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Top Movers" sheetId="2" r:id="rId5"/>
    <sheet state="visible" name="NEW" sheetId="3" r:id="rId6"/>
    <sheet state="visible" name="Database" sheetId="4" r:id="rId7"/>
    <sheet state="visible" name="o1" sheetId="5" r:id="rId8"/>
    <sheet state="hidden" name="o2" sheetId="6" r:id="rId9"/>
    <sheet state="hidden" name="o3" sheetId="7" r:id="rId10"/>
    <sheet state="hidden" name="o4" sheetId="8" r:id="rId11"/>
    <sheet state="hidden" name="o5" sheetId="9" r:id="rId12"/>
    <sheet state="hidden" name="o6" sheetId="10" r:id="rId13"/>
    <sheet state="hidden" name="o7" sheetId="11" r:id="rId14"/>
    <sheet state="hidden" name="o8" sheetId="12" r:id="rId15"/>
    <sheet state="hidden" name="o9" sheetId="13" r:id="rId16"/>
    <sheet state="hidden" name="o10" sheetId="14" r:id="rId17"/>
  </sheets>
  <definedNames>
    <definedName name="INFO">Home!$A$2:$C$2</definedName>
  </definedNames>
  <calcPr/>
  <pivotCaches>
    <pivotCache cacheId="0" r:id="rId18"/>
  </pivotCaches>
</workbook>
</file>

<file path=xl/sharedStrings.xml><?xml version="1.0" encoding="utf-8"?>
<sst xmlns="http://schemas.openxmlformats.org/spreadsheetml/2006/main" count="6857" uniqueCount="553">
  <si>
    <t xml:space="preserve">Info </t>
  </si>
  <si>
    <t>Current Schedule for when Code is run (UK time)</t>
  </si>
  <si>
    <t xml:space="preserve">every 6 minutes </t>
  </si>
  <si>
    <t>&lt;&lt;But Check to see when last Edit is, if not within 10 minutes then not running</t>
  </si>
  <si>
    <t xml:space="preserve">Futbin Recording </t>
  </si>
  <si>
    <t xml:space="preserve">Sheet name </t>
  </si>
  <si>
    <t xml:space="preserve">Time of recording </t>
  </si>
  <si>
    <t xml:space="preserve">Newest Price recording </t>
  </si>
  <si>
    <t>new</t>
  </si>
  <si>
    <t xml:space="preserve">Most Recent Price recording </t>
  </si>
  <si>
    <t>o1</t>
  </si>
  <si>
    <t xml:space="preserve">2nd Most Recent Price recording </t>
  </si>
  <si>
    <t>o2</t>
  </si>
  <si>
    <t xml:space="preserve">3rd Most Recent Price recording </t>
  </si>
  <si>
    <t>o3</t>
  </si>
  <si>
    <t xml:space="preserve">4th Most Recent Price recording </t>
  </si>
  <si>
    <t>o4</t>
  </si>
  <si>
    <t xml:space="preserve">5th Most Recent Price recording </t>
  </si>
  <si>
    <t>o5</t>
  </si>
  <si>
    <t xml:space="preserve">6th Most Recent Price recording </t>
  </si>
  <si>
    <t>o6</t>
  </si>
  <si>
    <t xml:space="preserve">7th Most Recent Price recording </t>
  </si>
  <si>
    <t>o7</t>
  </si>
  <si>
    <t xml:space="preserve">8th Most Recent Price recording </t>
  </si>
  <si>
    <t>o8</t>
  </si>
  <si>
    <t xml:space="preserve">9th Most Recent Price recording </t>
  </si>
  <si>
    <t>o9</t>
  </si>
  <si>
    <t xml:space="preserve">10th Most Recent Price recording </t>
  </si>
  <si>
    <t>o10</t>
  </si>
  <si>
    <t>Sometimes these will be 0%, this means code is in the middle of running</t>
  </si>
  <si>
    <t>Price</t>
  </si>
  <si>
    <t>VS Previous Recording</t>
  </si>
  <si>
    <t xml:space="preserve">Price Decrease </t>
  </si>
  <si>
    <t>VS Previous 5</t>
  </si>
  <si>
    <t>VS Previous 10</t>
  </si>
  <si>
    <t>Matthias Ginter - 86 - CB - IF</t>
  </si>
  <si>
    <t>Card Price</t>
  </si>
  <si>
    <t>Joakim Mæhle - 82 - RWB - Champions League</t>
  </si>
  <si>
    <t>Dayot Upamecano - 84 - CB - OTW</t>
  </si>
  <si>
    <t>Frank Onyeka - 84 - CDM - Rulebreakers</t>
  </si>
  <si>
    <t>Jesper Karlsson - 83 - LW - Signature Signings</t>
  </si>
  <si>
    <t>Jonathan Bamba - 86 - LM - Rulebreakers</t>
  </si>
  <si>
    <t>Yassine Bounou - 84 - GK - IF</t>
  </si>
  <si>
    <t>Alphonso Davies - 86 - LB - Rulebreakers</t>
  </si>
  <si>
    <t>Sandro Tonali - 84 - CDM - Champions League</t>
  </si>
  <si>
    <t>Maxwel Cornet - 84 - LB - Rulebreakers</t>
  </si>
  <si>
    <t>Phil Foden - 86 - LW - IF</t>
  </si>
  <si>
    <t>Ousmane Dembélé - 86 - RW - Rulebreakers</t>
  </si>
  <si>
    <t>Andrej Kramaric - 86 - ST - Signature Signings</t>
  </si>
  <si>
    <t>Moussa Diaby - 86 - LW - Rulebreakers</t>
  </si>
  <si>
    <t>Wilson Manafá - 82 - RB - Champions League</t>
  </si>
  <si>
    <t>Dele Alli - 85 - CAM - NUMBERSUP</t>
  </si>
  <si>
    <t>Diego Carlos - 85 - CB - Signature Signings</t>
  </si>
  <si>
    <t>Marcos Llorente - 86 - CM - Rare</t>
  </si>
  <si>
    <t>Giovanni Reyna - 85 - CAM - NUMBERSUP</t>
  </si>
  <si>
    <t>Krépin Diatta - 82 - RM - Europa League</t>
  </si>
  <si>
    <t>Vinícius Júnior - 85 - LW - SIF</t>
  </si>
  <si>
    <t>Achraf Hakimi - 85 - RB - Normal</t>
  </si>
  <si>
    <t>Gabriel Jesus - 86 - RW - IF</t>
  </si>
  <si>
    <t>David Alaba - 86 - CB - OTW</t>
  </si>
  <si>
    <t>Vinícius Júnior - 83 - LW - IF</t>
  </si>
  <si>
    <t>Tanguy Ndombele - 84 - CAM - IF</t>
  </si>
  <si>
    <t>Theo Hernández - 86 - LWB - IF</t>
  </si>
  <si>
    <t>Joaquín Correa - 84 - CF - OTW</t>
  </si>
  <si>
    <t>Diogo Jota - 86 - LW - NUMBERSUP</t>
  </si>
  <si>
    <t>Lukas Klostermann - 85 - CB - Rulebreakers</t>
  </si>
  <si>
    <t>Raphaël Varane - 86 - CB - OTW</t>
  </si>
  <si>
    <t>Abedi Pelé - 89 - CAM - Hero</t>
  </si>
  <si>
    <t>Alexander Isak - 86 - ST - Europa League</t>
  </si>
  <si>
    <t>Alisson - 89 - GK - Rare</t>
  </si>
  <si>
    <t>Andrew Robertson - 88 - LB - Champions League</t>
  </si>
  <si>
    <t>Ángel Di María - 89 - RW - NUMBERSUP</t>
  </si>
  <si>
    <t>Antonio Di Natale - 88 - ST - Hero</t>
  </si>
  <si>
    <t>Bruno Fernandes - 88 - CAM - Normal</t>
  </si>
  <si>
    <t>Casemiro - 89 - CDM - Rare</t>
  </si>
  <si>
    <t>Casemiro - 90 - CDM - Rulebreakers</t>
  </si>
  <si>
    <t>Ciro Immobile - 88 - ST - Europa League</t>
  </si>
  <si>
    <t>Cristiano Ronaldo - 91 - ST - OTW</t>
  </si>
  <si>
    <t>Cristiano Ronaldo - 91 - ST - Rare</t>
  </si>
  <si>
    <t>David Alaba - 86 - CB - IF</t>
  </si>
  <si>
    <t>David Ginola - 89 - LM - Hero</t>
  </si>
  <si>
    <t>Dayot Upamecano - 84 - CB - IF</t>
  </si>
  <si>
    <t>Declan Rice - 87 - CDM - NUMBERSUP</t>
  </si>
  <si>
    <t>Dejan Kulusevski - 86 - RW - Rulebreakers</t>
  </si>
  <si>
    <t>Diego Milito - 88 - ST - Hero</t>
  </si>
  <si>
    <t>Dušan Tadic - 86 - LW - IF</t>
  </si>
  <si>
    <t>Ederson - 89 - GK - Rare</t>
  </si>
  <si>
    <t>Erling Haaland - 88 - ST - Rare</t>
  </si>
  <si>
    <t>Erling Haaland - 90 - ST - Rulebreakers</t>
  </si>
  <si>
    <t>Ferland Mendy - 83 - LB - Rare</t>
  </si>
  <si>
    <t>Franck Yannick Kessié - 87 - CDM - Rulebreakers</t>
  </si>
  <si>
    <t>Frenkie de Jong - 89 - CM - Champions League</t>
  </si>
  <si>
    <t>Georginio Wijnaldum - 84 - CM - OTW</t>
  </si>
  <si>
    <t>Gianluigi Donnarumma - 89 - GK - Rare</t>
  </si>
  <si>
    <t>Harry Kane - 90 - ST - Rare</t>
  </si>
  <si>
    <t>Harry Kane - 91 - ST - IF</t>
  </si>
  <si>
    <t>Heung Min Son - 89 - LM - Normal</t>
  </si>
  <si>
    <t>Heung Min Son - 90 - LM - Conference League</t>
  </si>
  <si>
    <t>Heung Min Son - 90 - LM - IF</t>
  </si>
  <si>
    <t>Ibrahima Konaté - 78 - CB - OTW</t>
  </si>
  <si>
    <t>Ilkay Gündogan - 87 - CM - Rulebreakers</t>
  </si>
  <si>
    <t>Ismaïla Sarr - 84 - RW - SIF</t>
  </si>
  <si>
    <t>Iván Córdoba - 87 - CB - Hero</t>
  </si>
  <si>
    <t>Jadon Sancho - 87 - RM - OTW</t>
  </si>
  <si>
    <t>Jan Oblak - 91 - GK - Rare</t>
  </si>
  <si>
    <t>Jerzy Dudek - 86 - GK - Hero</t>
  </si>
  <si>
    <t>Jesús Navas González - 87 - RB - Champions League</t>
  </si>
  <si>
    <t>João Cancelo - 87 - LB - IF</t>
  </si>
  <si>
    <t>João Félix Sequeira - 88 - CF - NUMBERSUP</t>
  </si>
  <si>
    <t>Joe Cole - 87 - RW - Hero</t>
  </si>
  <si>
    <t>Joshua Kimmich - 89 - CDM - Rare</t>
  </si>
  <si>
    <t>Joshua Kimmich - 90 - CDM - IF</t>
  </si>
  <si>
    <t>Jürgen Kohler - 89 - CB - Hero</t>
  </si>
  <si>
    <t>Karim Benzema - 89 - CF - Rare</t>
  </si>
  <si>
    <t>Karim Benzema - 90 - CF - IF</t>
  </si>
  <si>
    <t>Kevin De Bruyne - 91 - CM - Rare</t>
  </si>
  <si>
    <t>Kevin De Bruyne - 93 - CAM - Signature Signings</t>
  </si>
  <si>
    <t>Keylor Navas - 88 - GK - Normal</t>
  </si>
  <si>
    <t>Keylor Navas - 89 - GK - IF</t>
  </si>
  <si>
    <t>Kylian Mbappé - 91 - ST - Rare</t>
  </si>
  <si>
    <t>Kylian Mbappé - 92 - ST - IF</t>
  </si>
  <si>
    <t>Leon Goretzka - 88 - CM - IF</t>
  </si>
  <si>
    <t>Leroy Sané - 88 - RM - Champions League</t>
  </si>
  <si>
    <t>Lionel Messi - 93 - RW - Rare</t>
  </si>
  <si>
    <t>Lionel Messi - 94 - RW - IF</t>
  </si>
  <si>
    <t>Lionel Messi - 94 - RW - OTW</t>
  </si>
  <si>
    <t>Luis Suárez - 88 - ST - Normal</t>
  </si>
  <si>
    <t>Luis Suárez - 89 - ST - IF</t>
  </si>
  <si>
    <t>Luis Suárez - 90 - ST - Rulebreakers</t>
  </si>
  <si>
    <t>Manuel Neuer - 90 - GK - Rare</t>
  </si>
  <si>
    <t>Marco Reus - 89 - CAM - Champions League</t>
  </si>
  <si>
    <t>Mario Gomez - 88 - ST - Hero</t>
  </si>
  <si>
    <t>Marquinhos - 87 - CB - Normal</t>
  </si>
  <si>
    <t>Marquinhos - 88 - CB - IF</t>
  </si>
  <si>
    <t>Marquinhos - 89 - CB - Champions League</t>
  </si>
  <si>
    <t>Mats Hummels - 88 - CB - NUMBERSUP</t>
  </si>
  <si>
    <t>Memphis Depay - 86 - CF - IF</t>
  </si>
  <si>
    <t>Mikel Oyarzabal Ugarte - 86 - LW - IF</t>
  </si>
  <si>
    <t>Milan Škriniar - 88 - CB - Signature Signings</t>
  </si>
  <si>
    <t>Mohamed Salah - 89 - RW - Rare</t>
  </si>
  <si>
    <t>Mohamed Salah - 90 - RW - IF</t>
  </si>
  <si>
    <t>Mohamed Salah - 91 - RW - SIF</t>
  </si>
  <si>
    <t>Morientes - 89 - ST - Hero</t>
  </si>
  <si>
    <t>N'Golo Kanté - 90 - CDM - Rare</t>
  </si>
  <si>
    <t>N'Golo Kanté - 91 - CM - IF</t>
  </si>
  <si>
    <t>Neymar Jr - 91 - LW - Rare</t>
  </si>
  <si>
    <t>Neymar Jr - 92 - LW - IF</t>
  </si>
  <si>
    <t>Nordi Mukiele - 84 - RWB - Champions League</t>
  </si>
  <si>
    <t>Phil Foden - 88 - CAM - Rulebreakers</t>
  </si>
  <si>
    <t>Raheem Sterling - 88 - LW - Rare</t>
  </si>
  <si>
    <t>Raphaël Varane - 86 - CB - Normal</t>
  </si>
  <si>
    <t>Robert Lewandowski - 92 - ST - Rare</t>
  </si>
  <si>
    <t>Romelu Lukaku - 88 - ST - Rare</t>
  </si>
  <si>
    <t>Romelu Lukaku - 89 - ST - OTW</t>
  </si>
  <si>
    <t>Rúben Dias - 89 - CB - Signature Signings</t>
  </si>
  <si>
    <t>Sadio Mané - 89 - LW - Rare</t>
  </si>
  <si>
    <t>Sadio Mané - 90 - CAM - IF</t>
  </si>
  <si>
    <t>Sergio Ramos García - 88 - CB - Normal</t>
  </si>
  <si>
    <t>Sergio Ramos García - 88 - CB - OTW</t>
  </si>
  <si>
    <t>ter Stegen - 90 - GK - Rare</t>
  </si>
  <si>
    <t>ter Stegen - 91 - GK - NUMBERSUP</t>
  </si>
  <si>
    <t>Thiago Silva - 86 - CB - IF</t>
  </si>
  <si>
    <t>Thibaut Courtois - 89 - GK - Rare</t>
  </si>
  <si>
    <t>Thomas Müller - 88 - CAM - IF</t>
  </si>
  <si>
    <t>Timo Werner - 88 - ST - Champions League</t>
  </si>
  <si>
    <t>Toni Kroos - 88 - CM - Rare</t>
  </si>
  <si>
    <t>Toni Kroos - 89 - CM - IF</t>
  </si>
  <si>
    <t>Trent Alexander-Arnold - 89 - RB - Rulebreakers</t>
  </si>
  <si>
    <t>Virgil van Dijk - 89 - CB - Rare</t>
  </si>
  <si>
    <t>Wissam Ben Yedder - 87 - ST - Signature Signings</t>
  </si>
  <si>
    <t>Wojciech Szczesny - 88 - GK - IF</t>
  </si>
  <si>
    <t>Youri Tielemans - 86 - CM - Europa League</t>
  </si>
  <si>
    <t>Fred - 85 - CDM - Champions League</t>
  </si>
  <si>
    <t>Achraf Hakimi - 85 - RB - OTW</t>
  </si>
  <si>
    <t>Marcos Llorente - 87 - CDM - Signature Signings</t>
  </si>
  <si>
    <t>Jesús Corona - 85 - RM - Rulebreakers</t>
  </si>
  <si>
    <t>Arturo Vidal - 85 - CM - Champions League</t>
  </si>
  <si>
    <t>Fikayo Tomori - 82 - CB - OTW</t>
  </si>
  <si>
    <t>Renato Sanches - 84 - CM - Signature Signings</t>
  </si>
  <si>
    <t>Memphis Depay - 86 - CF - OTW</t>
  </si>
  <si>
    <t>Antoine Griezmann - 85 - ST - OTW</t>
  </si>
  <si>
    <t>Reguilón - 84 - LB - NUMBERSUP</t>
  </si>
  <si>
    <t>Éder Gabriel Militão - 85 - CB - NUMBERSUP</t>
  </si>
  <si>
    <t>Roberto Firmino - 86 - CF - IF</t>
  </si>
  <si>
    <t>Arnaut Danjuma - 84 - LW - Champions League</t>
  </si>
  <si>
    <t>Robbie Keane - 86 - ST - Hero</t>
  </si>
  <si>
    <t>Hamari Traoré - 84 - RB - Conference League</t>
  </si>
  <si>
    <t>Serge Gnabry - 86 - RM - IF</t>
  </si>
  <si>
    <t>Rodrygo Silva de Goes - 84 - RW - Champions League</t>
  </si>
  <si>
    <t>Antonio Rüdiger - 86 - CB - Rulebreakers</t>
  </si>
  <si>
    <t>Jesús Navas González - 86 - RB - IF</t>
  </si>
  <si>
    <t>Luis Alberto - 86 - CM - IF</t>
  </si>
  <si>
    <t>Youcef Atal - 85 - RB - Signature Signings</t>
  </si>
  <si>
    <t>Renan Lodi - 85 - LB - Champions League</t>
  </si>
  <si>
    <t>Christopher Nkunku - 86 - ST - SIF</t>
  </si>
  <si>
    <t>Issa Diop - 83 - CB - Europa League</t>
  </si>
  <si>
    <t>Axel Witsel - 87 - CDM - Signature Signings</t>
  </si>
  <si>
    <t>Raúl Jiménez - 86 - ST - Signature Signings</t>
  </si>
  <si>
    <t>Ole Gunnar Solskjær - 86 - ST - Hero</t>
  </si>
  <si>
    <t>Sergej Milinkovic-Savic - 86 - CM - IF</t>
  </si>
  <si>
    <t>Ryan Gravenberch - 82 - CM - Champions League</t>
  </si>
  <si>
    <t>Lucas Veríssimo - 82 - CB - Champions League</t>
  </si>
  <si>
    <t>Marcos Acuña - 86 - LB - IF</t>
  </si>
  <si>
    <t>Aurélien Tchouaméni - 82 - CM - IF</t>
  </si>
  <si>
    <t>Aleksandr Mostovoi - 86 - CAM - Hero</t>
  </si>
  <si>
    <t>Nicolò Barella - 86 - CM - IF</t>
  </si>
  <si>
    <t>Édouard Mendy - 87 - GK - Signature Signings</t>
  </si>
  <si>
    <t>Marcus Edwards - 84 - RW - Signature Signings</t>
  </si>
  <si>
    <t>Alban Lafont - 82 - GK - IF</t>
  </si>
  <si>
    <t>Freddie Ljungberg - 86 - LM - Hero</t>
  </si>
  <si>
    <t>Stephan El Shaarawy - 84 - LW - Conference League</t>
  </si>
  <si>
    <t>Edmond Tapsoba - 84 - CB - Europa League</t>
  </si>
  <si>
    <t>Yann Sommer - 86 - GK - IF</t>
  </si>
  <si>
    <t>Christopher Nkunku - 84 - CAM - IF</t>
  </si>
  <si>
    <t>Jordan Amavi - 83 - LB - Europa League</t>
  </si>
  <si>
    <t>Iago Aspas Juncal - 86 - ST - IF</t>
  </si>
  <si>
    <t>Jonathan Clauss - 84 - RWB - IF</t>
  </si>
  <si>
    <t>Grand Total</t>
  </si>
  <si>
    <t>name</t>
  </si>
  <si>
    <t>price</t>
  </si>
  <si>
    <t>Criteria</t>
  </si>
  <si>
    <t>##------ Mon Nov 29 04:37:55 2021 ------##</t>
  </si>
  <si>
    <t>Lionel Messi</t>
  </si>
  <si>
    <t>2560000</t>
  </si>
  <si>
    <t>885000</t>
  </si>
  <si>
    <t>442000</t>
  </si>
  <si>
    <t>Kevin De Bruyne</t>
  </si>
  <si>
    <t>813000</t>
  </si>
  <si>
    <t>Robert Lewandowski</t>
  </si>
  <si>
    <t>62000</t>
  </si>
  <si>
    <t>Neymar Jr</t>
  </si>
  <si>
    <t>1290000</t>
  </si>
  <si>
    <t>Kylian Mbappé</t>
  </si>
  <si>
    <t>2300000</t>
  </si>
  <si>
    <t>1340000</t>
  </si>
  <si>
    <t>Cristiano Ronaldo</t>
  </si>
  <si>
    <t>2070000</t>
  </si>
  <si>
    <t>618000</t>
  </si>
  <si>
    <t>59000</t>
  </si>
  <si>
    <t>Jan Oblak</t>
  </si>
  <si>
    <t>53000</t>
  </si>
  <si>
    <t>617000</t>
  </si>
  <si>
    <t>Mohamed Salah</t>
  </si>
  <si>
    <t>425000</t>
  </si>
  <si>
    <t>ter Stegen</t>
  </si>
  <si>
    <t>69000</t>
  </si>
  <si>
    <t>Harry Kane</t>
  </si>
  <si>
    <t>54500</t>
  </si>
  <si>
    <t>N'Golo Kanté</t>
  </si>
  <si>
    <t>557000</t>
  </si>
  <si>
    <t>Manuel Neuer</t>
  </si>
  <si>
    <t>41000</t>
  </si>
  <si>
    <t>42000</t>
  </si>
  <si>
    <t>45500</t>
  </si>
  <si>
    <t>310000</t>
  </si>
  <si>
    <t>Joshua Kimmich</t>
  </si>
  <si>
    <t>57000</t>
  </si>
  <si>
    <t>343000</t>
  </si>
  <si>
    <t>Karim Benzema</t>
  </si>
  <si>
    <t>47000</t>
  </si>
  <si>
    <t>Heung Min Son</t>
  </si>
  <si>
    <t>222000</t>
  </si>
  <si>
    <t>Sadio Mané</t>
  </si>
  <si>
    <t>489000</t>
  </si>
  <si>
    <t>493000</t>
  </si>
  <si>
    <t>Casemiro</t>
  </si>
  <si>
    <t>59500</t>
  </si>
  <si>
    <t>Erling Haaland</t>
  </si>
  <si>
    <t>495000</t>
  </si>
  <si>
    <t>Luis Suárez</t>
  </si>
  <si>
    <t>434000</t>
  </si>
  <si>
    <t>Morientes</t>
  </si>
  <si>
    <t>46750</t>
  </si>
  <si>
    <t>Abedi Pelé</t>
  </si>
  <si>
    <t>619000</t>
  </si>
  <si>
    <t>David Ginola</t>
  </si>
  <si>
    <t>1700000</t>
  </si>
  <si>
    <t>Jürgen Kohler</t>
  </si>
  <si>
    <t>39500</t>
  </si>
  <si>
    <t>Romelu Lukaku</t>
  </si>
  <si>
    <t>230000</t>
  </si>
  <si>
    <t>38000</t>
  </si>
  <si>
    <t>81000</t>
  </si>
  <si>
    <t>Ederson</t>
  </si>
  <si>
    <t>32750</t>
  </si>
  <si>
    <t>33000</t>
  </si>
  <si>
    <t>Thibaut Courtois</t>
  </si>
  <si>
    <t>Alisson</t>
  </si>
  <si>
    <t>34000</t>
  </si>
  <si>
    <t>Virgil van Dijk</t>
  </si>
  <si>
    <t>66000</t>
  </si>
  <si>
    <t>133000</t>
  </si>
  <si>
    <t>Gianluigi Donnarumma</t>
  </si>
  <si>
    <t>41750</t>
  </si>
  <si>
    <t>37750</t>
  </si>
  <si>
    <t>Keylor Navas</t>
  </si>
  <si>
    <t>Marquinhos</t>
  </si>
  <si>
    <t>877000</t>
  </si>
  <si>
    <t>Marco Reus</t>
  </si>
  <si>
    <t>269000</t>
  </si>
  <si>
    <t>Frenkie de Jong</t>
  </si>
  <si>
    <t>678000</t>
  </si>
  <si>
    <t>Trent Alexander-Arnold</t>
  </si>
  <si>
    <t>189000</t>
  </si>
  <si>
    <t>Ángel Di María</t>
  </si>
  <si>
    <t>210000</t>
  </si>
  <si>
    <t>Toni Kroos</t>
  </si>
  <si>
    <t>36000</t>
  </si>
  <si>
    <t>Rúben Dias</t>
  </si>
  <si>
    <t>267000</t>
  </si>
  <si>
    <t>Antonio Di Natale</t>
  </si>
  <si>
    <t>545000</t>
  </si>
  <si>
    <t>Diego Milito</t>
  </si>
  <si>
    <t>30000</t>
  </si>
  <si>
    <t>Mario Gomez</t>
  </si>
  <si>
    <t>29500</t>
  </si>
  <si>
    <t>25500</t>
  </si>
  <si>
    <t>28500</t>
  </si>
  <si>
    <t>25000</t>
  </si>
  <si>
    <t>Raheem Sterling</t>
  </si>
  <si>
    <t>24750</t>
  </si>
  <si>
    <t>Bruno Fernandes</t>
  </si>
  <si>
    <t>Sergio Ramos García</t>
  </si>
  <si>
    <t>25750</t>
  </si>
  <si>
    <t>23500</t>
  </si>
  <si>
    <t>86000</t>
  </si>
  <si>
    <t>Thomas Müller</t>
  </si>
  <si>
    <t>35000</t>
  </si>
  <si>
    <t>Leroy Sané</t>
  </si>
  <si>
    <t>320000</t>
  </si>
  <si>
    <t>Andrew Robertson</t>
  </si>
  <si>
    <t>220000</t>
  </si>
  <si>
    <t>Wojciech Szczesny</t>
  </si>
  <si>
    <t>40000</t>
  </si>
  <si>
    <t>Timo Werner</t>
  </si>
  <si>
    <t>919000</t>
  </si>
  <si>
    <t>Ciro Immobile</t>
  </si>
  <si>
    <t>120000</t>
  </si>
  <si>
    <t>180000</t>
  </si>
  <si>
    <t>Phil Foden</t>
  </si>
  <si>
    <t>318000</t>
  </si>
  <si>
    <t>Leon Goretzka</t>
  </si>
  <si>
    <t>108000</t>
  </si>
  <si>
    <t>Mats Hummels</t>
  </si>
  <si>
    <t>João Félix Sequeira</t>
  </si>
  <si>
    <t>657000</t>
  </si>
  <si>
    <t>Milan Škriniar</t>
  </si>
  <si>
    <t>110000</t>
  </si>
  <si>
    <t>Iván Córdoba</t>
  </si>
  <si>
    <t>446000</t>
  </si>
  <si>
    <t>Joe Cole</t>
  </si>
  <si>
    <t>130000</t>
  </si>
  <si>
    <t>67500</t>
  </si>
  <si>
    <t>Jadon Sancho</t>
  </si>
  <si>
    <t>95000</t>
  </si>
  <si>
    <t>Jesús Navas González</t>
  </si>
  <si>
    <t>68000</t>
  </si>
  <si>
    <t>Ilkay Gündogan</t>
  </si>
  <si>
    <t>Franck Yannick Kessié</t>
  </si>
  <si>
    <t>145000</t>
  </si>
  <si>
    <t>João Cancelo</t>
  </si>
  <si>
    <t>47500</t>
  </si>
  <si>
    <t>Declan Rice</t>
  </si>
  <si>
    <t>27500</t>
  </si>
  <si>
    <t>Wissam Ben Yedder</t>
  </si>
  <si>
    <t>880000</t>
  </si>
  <si>
    <t>Axel Witsel</t>
  </si>
  <si>
    <t>29000</t>
  </si>
  <si>
    <t>Marcos Llorente</t>
  </si>
  <si>
    <t>474000</t>
  </si>
  <si>
    <t>Édouard Mendy</t>
  </si>
  <si>
    <t>41500</t>
  </si>
  <si>
    <t>Ole Gunnar Solskjær</t>
  </si>
  <si>
    <t>43000</t>
  </si>
  <si>
    <t>Robbie Keane</t>
  </si>
  <si>
    <t>217000</t>
  </si>
  <si>
    <t>Jerzy Dudek</t>
  </si>
  <si>
    <t>Aleksandr Mostovoi</t>
  </si>
  <si>
    <t>31750</t>
  </si>
  <si>
    <t>Freddie Ljungberg</t>
  </si>
  <si>
    <t>26750</t>
  </si>
  <si>
    <t>David Alaba</t>
  </si>
  <si>
    <t>27000</t>
  </si>
  <si>
    <t>Raphaël Varane</t>
  </si>
  <si>
    <t>112000</t>
  </si>
  <si>
    <t>Thiago Silva</t>
  </si>
  <si>
    <t>23000</t>
  </si>
  <si>
    <t>Nicolò Barella</t>
  </si>
  <si>
    <t>63000</t>
  </si>
  <si>
    <t>Gabriel Jesus</t>
  </si>
  <si>
    <t>48000</t>
  </si>
  <si>
    <t>398000</t>
  </si>
  <si>
    <t>Memphis Depay</t>
  </si>
  <si>
    <t>113000</t>
  </si>
  <si>
    <t>Mikel Oyarzabal Ugarte</t>
  </si>
  <si>
    <t>22000</t>
  </si>
  <si>
    <t>20000</t>
  </si>
  <si>
    <t>Sergej Milinkovic-Savic</t>
  </si>
  <si>
    <t>20750</t>
  </si>
  <si>
    <t>Theo Hernández</t>
  </si>
  <si>
    <t>182000</t>
  </si>
  <si>
    <t>Alexander Isak</t>
  </si>
  <si>
    <t>Matthias Ginter</t>
  </si>
  <si>
    <t>Serge Gnabry</t>
  </si>
  <si>
    <t>Roberto Firmino</t>
  </si>
  <si>
    <t>32250</t>
  </si>
  <si>
    <t>Youri Tielemans</t>
  </si>
  <si>
    <t>24000</t>
  </si>
  <si>
    <t>Dušan Tadic</t>
  </si>
  <si>
    <t>Ousmane Dembélé</t>
  </si>
  <si>
    <t>487000</t>
  </si>
  <si>
    <t>Antonio Rüdiger</t>
  </si>
  <si>
    <t>337000</t>
  </si>
  <si>
    <t>Moussa Diaby</t>
  </si>
  <si>
    <t>Jonathan Bamba</t>
  </si>
  <si>
    <t>105000</t>
  </si>
  <si>
    <t>Alphonso Davies</t>
  </si>
  <si>
    <t>192000</t>
  </si>
  <si>
    <t>Dejan Kulusevski</t>
  </si>
  <si>
    <t>Iago Aspas Juncal</t>
  </si>
  <si>
    <t>Yann Sommer</t>
  </si>
  <si>
    <t>Luis Alberto</t>
  </si>
  <si>
    <t>22250</t>
  </si>
  <si>
    <t>Christopher Nkunku</t>
  </si>
  <si>
    <t>65000</t>
  </si>
  <si>
    <t>Marcos Acuña</t>
  </si>
  <si>
    <t>Diogo Jota</t>
  </si>
  <si>
    <t>395000</t>
  </si>
  <si>
    <t>Raúl Jiménez</t>
  </si>
  <si>
    <t>Andrej Kramaric</t>
  </si>
  <si>
    <t>28250</t>
  </si>
  <si>
    <t>Achraf Hakimi</t>
  </si>
  <si>
    <t>47750</t>
  </si>
  <si>
    <t>341000</t>
  </si>
  <si>
    <t>Antoine Griezmann</t>
  </si>
  <si>
    <t>Arturo Vidal</t>
  </si>
  <si>
    <t>Fred</t>
  </si>
  <si>
    <t>399000</t>
  </si>
  <si>
    <t>Renan Lodi</t>
  </si>
  <si>
    <t>170000</t>
  </si>
  <si>
    <t>Vinícius Júnior</t>
  </si>
  <si>
    <t>363000</t>
  </si>
  <si>
    <t>Jesús Corona</t>
  </si>
  <si>
    <t>Lukas Klostermann</t>
  </si>
  <si>
    <t>142000</t>
  </si>
  <si>
    <t>Giovanni Reyna</t>
  </si>
  <si>
    <t>Éder Gabriel Militão</t>
  </si>
  <si>
    <t>490000</t>
  </si>
  <si>
    <t>Dele Alli</t>
  </si>
  <si>
    <t>22500</t>
  </si>
  <si>
    <t>Diego Carlos</t>
  </si>
  <si>
    <t>76000</t>
  </si>
  <si>
    <t>Youcef Atal</t>
  </si>
  <si>
    <t>131000</t>
  </si>
  <si>
    <t>Georginio Wijnaldum</t>
  </si>
  <si>
    <t>123300</t>
  </si>
  <si>
    <t>Yassine Bounou</t>
  </si>
  <si>
    <t>Dayot Upamecano</t>
  </si>
  <si>
    <t>Joaquín Correa</t>
  </si>
  <si>
    <t>Rodrygo Silva de Goes</t>
  </si>
  <si>
    <t>299000</t>
  </si>
  <si>
    <t>Nordi Mukiele</t>
  </si>
  <si>
    <t>Sandro Tonali</t>
  </si>
  <si>
    <t>61500</t>
  </si>
  <si>
    <t>Hamari Traoré</t>
  </si>
  <si>
    <t>26500</t>
  </si>
  <si>
    <t>Arnaut Danjuma</t>
  </si>
  <si>
    <t>Tanguy Ndombele</t>
  </si>
  <si>
    <t>Edmond Tapsoba</t>
  </si>
  <si>
    <t>Stephan El Shaarawy</t>
  </si>
  <si>
    <t>50000</t>
  </si>
  <si>
    <t>Frank Onyeka</t>
  </si>
  <si>
    <t>61000</t>
  </si>
  <si>
    <t>Maxwel Cornet</t>
  </si>
  <si>
    <t>70000</t>
  </si>
  <si>
    <t>Jonathan Clauss</t>
  </si>
  <si>
    <t>20250</t>
  </si>
  <si>
    <t>Reguilón</t>
  </si>
  <si>
    <t>55000</t>
  </si>
  <si>
    <t>Ismaïla Sarr</t>
  </si>
  <si>
    <t>21000</t>
  </si>
  <si>
    <t>Marcus Edwards</t>
  </si>
  <si>
    <t>28000</t>
  </si>
  <si>
    <t>Renato Sanches</t>
  </si>
  <si>
    <t>689000</t>
  </si>
  <si>
    <t>Ferland Mendy</t>
  </si>
  <si>
    <t>2e+05</t>
  </si>
  <si>
    <t>Issa Diop</t>
  </si>
  <si>
    <t>30750</t>
  </si>
  <si>
    <t>Jordan Amavi</t>
  </si>
  <si>
    <t>25250</t>
  </si>
  <si>
    <t>Jesper Karlsson</t>
  </si>
  <si>
    <t>Alban Lafont</t>
  </si>
  <si>
    <t>23250</t>
  </si>
  <si>
    <t>Aurélien Tchouaméni</t>
  </si>
  <si>
    <t>32000</t>
  </si>
  <si>
    <t>Fikayo Tomori</t>
  </si>
  <si>
    <t>Ryan Gravenberch</t>
  </si>
  <si>
    <t>65500</t>
  </si>
  <si>
    <t>Wilson Manafá</t>
  </si>
  <si>
    <t>64500</t>
  </si>
  <si>
    <t>Krépin Diatta</t>
  </si>
  <si>
    <t>Lucas Veríssimo</t>
  </si>
  <si>
    <t>Joakim Mæhle</t>
  </si>
  <si>
    <t>Ibrahima Konaté</t>
  </si>
  <si>
    <t>Name</t>
  </si>
  <si>
    <t>NEW</t>
  </si>
  <si>
    <t>VS Previous 1</t>
  </si>
  <si>
    <t xml:space="preserve">VS Previous 5 </t>
  </si>
  <si>
    <t>##------ Mon Nov 29 04:25:19 2021 ------##</t>
  </si>
  <si>
    <t>472000</t>
  </si>
  <si>
    <t>213000</t>
  </si>
  <si>
    <t>30250</t>
  </si>
  <si>
    <t>67000</t>
  </si>
  <si>
    <t>60000</t>
  </si>
  <si>
    <t>48750</t>
  </si>
  <si>
    <t>27750</t>
  </si>
  <si>
    <t>184000</t>
  </si>
  <si>
    <t>Josip Ilicic</t>
  </si>
  <si>
    <t>Josip Ilicic - 86 - CF - IF</t>
  </si>
  <si>
    <t>5e+05</t>
  </si>
  <si>
    <t>330000</t>
  </si>
  <si>
    <t>49250</t>
  </si>
  <si>
    <t>109000</t>
  </si>
  <si>
    <t>199000</t>
  </si>
  <si>
    <t>20500</t>
  </si>
  <si>
    <t>21750</t>
  </si>
  <si>
    <t>Emiliano Martínez</t>
  </si>
  <si>
    <t>Emiliano Martínez - 86 - GK - IF</t>
  </si>
  <si>
    <t>48500</t>
  </si>
  <si>
    <t>340000</t>
  </si>
  <si>
    <t>165000</t>
  </si>
  <si>
    <t>369000</t>
  </si>
  <si>
    <t>34750</t>
  </si>
  <si>
    <t>143000</t>
  </si>
  <si>
    <t>485000</t>
  </si>
  <si>
    <t>77500</t>
  </si>
  <si>
    <t>128000</t>
  </si>
  <si>
    <t>Jack Grealish</t>
  </si>
  <si>
    <t>Jack Grealish - 84 - LW - OTW</t>
  </si>
  <si>
    <t>24500</t>
  </si>
  <si>
    <t>221000</t>
  </si>
  <si>
    <t>293000</t>
  </si>
  <si>
    <t>63500</t>
  </si>
  <si>
    <t>26000</t>
  </si>
  <si>
    <t>43750</t>
  </si>
  <si>
    <t>64000</t>
  </si>
  <si>
    <t>72000</t>
  </si>
  <si>
    <t>683000</t>
  </si>
  <si>
    <t>203000</t>
  </si>
  <si>
    <t>29750</t>
  </si>
  <si>
    <t>30500</t>
  </si>
  <si>
    <t>119000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</si>
</sst>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</font>
    <font>
      <u/>
      <color rgb="FF1155CC"/>
      <name val="Arial"/>
      <scheme val="minor"/>
    </font>
    <font>
      <sz val="9.0"/>
      <color theme="1"/>
      <name val="Arial"/>
      <scheme val="minor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10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4" numFmtId="4" xfId="0" applyAlignment="1" applyFont="1" applyNumberForma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10" xfId="0" applyFont="1" applyNumberFormat="1"/>
    <xf borderId="0" fillId="0" fontId="3" numFmtId="0" xfId="0" applyAlignment="1" applyFont="1">
      <alignment horizontal="right" readingOrder="0"/>
    </xf>
    <xf borderId="0" fillId="0" fontId="3" numFmtId="10" xfId="0" applyAlignment="1" applyFont="1" applyNumberFormat="1">
      <alignment horizontal="right"/>
    </xf>
    <xf borderId="0" fillId="0" fontId="4" numFmtId="0" xfId="0" applyAlignment="1" applyFont="1">
      <alignment horizontal="right" vertical="bottom"/>
    </xf>
    <xf quotePrefix="1" borderId="0" fillId="0" fontId="3" numFmtId="0" xfId="0" applyFont="1"/>
    <xf borderId="0" fillId="0" fontId="1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800" sheet="Database"/>
  </cacheSource>
  <cacheFields>
    <cacheField name="Name" numFmtId="0">
      <sharedItems containsBlank="1">
        <s v="Lionel Messi - 94 - RW - OTW"/>
        <s v="Lionel Messi - 94 - RW - IF"/>
        <s v="Lionel Messi - 93 - RW - Rare"/>
        <s v="Kevin De Bruyne - 93 - CAM - Signature Signings"/>
        <s v="Robert Lewandowski - 92 - ST - Rare"/>
        <s v="Neymar Jr - 92 - LW - IF"/>
        <s v="Kylian Mbappé - 92 - ST - IF"/>
        <s v="Kylian Mbappé - 91 - ST - Rare"/>
        <s v="Cristiano Ronaldo - 91 - ST - OTW"/>
        <s v="Neymar Jr - 91 - LW - Rare"/>
        <s v="Kevin De Bruyne - 91 - CM - Rare"/>
        <s v="Jan Oblak - 91 - GK - Rare"/>
        <s v="Cristiano Ronaldo - 91 - ST - Rare"/>
        <s v="Mohamed Salah - 91 - RW - SIF"/>
        <s v="ter Stegen - 91 - GK - NUMBERSUP"/>
        <s v="Harry Kane - 91 - ST - IF"/>
        <s v="N'Golo Kanté - 91 - CM - IF"/>
        <s v="Manuel Neuer - 90 - GK - Rare"/>
        <s v="ter Stegen - 90 - GK - Rare"/>
        <s v="Harry Kane - 90 - ST - Rare"/>
        <s v="N'Golo Kanté - 90 - CDM - Rare"/>
        <s v="Joshua Kimmich - 90 - CDM - IF"/>
        <s v="Mohamed Salah - 90 - RW - IF"/>
        <s v="Karim Benzema - 90 - CF - IF"/>
        <s v="Heung Min Son - 90 - LM - IF"/>
        <s v="Sadio Mané - 90 - CAM - IF"/>
        <s v="Heung Min Son - 90 - LM - Conference League"/>
        <s v="Casemiro - 90 - CDM - Rulebreakers"/>
        <s v="Erling Haaland - 90 - ST - Rulebreakers"/>
        <s v="Luis Suárez - 90 - ST - Rulebreakers"/>
        <s v="Morientes - 89 - ST - Hero"/>
        <s v="Abedi Pelé - 89 - CAM - Hero"/>
        <s v="David Ginola - 89 - LM - Hero"/>
        <s v="Jürgen Kohler - 89 - CB - Hero"/>
        <s v="Romelu Lukaku - 89 - ST - OTW"/>
        <s v="Heung Min Son - 89 - LM - Normal"/>
        <s v="Sadio Mané - 89 - LW - Rare"/>
        <s v="Ederson - 89 - GK - Rare"/>
        <s v="Casemiro - 89 - CDM - Rare"/>
        <s v="Thibaut Courtois - 89 - GK - Rare"/>
        <s v="Alisson - 89 - GK - Rare"/>
        <s v="Joshua Kimmich - 89 - CDM - Rare"/>
        <s v="Virgil van Dijk - 89 - CB - Rare"/>
        <s v="Karim Benzema - 89 - CF - Rare"/>
        <s v="Mohamed Salah - 89 - RW - Rare"/>
        <s v="Gianluigi Donnarumma - 89 - GK - Rare"/>
        <s v="Luis Suárez - 89 - ST - IF"/>
        <s v="Keylor Navas - 89 - GK - IF"/>
        <s v="Marquinhos - 89 - CB - Champions League"/>
        <s v="Marco Reus - 89 - CAM - Champions League"/>
        <s v="Frenkie de Jong - 89 - CM - Champions League"/>
        <s v="Trent Alexander-Arnold - 89 - RB - Rulebreakers"/>
        <s v="Ángel Di María - 89 - RW - NUMBERSUP"/>
        <s v="Toni Kroos - 89 - CM - IF"/>
        <s v="Rúben Dias - 89 - CB - Signature Signings"/>
        <s v="Antonio Di Natale - 88 - ST - Hero"/>
        <s v="Diego Milito - 88 - ST - Hero"/>
        <s v="Mario Gomez - 88 - ST - Hero"/>
        <s v="Romelu Lukaku - 88 - ST - Rare"/>
        <s v="Toni Kroos - 88 - CM - Rare"/>
        <s v="Erling Haaland - 88 - ST - Rare"/>
        <s v="Raheem Sterling - 88 - LW - Rare"/>
        <s v="Luis Suárez - 88 - ST - Normal"/>
        <s v="Bruno Fernandes - 88 - CAM - Normal"/>
        <s v="Sergio Ramos García - 88 - CB - Normal"/>
        <s v="Keylor Navas - 88 - GK - Normal"/>
        <s v="Sergio Ramos García - 88 - CB - OTW"/>
        <s v="Thomas Müller - 88 - CAM - IF"/>
        <s v="Leroy Sané - 88 - RM - Champions League"/>
        <s v="Andrew Robertson - 88 - LB - Champions League"/>
        <s v="Wojciech Szczesny - 88 - GK - IF"/>
        <s v="Timo Werner - 88 - ST - Champions League"/>
        <s v="Ciro Immobile - 88 - ST - Europa League"/>
        <s v="Marquinhos - 88 - CB - IF"/>
        <s v="Phil Foden - 88 - CAM - Rulebreakers"/>
        <s v="Leon Goretzka - 88 - CM - IF"/>
        <s v="Mats Hummels - 88 - CB - NUMBERSUP"/>
        <s v="João Félix Sequeira - 88 - CF - NUMBERSUP"/>
        <s v="Milan Škriniar - 88 - CB - Signature Signings"/>
        <s v="Iván Córdoba - 87 - CB - Hero"/>
        <s v="Joe Cole - 87 - RW - Hero"/>
        <s v="Marquinhos - 87 - CB - Normal"/>
        <s v="Jadon Sancho - 87 - RM - OTW"/>
        <s v="Jesús Navas González - 87 - RB - Champions League"/>
        <s v="Ilkay Gündogan - 87 - CM - Rulebreakers"/>
        <s v="Franck Yannick Kessié - 87 - CDM - Rulebreakers"/>
        <s v="João Cancelo - 87 - LB - IF"/>
        <s v="Declan Rice - 87 - CDM - NUMBERSUP"/>
        <s v="Wissam Ben Yedder - 87 - ST - Signature Signings"/>
        <s v="Axel Witsel - 87 - CDM - Signature Signings"/>
        <s v="Marcos Llorente - 87 - CDM - Signature Signings"/>
        <s v="Édouard Mendy - 87 - GK - Signature Signings"/>
        <s v="Ole Gunnar Solskjær - 86 - ST - Hero"/>
        <s v="Robbie Keane - 86 - ST - Hero"/>
        <s v="Jerzy Dudek - 86 - GK - Hero"/>
        <s v="Aleksandr Mostovoi - 86 - CAM - Hero"/>
        <s v="Freddie Ljungberg - 86 - LM - Hero"/>
        <s v="David Alaba - 86 - CB - OTW"/>
        <s v="Marcos Llorente - 86 - CM - Rare"/>
        <s v="Raphaël Varane - 86 - CB - Normal"/>
        <s v="Thiago Silva - 86 - CB - IF"/>
        <s v="Jesús Navas González - 86 - RB - IF"/>
        <s v="Nicolò Barella - 86 - CM - IF"/>
        <s v="Gabriel Jesus - 86 - RW - IF"/>
        <s v="Raphaël Varane - 86 - CB - OTW"/>
        <s v="Phil Foden - 86 - LW - IF"/>
        <s v="Memphis Depay - 86 - CF - OTW"/>
        <s v="Mikel Oyarzabal Ugarte - 86 - LW - IF"/>
        <s v="Memphis Depay - 86 - CF - IF"/>
        <s v="Sergej Milinkovic-Savic - 86 - CM - IF"/>
        <s v="Theo Hernández - 86 - LWB - IF"/>
        <s v="Alexander Isak - 86 - ST - Europa League"/>
        <s v="Matthias Ginter - 86 - CB - IF"/>
        <s v="Serge Gnabry - 86 - RM - IF"/>
        <s v="Roberto Firmino - 86 - CF - IF"/>
        <s v="Youri Tielemans - 86 - CM - Europa League"/>
        <s v="Dušan Tadic - 86 - LW - IF"/>
        <s v="David Alaba - 86 - CB - IF"/>
        <s v="Ousmane Dembélé - 86 - RW - Rulebreakers"/>
        <s v="Antonio Rüdiger - 86 - CB - Rulebreakers"/>
        <s v="Moussa Diaby - 86 - LW - Rulebreakers"/>
        <s v="Jonathan Bamba - 86 - LM - Rulebreakers"/>
        <s v="Alphonso Davies - 86 - LB - Rulebreakers"/>
        <s v="Dejan Kulusevski - 86 - RW - Rulebreakers"/>
        <s v="Iago Aspas Juncal - 86 - ST - IF"/>
        <s v="Yann Sommer - 86 - GK - IF"/>
        <s v="Luis Alberto - 86 - CM - IF"/>
        <s v="Christopher Nkunku - 86 - ST - SIF"/>
        <s v="Marcos Acuña - 86 - LB - IF"/>
        <s v="Diogo Jota - 86 - LW - NUMBERSUP"/>
        <s v="Raúl Jiménez - 86 - ST - Signature Signings"/>
        <s v="Andrej Kramaric - 86 - ST - Signature Signings"/>
        <s v="Achraf Hakimi - 85 - RB - Normal"/>
        <s v="Achraf Hakimi - 85 - RB - OTW"/>
        <s v="Antoine Griezmann - 85 - ST - OTW"/>
        <s v="Arturo Vidal - 85 - CM - Champions League"/>
        <s v="Fred - 85 - CDM - Champions League"/>
        <s v="Renan Lodi - 85 - LB - Champions League"/>
        <s v="Vinícius Júnior - 85 - LW - SIF"/>
        <s v="Jesús Corona - 85 - RM - Rulebreakers"/>
        <s v="Lukas Klostermann - 85 - CB - Rulebreakers"/>
        <s v="Giovanni Reyna - 85 - CAM - NUMBERSUP"/>
        <s v="Éder Gabriel Militão - 85 - CB - NUMBERSUP"/>
        <s v="Dele Alli - 85 - CAM - NUMBERSUP"/>
        <s v="Diego Carlos - 85 - CB - Signature Signings"/>
        <s v="Youcef Atal - 85 - RB - Signature Signings"/>
        <s v="Georginio Wijnaldum - 84 - CM - OTW"/>
        <s v="Yassine Bounou - 84 - GK - IF"/>
        <s v="Christopher Nkunku - 84 - CAM - IF"/>
        <s v="Dayot Upamecano - 84 - CB - OTW"/>
        <s v="Joaquín Correa - 84 - CF - OTW"/>
        <s v="Rodrygo Silva de Goes - 84 - RW - Champions League"/>
        <s v="Nordi Mukiele - 84 - RWB - Champions League"/>
        <s v="Sandro Tonali - 84 - CDM - Champions League"/>
        <s v="Hamari Traoré - 84 - RB - Conference League"/>
        <s v="Arnaut Danjuma - 84 - LW - Champions League"/>
        <s v="Tanguy Ndombele - 84 - CAM - IF"/>
        <s v="Edmond Tapsoba - 84 - CB - Europa League"/>
        <s v="Stephan El Shaarawy - 84 - LW - Conference League"/>
        <s v="Dayot Upamecano - 84 - CB - IF"/>
        <s v="Frank Onyeka - 84 - CDM - Rulebreakers"/>
        <s v="Maxwel Cornet - 84 - LB - Rulebreakers"/>
        <s v="Jonathan Clauss - 84 - RWB - IF"/>
        <s v="Reguilón - 84 - LB - NUMBERSUP"/>
        <s v="Ismaïla Sarr - 84 - RW - SIF"/>
        <s v="Marcus Edwards - 84 - RW - Signature Signings"/>
        <s v="Renato Sanches - 84 - CM - Signature Signings"/>
        <s v="Ferland Mendy - 83 - LB - Rare"/>
        <s v="Vinícius Júnior - 83 - LW - IF"/>
        <s v="Issa Diop - 83 - CB - Europa League"/>
        <s v="Jordan Amavi - 83 - LB - Europa League"/>
        <s v="Jesper Karlsson - 83 - LW - Signature Signings"/>
        <s v="Alban Lafont - 82 - GK - IF"/>
        <s v="Aurélien Tchouaméni - 82 - CM - IF"/>
        <s v="Fikayo Tomori - 82 - CB - OTW"/>
        <s v="Ryan Gravenberch - 82 - CM - Champions League"/>
        <s v="Wilson Manafá - 82 - RB - Champions League"/>
        <s v="Krépin Diatta - 82 - RM - Europa League"/>
        <s v="Lucas Veríssimo - 82 - CB - Champions League"/>
        <s v="Joakim Mæhle - 82 - RWB - Champions League"/>
        <s v="Ibrahima Konaté - 78 - CB - OTW"/>
        <m/>
        <e v="#REF!"/>
      </sharedItems>
    </cacheField>
    <cacheField name="NEW" numFmtId="0">
      <sharedItems containsBlank="1"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4000"/>
        <s v="41500"/>
        <s v="43000"/>
        <s v="217000"/>
        <s v="31750"/>
        <s v="26750"/>
        <s v="27000"/>
        <s v="112000"/>
        <s v="23000"/>
        <s v="63000"/>
        <s v="48000"/>
        <s v="398000"/>
        <s v="113000"/>
        <s v="22000"/>
        <s v="20000"/>
        <s v="20750"/>
        <s v="182000"/>
        <s v="32250"/>
        <s v="24000"/>
        <s v="487000"/>
        <s v="337000"/>
        <s v="105000"/>
        <s v="192000"/>
        <s v="22250"/>
        <s v="65000"/>
        <s v="395000"/>
        <s v="28250"/>
        <s v="47750"/>
        <s v="341000"/>
        <s v="399000"/>
        <s v="170000"/>
        <s v="363000"/>
        <s v="142000"/>
        <s v="490000"/>
        <s v="22500"/>
        <s v="76000"/>
        <s v="131000"/>
        <s v="123300"/>
        <s v="299000"/>
        <s v="61500"/>
        <s v="26500"/>
        <s v="50000"/>
        <s v="61000"/>
        <s v="70000"/>
        <s v="20250"/>
        <s v="55000"/>
        <s v="21000"/>
        <s v="28000"/>
        <s v="689000"/>
        <s v="2e+05"/>
        <s v="30750"/>
        <s v="25250"/>
        <s v="23250"/>
        <s v="32000"/>
        <s v="65500"/>
        <s v="64500"/>
        <m/>
        <e v="#REF!"/>
      </sharedItems>
    </cacheField>
    <cacheField name="o1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2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3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4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5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6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7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8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9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o10" numFmtId="4">
      <sharedItems>
        <s v="2560000"/>
        <s v="885000"/>
        <s v="442000"/>
        <s v="813000"/>
        <s v="62000"/>
        <s v="1290000"/>
        <s v="2300000"/>
        <s v="1340000"/>
        <s v="2070000"/>
        <s v="618000"/>
        <s v="59000"/>
        <s v="53000"/>
        <s v="617000"/>
        <s v="425000"/>
        <s v="69000"/>
        <s v="54500"/>
        <s v="557000"/>
        <s v="41000"/>
        <s v="42000"/>
        <s v="45500"/>
        <s v="310000"/>
        <s v="57000"/>
        <s v="343000"/>
        <s v="47000"/>
        <s v="222000"/>
        <s v="489000"/>
        <s v="493000"/>
        <s v="59500"/>
        <s v="495000"/>
        <s v="434000"/>
        <s v="46750"/>
        <s v="619000"/>
        <s v="1700000"/>
        <s v="39500"/>
        <s v="230000"/>
        <s v="38000"/>
        <s v="81000"/>
        <s v="32750"/>
        <s v="33000"/>
        <s v="34000"/>
        <s v="66000"/>
        <s v="133000"/>
        <s v="41750"/>
        <s v="37750"/>
        <s v="877000"/>
        <s v="269000"/>
        <s v="678000"/>
        <s v="189000"/>
        <s v="210000"/>
        <s v="36000"/>
        <s v="267000"/>
        <s v="545000"/>
        <s v="30000"/>
        <s v="29500"/>
        <s v="25500"/>
        <s v="28500"/>
        <s v="25000"/>
        <s v="24750"/>
        <s v="25750"/>
        <s v="23500"/>
        <s v="86000"/>
        <s v="35000"/>
        <s v="320000"/>
        <s v="220000"/>
        <s v="40000"/>
        <s v="919000"/>
        <s v="120000"/>
        <s v="180000"/>
        <s v="318000"/>
        <s v="108000"/>
        <s v="657000"/>
        <s v="110000"/>
        <s v="446000"/>
        <s v="130000"/>
        <s v="67500"/>
        <s v="95000"/>
        <s v="68000"/>
        <s v="145000"/>
        <s v="47500"/>
        <s v="27500"/>
        <s v="880000"/>
        <s v="29000"/>
        <s v="472000"/>
        <s v="41500"/>
        <s v="213000"/>
        <s v="30250"/>
        <s v="25250"/>
        <s v="67000"/>
        <s v="112000"/>
        <s v="22500"/>
        <s v="60000"/>
        <s v="48750"/>
        <s v="399000"/>
        <s v="27750"/>
        <s v="22000"/>
        <s v="20000"/>
        <s v="184000"/>
        <s v="22250"/>
        <s v="31750"/>
        <s v="24000"/>
        <s v="5e+05"/>
        <s v="330000"/>
        <s v="49250"/>
        <s v="109000"/>
        <s v="199000"/>
        <s v=""/>
        <s v="20500"/>
        <s v="21750"/>
        <s v="63000"/>
        <s v="21000"/>
        <s v="398000"/>
        <s v="48500"/>
        <s v="340000"/>
        <s v="61500"/>
        <s v="165000"/>
        <s v="369000"/>
        <s v="34750"/>
        <s v="143000"/>
        <s v="485000"/>
        <s v="23000"/>
        <s v="77500"/>
        <s v="128000"/>
        <s v="123300"/>
        <s v="20750"/>
        <s v="24500"/>
        <s v="221000"/>
        <s v="293000"/>
        <s v="43000"/>
        <s v="63500"/>
        <s v="26000"/>
        <s v="43750"/>
        <s v="50000"/>
        <s v="64000"/>
        <s v="72000"/>
        <s v="26500"/>
        <s v="683000"/>
        <s v="203000"/>
        <s v="29750"/>
        <s v="27000"/>
        <s v="30500"/>
        <s v="119000"/>
        <s v="30750"/>
      </sharedItems>
    </cacheField>
    <cacheField name="VS Previous 1">
      <sharedItems containsMixedTypes="1" containsNumber="1">
        <n v="0.0"/>
        <n v="0.034482758620689724"/>
        <n v="0.004237288135593209"/>
        <n v="0.05063291139240511"/>
        <n v="0.03614457831325302"/>
        <n v="0.018779342723004744"/>
        <n v="0.04958677685950419"/>
        <n v="0.05940594059405946"/>
        <n v="-0.014925373134328401"/>
        <n v="-0.018181818181818188"/>
        <n v="0.022222222222222143"/>
        <n v="0.050000000000000044"/>
        <n v="-0.01538461538461533"/>
        <n v="-0.0025062656641604564"/>
        <n v="-0.027027027027026973"/>
        <n v="0.008928571428571397"/>
        <n v="0.03750000000000009"/>
        <n v="-0.010869565217391353"/>
        <n v="-0.0674157303370787"/>
        <n v="0.020000000000000018"/>
        <n v="0.015748031496062964"/>
        <n v="-0.026000000000000023"/>
        <n v="0.021212121212121238"/>
        <n v="-0.025380710659898442"/>
        <n v="-0.03669724770642202"/>
        <n v="-0.035175879396984966"/>
        <e v="#DIV/0!"/>
        <n v="0.07317073170731714"/>
        <n v="0.02298850574712641"/>
        <n v="0.031746031746031855"/>
        <n v="0.04761904761904767"/>
        <n v="-0.007537688442211032"/>
        <n v="-0.025862068965517238"/>
        <n v="-0.015463917525773141"/>
        <n v="0.002941176470588225"/>
        <n v="0.00917431192660545"/>
        <n v="0.008130081300812941"/>
        <n v="0.002512562814070307"/>
        <n v="0.030303030303030276"/>
        <n v="-0.016260162601625994"/>
        <n v="0.007194244604316502"/>
        <n v="-0.006993006993006978"/>
        <n v="-0.01666666666666672"/>
        <n v="0.010309278350515427"/>
        <n v="-0.021739130434782594"/>
        <n v="-0.01935483870967747"/>
        <n v="0.0234375"/>
        <n v="-0.03614457831325302"/>
        <n v="0.09183673469387754"/>
        <n v="-0.04977375565610864"/>
        <n v="-0.007575757575757569"/>
        <n v="0.020477815699658786"/>
        <n v="-0.03149606299212604"/>
        <n v="0.019230769230769162"/>
        <n v="0.01724137931034475"/>
        <n v="-0.011904761904761862"/>
        <n v="0.0685714285714285"/>
        <n v="0.06382978723404253"/>
        <n v="-0.046875"/>
        <n v="-0.02777777777777779"/>
        <n v="0.05660377358490565"/>
        <n v="0.008784773060029227"/>
        <n v="-0.014778325123152691"/>
        <n v="0.03361344537815136"/>
        <n v="0.09782608695652173"/>
        <n v="-0.04629629629629628"/>
        <n v="0.05681818181818188"/>
        <n v="0.049180327868852514"/>
        <n v="0.008403361344537785"/>
        <n v="0.039682539682539764"/>
        <n v="-0.022727272727272707"/>
        <n v="-0.016393442622950838"/>
        <n v="0.04166666666666674"/>
        <n v="-0.05691056910569103"/>
        <e v="#REF!"/>
      </sharedItems>
    </cacheField>
    <cacheField name="VS Previous 5 ">
      <sharedItems containsMixedTypes="1" containsNumber="1">
        <n v="0.0"/>
        <n v="0.034482758620689724"/>
        <n v="0.004237288135593209"/>
        <n v="0.05063291139240511"/>
        <n v="0.03614457831325302"/>
        <n v="0.018779342723004744"/>
        <n v="0.04958677685950419"/>
        <n v="0.05940594059405946"/>
        <n v="-0.014925373134328401"/>
        <n v="-0.018181818181818188"/>
        <n v="0.022222222222222143"/>
        <n v="0.050000000000000044"/>
        <n v="-0.01538461538461533"/>
        <n v="-0.0025062656641604564"/>
        <n v="-0.027027027027026973"/>
        <n v="0.008928571428571397"/>
        <n v="0.03750000000000009"/>
        <n v="-0.010869565217391353"/>
        <n v="-0.0674157303370787"/>
        <n v="0.020000000000000018"/>
        <n v="0.015748031496062964"/>
        <n v="-0.026000000000000023"/>
        <n v="0.021212121212121238"/>
        <n v="-0.025380710659898442"/>
        <n v="-0.03669724770642202"/>
        <n v="-0.035175879396984966"/>
        <e v="#DIV/0!"/>
        <n v="0.07317073170731714"/>
        <n v="0.02298850574712641"/>
        <n v="0.031746031746031855"/>
        <n v="0.04761904761904767"/>
        <n v="-0.007537688442211032"/>
        <n v="-0.025862068965517238"/>
        <n v="-0.015463917525773141"/>
        <n v="0.002941176470588225"/>
        <n v="0.00917431192660545"/>
        <n v="0.008130081300812941"/>
        <n v="0.002512562814070307"/>
        <n v="0.030303030303030276"/>
        <n v="-0.016260162601625994"/>
        <n v="0.007194244604316502"/>
        <n v="-0.006993006993006978"/>
        <n v="-0.01666666666666672"/>
        <n v="0.010309278350515427"/>
        <n v="-0.021739130434782594"/>
        <n v="-0.01935483870967747"/>
        <n v="0.0234375"/>
        <n v="-0.03614457831325302"/>
        <n v="0.09183673469387754"/>
        <n v="-0.04977375565610864"/>
        <n v="-0.007575757575757569"/>
        <n v="0.020477815699658786"/>
        <n v="-0.03149606299212604"/>
        <n v="0.019230769230769162"/>
        <n v="0.01724137931034475"/>
        <n v="-0.011904761904761862"/>
        <n v="0.0685714285714285"/>
        <n v="0.06382978723404253"/>
        <n v="-0.046875"/>
        <n v="-0.02777777777777779"/>
        <n v="0.05660377358490565"/>
        <n v="0.008784773060029227"/>
        <n v="-0.014778325123152691"/>
        <n v="0.03361344537815136"/>
        <n v="0.09782608695652173"/>
        <n v="-0.04629629629629628"/>
        <n v="0.05681818181818188"/>
        <n v="0.049180327868852514"/>
        <n v="0.008403361344537785"/>
        <n v="0.039682539682539764"/>
        <n v="-0.022727272727272707"/>
        <n v="-0.016393442622950838"/>
        <n v="0.04166666666666674"/>
        <n v="-0.05691056910569103"/>
        <e v="#REF!"/>
      </sharedItems>
    </cacheField>
    <cacheField name="VS Previous 10">
      <sharedItems containsMixedTypes="1" containsNumber="1">
        <n v="0.0"/>
        <n v="0.034482758620689724"/>
        <n v="0.004237288135593209"/>
        <n v="0.05063291139240511"/>
        <n v="0.03614457831325302"/>
        <n v="0.018779342723004744"/>
        <n v="0.04958677685950419"/>
        <n v="0.05940594059405946"/>
        <n v="-0.014925373134328401"/>
        <n v="-0.018181818181818188"/>
        <n v="0.022222222222222143"/>
        <n v="0.050000000000000044"/>
        <n v="-0.01538461538461533"/>
        <n v="-0.0025062656641604564"/>
        <n v="-0.027027027027026973"/>
        <n v="0.008928571428571397"/>
        <n v="0.03750000000000009"/>
        <n v="-0.010869565217391353"/>
        <n v="-0.0674157303370787"/>
        <n v="0.020000000000000018"/>
        <n v="0.015748031496062964"/>
        <n v="-0.026000000000000023"/>
        <n v="0.021212121212121238"/>
        <n v="-0.025380710659898442"/>
        <n v="-0.03669724770642202"/>
        <n v="-0.035175879396984966"/>
        <e v="#DIV/0!"/>
        <n v="0.07317073170731714"/>
        <n v="0.02298850574712641"/>
        <n v="0.031746031746031855"/>
        <n v="0.04761904761904767"/>
        <n v="-0.007537688442211032"/>
        <n v="-0.025862068965517238"/>
        <n v="-0.015463917525773141"/>
        <n v="0.002941176470588225"/>
        <n v="0.00917431192660545"/>
        <n v="0.008130081300812941"/>
        <n v="0.002512562814070307"/>
        <n v="0.030303030303030276"/>
        <n v="-0.016260162601625994"/>
        <n v="0.007194244604316502"/>
        <n v="-0.006993006993006978"/>
        <n v="-0.01666666666666672"/>
        <n v="0.010309278350515427"/>
        <n v="-0.021739130434782594"/>
        <n v="-0.01935483870967747"/>
        <n v="0.0234375"/>
        <n v="-0.03614457831325302"/>
        <n v="0.09183673469387754"/>
        <n v="-0.04977375565610864"/>
        <n v="-0.007575757575757569"/>
        <n v="0.020477815699658786"/>
        <n v="-0.03149606299212604"/>
        <n v="0.019230769230769162"/>
        <n v="0.01724137931034475"/>
        <n v="-0.011904761904761862"/>
        <n v="0.0685714285714285"/>
        <n v="0.06382978723404253"/>
        <n v="-0.046875"/>
        <n v="-0.02777777777777779"/>
        <n v="0.05660377358490565"/>
        <n v="0.008784773060029227"/>
        <n v="-0.014778325123152691"/>
        <n v="0.03361344537815136"/>
        <n v="0.09782608695652173"/>
        <n v="-0.04629629629629628"/>
        <n v="0.05681818181818188"/>
        <n v="0.049180327868852514"/>
        <n v="0.008403361344537785"/>
        <n v="0.039682539682539764"/>
        <n v="-0.022727272727272707"/>
        <n v="-0.016393442622950838"/>
        <n v="0.04166666666666674"/>
        <n v="-0.05691056910569103"/>
        <e v="#REF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Movers" cacheId="0" dataCaption="" compact="0" compactData="0">
  <location ref="A1:B185" firstHeaderRow="0" firstDataRow="1" firstDataCol="0"/>
  <pivotFields>
    <pivotField name="VS Previous Recording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VS Previous 1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5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0"/>
  </rowFields>
  <dataFields>
    <dataField name="Price Decrease " fld="12" baseField="0"/>
  </dataFields>
</pivotTableDefinition>
</file>

<file path=xl/pivotTables/pivotTable2.xml><?xml version="1.0" encoding="utf-8"?>
<pivotTableDefinition xmlns="http://schemas.openxmlformats.org/spreadsheetml/2006/main" name="Top Movers 2" cacheId="0" dataCaption="" compact="0" compactData="0">
  <location ref="C1:D185" firstHeaderRow="0" firstDataRow="1" firstDataCol="0"/>
  <pivotFields>
    <pivotField name="VS Previous 5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VS Previou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5 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0"/>
  </rowFields>
  <dataFields>
    <dataField name="Price Decrease " fld="13" baseField="0"/>
  </dataFields>
</pivotTableDefinition>
</file>

<file path=xl/pivotTables/pivotTable3.xml><?xml version="1.0" encoding="utf-8"?>
<pivotTableDefinition xmlns="http://schemas.openxmlformats.org/spreadsheetml/2006/main" name="Top Movers 3" cacheId="0" dataCaption="" compact="0" compactData="0">
  <location ref="E1:F185" firstHeaderRow="0" firstDataRow="1" firstDataCol="0"/>
  <pivotFields>
    <pivotField name="VS Previous 10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VS Previou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5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VS Previous 10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>
    <field x="0"/>
  </rowFields>
  <dataFields>
    <dataField name="Price Decrease " fld="1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5.38"/>
    <col customWidth="1" min="3" max="3" width="33.5"/>
  </cols>
  <sheetData>
    <row r="1">
      <c r="A1" s="1"/>
      <c r="B1" s="2"/>
      <c r="C1" s="2"/>
    </row>
    <row r="2">
      <c r="A2" s="3" t="s">
        <v>0</v>
      </c>
      <c r="C2" s="4"/>
    </row>
    <row r="3" ht="44.25" customHeight="1">
      <c r="A3" s="5" t="s">
        <v>1</v>
      </c>
      <c r="B3" s="6" t="s">
        <v>2</v>
      </c>
      <c r="C3" s="7" t="s">
        <v>3</v>
      </c>
    </row>
    <row r="4">
      <c r="C4" s="8"/>
    </row>
    <row r="5">
      <c r="A5" s="6" t="s">
        <v>4</v>
      </c>
      <c r="B5" s="6" t="s">
        <v>5</v>
      </c>
      <c r="C5" s="9" t="s">
        <v>6</v>
      </c>
    </row>
    <row r="6">
      <c r="A6" s="10" t="s">
        <v>7</v>
      </c>
      <c r="B6" s="11" t="s">
        <v>8</v>
      </c>
      <c r="C6" s="12" t="str">
        <f>NEW!A2</f>
        <v>##------ Mon Nov 29 04:37:55 2021 ------##</v>
      </c>
    </row>
    <row r="7">
      <c r="A7" s="10"/>
      <c r="B7" s="13"/>
      <c r="C7" s="12"/>
    </row>
    <row r="8">
      <c r="A8" s="10" t="s">
        <v>9</v>
      </c>
      <c r="B8" s="11" t="s">
        <v>10</v>
      </c>
      <c r="C8" s="12" t="str">
        <f>'o1'!A2</f>
        <v>##------ Mon Nov 29 04:25:19 2021 ------##</v>
      </c>
    </row>
    <row r="9">
      <c r="A9" s="10" t="s">
        <v>11</v>
      </c>
      <c r="B9" s="11" t="s">
        <v>12</v>
      </c>
      <c r="C9" s="12" t="str">
        <f>'o2'!A2</f>
        <v>##------ Mon Nov 29 04:25:19 2021 ------##</v>
      </c>
    </row>
    <row r="10">
      <c r="A10" s="10" t="s">
        <v>13</v>
      </c>
      <c r="B10" s="11" t="s">
        <v>14</v>
      </c>
      <c r="C10" s="12" t="str">
        <f>'o3'!A2</f>
        <v>##------ Mon Nov 29 04:25:19 2021 ------##</v>
      </c>
    </row>
    <row r="11">
      <c r="A11" s="10" t="s">
        <v>15</v>
      </c>
      <c r="B11" s="11" t="s">
        <v>16</v>
      </c>
      <c r="C11" s="12" t="str">
        <f>'o4'!A2</f>
        <v>##------ Mon Nov 29 04:25:19 2021 ------##</v>
      </c>
    </row>
    <row r="12">
      <c r="A12" s="10" t="s">
        <v>17</v>
      </c>
      <c r="B12" s="11" t="s">
        <v>18</v>
      </c>
      <c r="C12" s="12" t="str">
        <f>'o5'!A2</f>
        <v>##------ Mon Nov 29 04:25:19 2021 ------##</v>
      </c>
    </row>
    <row r="13">
      <c r="A13" s="10" t="s">
        <v>19</v>
      </c>
      <c r="B13" s="11" t="s">
        <v>20</v>
      </c>
      <c r="C13" s="12" t="str">
        <f>'o6'!A2</f>
        <v>##------ Mon Nov 29 04:25:19 2021 ------##</v>
      </c>
    </row>
    <row r="14">
      <c r="A14" s="10" t="s">
        <v>21</v>
      </c>
      <c r="B14" s="11" t="s">
        <v>22</v>
      </c>
      <c r="C14" s="12" t="str">
        <f>'o7'!A2</f>
        <v>##------ Mon Nov 29 04:25:19 2021 ------##</v>
      </c>
    </row>
    <row r="15">
      <c r="A15" s="10" t="s">
        <v>23</v>
      </c>
      <c r="B15" s="11" t="s">
        <v>24</v>
      </c>
      <c r="C15" s="12" t="str">
        <f>'o8'!A2</f>
        <v>##------ Mon Nov 29 04:25:19 2021 ------##</v>
      </c>
    </row>
    <row r="16">
      <c r="A16" s="5" t="s">
        <v>25</v>
      </c>
      <c r="B16" s="11" t="s">
        <v>26</v>
      </c>
      <c r="C16" s="12" t="str">
        <f>'o9'!A2</f>
        <v>##------ Mon Nov 29 04:25:19 2021 ------##</v>
      </c>
    </row>
    <row r="17">
      <c r="A17" s="5" t="s">
        <v>27</v>
      </c>
      <c r="B17" s="11" t="s">
        <v>28</v>
      </c>
      <c r="C17" s="12" t="str">
        <f>'o10'!A2</f>
        <v>##------ Mon Nov 29 04:25:19 2021 ------##</v>
      </c>
    </row>
    <row r="19">
      <c r="A19" s="14"/>
      <c r="B19" s="15" t="s">
        <v>29</v>
      </c>
      <c r="C19" s="4"/>
    </row>
    <row r="20">
      <c r="A20" s="3" t="str">
        <f>IFERROR(__xludf.DUMMYFUNCTION("query('Top Movers'!A:B, ""limit 8"")"),"VS Previous Recording")</f>
        <v>VS Previous Recording</v>
      </c>
      <c r="B20" s="16" t="str">
        <f>IFERROR(__xludf.DUMMYFUNCTION("""COMPUTED_VALUE"""),"Price Decrease ")</f>
        <v>Price Decrease </v>
      </c>
      <c r="C20" s="10" t="s">
        <v>30</v>
      </c>
    </row>
    <row r="21">
      <c r="A21" s="16" t="str">
        <f>IFERROR(__xludf.DUMMYFUNCTION("""COMPUTED_VALUE"""),"Matthias Ginter - 86 - CB - IF")</f>
        <v>Matthias Ginter - 86 - CB - IF</v>
      </c>
      <c r="B21" s="17">
        <f>IFERROR(__xludf.DUMMYFUNCTION("""COMPUTED_VALUE"""),-0.0674157303370787)</f>
        <v>-0.06741573034</v>
      </c>
      <c r="C21" s="18" t="str">
        <f t="array" ref="C21">text(index(Database!$B:$B,match(A21,Database!A:A,0)),"0,000")</f>
        <v>20,750</v>
      </c>
    </row>
    <row r="22">
      <c r="A22" s="16" t="str">
        <f>IFERROR(__xludf.DUMMYFUNCTION("""COMPUTED_VALUE"""),"Joakim Mæhle - 82 - RWB - Champions League")</f>
        <v>Joakim Mæhle - 82 - RWB - Champions League</v>
      </c>
      <c r="B22" s="17">
        <f>IFERROR(__xludf.DUMMYFUNCTION("""COMPUTED_VALUE"""),-0.05691056910569103)</f>
        <v>-0.05691056911</v>
      </c>
      <c r="C22" s="18" t="str">
        <f t="array" ref="C22">text(index(Database!$B:$B,match(A22,Database!A:A,0)),"0,000")</f>
        <v>29,000</v>
      </c>
    </row>
    <row r="23">
      <c r="A23" s="16" t="str">
        <f>IFERROR(__xludf.DUMMYFUNCTION("""COMPUTED_VALUE"""),"Dayot Upamecano - 84 - CB - OTW")</f>
        <v>Dayot Upamecano - 84 - CB - OTW</v>
      </c>
      <c r="B23" s="17">
        <f>IFERROR(__xludf.DUMMYFUNCTION("""COMPUTED_VALUE"""),-0.04977375565610864)</f>
        <v>-0.04977375566</v>
      </c>
      <c r="C23" s="18" t="str">
        <f t="array" ref="C23">text(index(Database!$B:$B,match(A23,Database!A:A,0)),"0,000")</f>
        <v>210,000</v>
      </c>
    </row>
    <row r="24">
      <c r="A24" s="16" t="str">
        <f>IFERROR(__xludf.DUMMYFUNCTION("""COMPUTED_VALUE"""),"Frank Onyeka - 84 - CDM - Rulebreakers")</f>
        <v>Frank Onyeka - 84 - CDM - Rulebreakers</v>
      </c>
      <c r="B24" s="17">
        <f>IFERROR(__xludf.DUMMYFUNCTION("""COMPUTED_VALUE"""),-0.046875)</f>
        <v>-0.046875</v>
      </c>
      <c r="C24" s="18" t="str">
        <f t="array" ref="C24">text(index(Database!$B:$B,match(A24,Database!A:A,0)),"0,000")</f>
        <v>61,000</v>
      </c>
    </row>
    <row r="25">
      <c r="A25" s="16" t="str">
        <f>IFERROR(__xludf.DUMMYFUNCTION("""COMPUTED_VALUE"""),"Jesper Karlsson - 83 - LW - Signature Signings")</f>
        <v>Jesper Karlsson - 83 - LW - Signature Signings</v>
      </c>
      <c r="B25" s="17">
        <f>IFERROR(__xludf.DUMMYFUNCTION("""COMPUTED_VALUE"""),-0.04629629629629628)</f>
        <v>-0.0462962963</v>
      </c>
      <c r="C25" s="18" t="str">
        <f t="array" ref="C25">text(index(Database!$B:$B,match(A25,Database!A:A,0)),"0,000")</f>
        <v>25,750</v>
      </c>
    </row>
    <row r="26">
      <c r="A26" s="16" t="str">
        <f>IFERROR(__xludf.DUMMYFUNCTION("""COMPUTED_VALUE"""),"Jonathan Bamba - 86 - LM - Rulebreakers")</f>
        <v>Jonathan Bamba - 86 - LM - Rulebreakers</v>
      </c>
      <c r="B26" s="19">
        <f>IFERROR(__xludf.DUMMYFUNCTION("""COMPUTED_VALUE"""),-0.03669724770642202)</f>
        <v>-0.03669724771</v>
      </c>
      <c r="C26" s="18" t="str">
        <f t="array" ref="C26">text(index(Database!$B:$B,match(A26,Database!A:A,0)),"0,000")</f>
        <v>105,000</v>
      </c>
    </row>
    <row r="27">
      <c r="A27" s="16" t="str">
        <f>IFERROR(__xludf.DUMMYFUNCTION("""COMPUTED_VALUE"""),"Yassine Bounou - 84 - GK - IF")</f>
        <v>Yassine Bounou - 84 - GK - IF</v>
      </c>
      <c r="B27" s="19">
        <f>IFERROR(__xludf.DUMMYFUNCTION("""COMPUTED_VALUE"""),-0.03614457831325302)</f>
        <v>-0.03614457831</v>
      </c>
      <c r="C27" s="18" t="str">
        <f t="array" ref="C27">text(index(Database!$B:$B,match(A27,Database!A:A,0)),"0,000")</f>
        <v>20,000</v>
      </c>
    </row>
    <row r="28">
      <c r="A28" s="16" t="str">
        <f>IFERROR(__xludf.DUMMYFUNCTION("""COMPUTED_VALUE"""),"Alphonso Davies - 86 - LB - Rulebreakers")</f>
        <v>Alphonso Davies - 86 - LB - Rulebreakers</v>
      </c>
      <c r="B28" s="19">
        <f>IFERROR(__xludf.DUMMYFUNCTION("""COMPUTED_VALUE"""),-0.035175879396984966)</f>
        <v>-0.0351758794</v>
      </c>
      <c r="C28" s="18" t="str">
        <f t="array" ref="C28">text(index(Database!$B:$B,match(A28,Database!A:A,0)),"0,000")</f>
        <v>192,000</v>
      </c>
    </row>
    <row r="29">
      <c r="A29" s="16"/>
      <c r="B29" s="20"/>
      <c r="C29" s="18"/>
    </row>
    <row r="30">
      <c r="A30" s="16"/>
      <c r="B30" s="16"/>
      <c r="C30" s="16"/>
    </row>
    <row r="31">
      <c r="A31" s="3" t="str">
        <f>IFERROR(__xludf.DUMMYFUNCTION("query('Top Movers'!C:D, ""limit 8"")"),"VS Previous 5")</f>
        <v>VS Previous 5</v>
      </c>
      <c r="B31" s="16" t="str">
        <f>IFERROR(__xludf.DUMMYFUNCTION("""COMPUTED_VALUE"""),"Price Decrease ")</f>
        <v>Price Decrease </v>
      </c>
      <c r="C31" s="21" t="s">
        <v>30</v>
      </c>
    </row>
    <row r="32">
      <c r="A32" s="16" t="str">
        <f>IFERROR(__xludf.DUMMYFUNCTION("""COMPUTED_VALUE"""),"Matthias Ginter - 86 - CB - IF")</f>
        <v>Matthias Ginter - 86 - CB - IF</v>
      </c>
      <c r="B32" s="17">
        <f>IFERROR(__xludf.DUMMYFUNCTION("""COMPUTED_VALUE"""),-0.0674157303370787)</f>
        <v>-0.06741573034</v>
      </c>
      <c r="C32" s="18" t="str">
        <f t="array" ref="C32">text(index(Database!$B:$B,match(A32,Database!A:A,0)),"0,000")</f>
        <v>20,750</v>
      </c>
    </row>
    <row r="33">
      <c r="A33" s="16" t="str">
        <f>IFERROR(__xludf.DUMMYFUNCTION("""COMPUTED_VALUE"""),"Joakim Mæhle - 82 - RWB - Champions League")</f>
        <v>Joakim Mæhle - 82 - RWB - Champions League</v>
      </c>
      <c r="B33" s="17">
        <f>IFERROR(__xludf.DUMMYFUNCTION("""COMPUTED_VALUE"""),-0.05691056910569103)</f>
        <v>-0.05691056911</v>
      </c>
      <c r="C33" s="18" t="str">
        <f t="array" ref="C33">text(index(Database!$B:$B,match(A33,Database!A:A,0)),"0,000")</f>
        <v>29,000</v>
      </c>
    </row>
    <row r="34">
      <c r="A34" s="16" t="str">
        <f>IFERROR(__xludf.DUMMYFUNCTION("""COMPUTED_VALUE"""),"Dayot Upamecano - 84 - CB - OTW")</f>
        <v>Dayot Upamecano - 84 - CB - OTW</v>
      </c>
      <c r="B34" s="17">
        <f>IFERROR(__xludf.DUMMYFUNCTION("""COMPUTED_VALUE"""),-0.04977375565610864)</f>
        <v>-0.04977375566</v>
      </c>
      <c r="C34" s="18" t="str">
        <f t="array" ref="C34">text(index(Database!$B:$B,match(A34,Database!A:A,0)),"0,000")</f>
        <v>210,000</v>
      </c>
    </row>
    <row r="35">
      <c r="A35" s="16" t="str">
        <f>IFERROR(__xludf.DUMMYFUNCTION("""COMPUTED_VALUE"""),"Frank Onyeka - 84 - CDM - Rulebreakers")</f>
        <v>Frank Onyeka - 84 - CDM - Rulebreakers</v>
      </c>
      <c r="B35" s="17">
        <f>IFERROR(__xludf.DUMMYFUNCTION("""COMPUTED_VALUE"""),-0.046875)</f>
        <v>-0.046875</v>
      </c>
      <c r="C35" s="18" t="str">
        <f t="array" ref="C35">text(index(Database!$B:$B,match(A35,Database!A:A,0)),"0,000")</f>
        <v>61,000</v>
      </c>
    </row>
    <row r="36">
      <c r="A36" s="16" t="str">
        <f>IFERROR(__xludf.DUMMYFUNCTION("""COMPUTED_VALUE"""),"Jesper Karlsson - 83 - LW - Signature Signings")</f>
        <v>Jesper Karlsson - 83 - LW - Signature Signings</v>
      </c>
      <c r="B36" s="17">
        <f>IFERROR(__xludf.DUMMYFUNCTION("""COMPUTED_VALUE"""),-0.04629629629629628)</f>
        <v>-0.0462962963</v>
      </c>
      <c r="C36" s="18" t="str">
        <f t="array" ref="C36">text(index(Database!$B:$B,match(A36,Database!A:A,0)),"0,000")</f>
        <v>25,750</v>
      </c>
    </row>
    <row r="37">
      <c r="A37" s="16" t="str">
        <f>IFERROR(__xludf.DUMMYFUNCTION("""COMPUTED_VALUE"""),"Jonathan Bamba - 86 - LM - Rulebreakers")</f>
        <v>Jonathan Bamba - 86 - LM - Rulebreakers</v>
      </c>
      <c r="B37" s="19">
        <f>IFERROR(__xludf.DUMMYFUNCTION("""COMPUTED_VALUE"""),-0.03669724770642202)</f>
        <v>-0.03669724771</v>
      </c>
      <c r="C37" s="18" t="str">
        <f t="array" ref="C37">text(index(Database!$B:$B,match(A37,Database!A:A,0)),"0,000")</f>
        <v>105,000</v>
      </c>
    </row>
    <row r="38">
      <c r="A38" s="16" t="str">
        <f>IFERROR(__xludf.DUMMYFUNCTION("""COMPUTED_VALUE"""),"Yassine Bounou - 84 - GK - IF")</f>
        <v>Yassine Bounou - 84 - GK - IF</v>
      </c>
      <c r="B38" s="19">
        <f>IFERROR(__xludf.DUMMYFUNCTION("""COMPUTED_VALUE"""),-0.03614457831325302)</f>
        <v>-0.03614457831</v>
      </c>
      <c r="C38" s="18" t="str">
        <f t="array" ref="C38">text(index(Database!$B:$B,match(A38,Database!A:A,0)),"0,000")</f>
        <v>20,000</v>
      </c>
    </row>
    <row r="39">
      <c r="A39" s="16" t="str">
        <f>IFERROR(__xludf.DUMMYFUNCTION("""COMPUTED_VALUE"""),"Alphonso Davies - 86 - LB - Rulebreakers")</f>
        <v>Alphonso Davies - 86 - LB - Rulebreakers</v>
      </c>
      <c r="B39" s="19">
        <f>IFERROR(__xludf.DUMMYFUNCTION("""COMPUTED_VALUE"""),-0.035175879396984966)</f>
        <v>-0.0351758794</v>
      </c>
      <c r="C39" s="18" t="str">
        <f t="array" ref="C39">text(index(Database!$B:$B,match(A39,Database!A:A,0)),"0,000")</f>
        <v>192,000</v>
      </c>
    </row>
    <row r="40">
      <c r="A40" s="3"/>
      <c r="B40" s="16"/>
      <c r="C40" s="21"/>
    </row>
    <row r="41">
      <c r="A41" s="3" t="str">
        <f>IFERROR(__xludf.DUMMYFUNCTION("query('Top Movers'!E:F, ""limit 8"")"),"VS Previous 10")</f>
        <v>VS Previous 10</v>
      </c>
      <c r="B41" s="16" t="str">
        <f>IFERROR(__xludf.DUMMYFUNCTION("""COMPUTED_VALUE"""),"Price Decrease ")</f>
        <v>Price Decrease </v>
      </c>
      <c r="C41" s="21" t="s">
        <v>30</v>
      </c>
    </row>
    <row r="42">
      <c r="A42" s="16" t="str">
        <f>IFERROR(__xludf.DUMMYFUNCTION("""COMPUTED_VALUE"""),"Matthias Ginter - 86 - CB - IF")</f>
        <v>Matthias Ginter - 86 - CB - IF</v>
      </c>
      <c r="B42" s="17">
        <f>IFERROR(__xludf.DUMMYFUNCTION("""COMPUTED_VALUE"""),-0.0674157303370787)</f>
        <v>-0.06741573034</v>
      </c>
      <c r="C42" s="18" t="str">
        <f t="array" ref="C42">text(index(Database!$B:$B,match(A42,Database!A:A,0)),"0,000")</f>
        <v>20,750</v>
      </c>
    </row>
    <row r="43">
      <c r="A43" s="16" t="str">
        <f>IFERROR(__xludf.DUMMYFUNCTION("""COMPUTED_VALUE"""),"Joakim Mæhle - 82 - RWB - Champions League")</f>
        <v>Joakim Mæhle - 82 - RWB - Champions League</v>
      </c>
      <c r="B43" s="17">
        <f>IFERROR(__xludf.DUMMYFUNCTION("""COMPUTED_VALUE"""),-0.05691056910569103)</f>
        <v>-0.05691056911</v>
      </c>
      <c r="C43" s="18" t="str">
        <f t="array" ref="C43">text(index(Database!$B:$B,match(A43,Database!A:A,0)),"0,000")</f>
        <v>29,000</v>
      </c>
    </row>
    <row r="44">
      <c r="A44" s="16" t="str">
        <f>IFERROR(__xludf.DUMMYFUNCTION("""COMPUTED_VALUE"""),"Dayot Upamecano - 84 - CB - OTW")</f>
        <v>Dayot Upamecano - 84 - CB - OTW</v>
      </c>
      <c r="B44" s="17">
        <f>IFERROR(__xludf.DUMMYFUNCTION("""COMPUTED_VALUE"""),-0.04977375565610864)</f>
        <v>-0.04977375566</v>
      </c>
      <c r="C44" s="18" t="str">
        <f t="array" ref="C44">text(index(Database!$B:$B,match(A44,Database!A:A,0)),"0,000")</f>
        <v>210,000</v>
      </c>
    </row>
    <row r="45">
      <c r="A45" s="16" t="str">
        <f>IFERROR(__xludf.DUMMYFUNCTION("""COMPUTED_VALUE"""),"Frank Onyeka - 84 - CDM - Rulebreakers")</f>
        <v>Frank Onyeka - 84 - CDM - Rulebreakers</v>
      </c>
      <c r="B45" s="17">
        <f>IFERROR(__xludf.DUMMYFUNCTION("""COMPUTED_VALUE"""),-0.046875)</f>
        <v>-0.046875</v>
      </c>
      <c r="C45" s="18" t="str">
        <f t="array" ref="C45">text(index(Database!$B:$B,match(A45,Database!A:A,0)),"0,000")</f>
        <v>61,000</v>
      </c>
    </row>
    <row r="46">
      <c r="A46" s="16" t="str">
        <f>IFERROR(__xludf.DUMMYFUNCTION("""COMPUTED_VALUE"""),"Jesper Karlsson - 83 - LW - Signature Signings")</f>
        <v>Jesper Karlsson - 83 - LW - Signature Signings</v>
      </c>
      <c r="B46" s="17">
        <f>IFERROR(__xludf.DUMMYFUNCTION("""COMPUTED_VALUE"""),-0.04629629629629628)</f>
        <v>-0.0462962963</v>
      </c>
      <c r="C46" s="18" t="str">
        <f t="array" ref="C46">text(index(Database!$B:$B,match(A46,Database!A:A,0)),"0,000")</f>
        <v>25,750</v>
      </c>
    </row>
    <row r="47">
      <c r="A47" s="16" t="str">
        <f>IFERROR(__xludf.DUMMYFUNCTION("""COMPUTED_VALUE"""),"Jonathan Bamba - 86 - LM - Rulebreakers")</f>
        <v>Jonathan Bamba - 86 - LM - Rulebreakers</v>
      </c>
      <c r="B47" s="19">
        <f>IFERROR(__xludf.DUMMYFUNCTION("""COMPUTED_VALUE"""),-0.03669724770642202)</f>
        <v>-0.03669724771</v>
      </c>
      <c r="C47" s="18" t="str">
        <f t="array" ref="C47">text(index(Database!$B:$B,match(A47,Database!A:A,0)),"0,000")</f>
        <v>105,000</v>
      </c>
    </row>
    <row r="48">
      <c r="A48" s="16" t="str">
        <f>IFERROR(__xludf.DUMMYFUNCTION("""COMPUTED_VALUE"""),"Yassine Bounou - 84 - GK - IF")</f>
        <v>Yassine Bounou - 84 - GK - IF</v>
      </c>
      <c r="B48" s="19">
        <f>IFERROR(__xludf.DUMMYFUNCTION("""COMPUTED_VALUE"""),-0.03614457831325302)</f>
        <v>-0.03614457831</v>
      </c>
      <c r="C48" s="18" t="str">
        <f t="array" ref="C48">text(index(Database!$B:$B,match(A48,Database!A:A,0)),"0,000")</f>
        <v>20,000</v>
      </c>
    </row>
    <row r="49">
      <c r="A49" s="16" t="str">
        <f>IFERROR(__xludf.DUMMYFUNCTION("""COMPUTED_VALUE"""),"Alphonso Davies - 86 - LB - Rulebreakers")</f>
        <v>Alphonso Davies - 86 - LB - Rulebreakers</v>
      </c>
      <c r="B49" s="19">
        <f>IFERROR(__xludf.DUMMYFUNCTION("""COMPUTED_VALUE"""),-0.035175879396984966)</f>
        <v>-0.0351758794</v>
      </c>
      <c r="C49" s="18" t="str">
        <f t="array" ref="C49">text(index(Database!$B:$B,match(A49,Database!A:A,0)),"0,000")</f>
        <v>192,000</v>
      </c>
    </row>
    <row r="50">
      <c r="A50" s="16"/>
      <c r="B50" s="17"/>
      <c r="C50" s="18"/>
    </row>
    <row r="51">
      <c r="A51" s="16"/>
      <c r="B51" s="17"/>
      <c r="C51" s="18"/>
    </row>
    <row r="52">
      <c r="A52" s="16"/>
      <c r="B52" s="17"/>
      <c r="C52" s="18"/>
    </row>
    <row r="53">
      <c r="A53" s="16"/>
      <c r="B53" s="17"/>
      <c r="C53" s="18"/>
    </row>
    <row r="54">
      <c r="A54" s="16"/>
      <c r="B54" s="17"/>
      <c r="C54" s="18"/>
    </row>
    <row r="55">
      <c r="A55" s="16"/>
      <c r="B55" s="17"/>
      <c r="C55" s="18"/>
    </row>
    <row r="56">
      <c r="A56" s="16"/>
      <c r="B56" s="17"/>
      <c r="C56" s="18"/>
    </row>
    <row r="57">
      <c r="A57" s="16"/>
      <c r="B57" s="17"/>
      <c r="C57" s="18"/>
    </row>
    <row r="58">
      <c r="A58" s="16"/>
      <c r="B58" s="17"/>
      <c r="C58" s="18"/>
    </row>
  </sheetData>
  <hyperlinks>
    <hyperlink display="new" location="NEW!A1" ref="B6"/>
    <hyperlink display="o1" location="'o1'!A1" ref="B8"/>
    <hyperlink display="o2" location="'o3'!A1" ref="B9"/>
    <hyperlink display="o3" location="'o3'!A1" ref="B10"/>
    <hyperlink display="o4" location="'o4'!A1" ref="B11"/>
    <hyperlink display="o5" location="'o5'!A1" ref="B12"/>
    <hyperlink display="o6" location="'o6'!A1" ref="B13"/>
    <hyperlink display="o7" location="'o7'!A1" ref="B14"/>
    <hyperlink display="o8" location="'o8'!A1" ref="B15"/>
    <hyperlink display="o9" location="'o9'!A1" ref="B16"/>
    <hyperlink display="o10" location="'o10'!A1" ref="B1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0.13"/>
    <col customWidth="1" min="10" max="10" width="31.25"/>
    <col customWidth="1" min="11" max="11" width="21.5"/>
  </cols>
  <sheetData>
    <row r="1">
      <c r="L1" s="23"/>
    </row>
    <row r="2">
      <c r="J2" s="22" t="str">
        <f>IFERROR(__xludf.DUMMYFUNCTION("query(A:B, ""limit 5"")"),"VS Previous Recording")</f>
        <v>VS Previous Recording</v>
      </c>
      <c r="K2" s="23" t="str">
        <f>IFERROR(__xludf.DUMMYFUNCTION("""COMPUTED_VALUE"""),"Price Decrease ")</f>
        <v>Price Decrease </v>
      </c>
      <c r="L2" s="25" t="s">
        <v>36</v>
      </c>
    </row>
    <row r="3">
      <c r="J3" s="22" t="str">
        <f>IFERROR(__xludf.DUMMYFUNCTION("""COMPUTED_VALUE"""),"Matthias Ginter - 86 - CB - IF")</f>
        <v>Matthias Ginter - 86 - CB - IF</v>
      </c>
      <c r="K3" s="26">
        <f>IFERROR(__xludf.DUMMYFUNCTION("""COMPUTED_VALUE"""),-0.0674157303370787)</f>
        <v>-0.06741573034</v>
      </c>
      <c r="L3" s="23" t="str">
        <f t="array" ref="L3">text(index(Database!$B:$B,match(J3,Database!$A:$A,0)),"0,000")</f>
        <v>20,750</v>
      </c>
    </row>
    <row r="4">
      <c r="J4" s="22" t="str">
        <f>IFERROR(__xludf.DUMMYFUNCTION("""COMPUTED_VALUE"""),"Joakim Mæhle - 82 - RWB - Champions League")</f>
        <v>Joakim Mæhle - 82 - RWB - Champions League</v>
      </c>
      <c r="K4" s="26">
        <f>IFERROR(__xludf.DUMMYFUNCTION("""COMPUTED_VALUE"""),-0.05691056910569103)</f>
        <v>-0.05691056911</v>
      </c>
      <c r="L4" s="23" t="str">
        <f t="array" ref="L4">text(index(Database!$B:$B,match(J4,Database!$A:$A,0)),"0,000")</f>
        <v>29,000</v>
      </c>
    </row>
    <row r="5">
      <c r="J5" s="22" t="str">
        <f>IFERROR(__xludf.DUMMYFUNCTION("""COMPUTED_VALUE"""),"Dayot Upamecano - 84 - CB - OTW")</f>
        <v>Dayot Upamecano - 84 - CB - OTW</v>
      </c>
      <c r="K5" s="26">
        <f>IFERROR(__xludf.DUMMYFUNCTION("""COMPUTED_VALUE"""),-0.04977375565610864)</f>
        <v>-0.04977375566</v>
      </c>
      <c r="L5" s="23" t="str">
        <f t="array" ref="L5">text(index(Database!$B:$B,match(J5,Database!$A:$A,0)),"0,000")</f>
        <v>210,000</v>
      </c>
    </row>
    <row r="6">
      <c r="J6" s="22" t="str">
        <f>IFERROR(__xludf.DUMMYFUNCTION("""COMPUTED_VALUE"""),"Frank Onyeka - 84 - CDM - Rulebreakers")</f>
        <v>Frank Onyeka - 84 - CDM - Rulebreakers</v>
      </c>
      <c r="K6" s="26">
        <f>IFERROR(__xludf.DUMMYFUNCTION("""COMPUTED_VALUE"""),-0.046875)</f>
        <v>-0.046875</v>
      </c>
      <c r="L6" s="23" t="str">
        <f t="array" ref="L6">text(index(Database!$B:$B,match(J6,Database!$A:$A,0)),"0,000")</f>
        <v>61,000</v>
      </c>
    </row>
    <row r="7">
      <c r="J7" s="22" t="str">
        <f>IFERROR(__xludf.DUMMYFUNCTION("""COMPUTED_VALUE"""),"Jesper Karlsson - 83 - LW - Signature Signings")</f>
        <v>Jesper Karlsson - 83 - LW - Signature Signings</v>
      </c>
      <c r="K7" s="26">
        <f>IFERROR(__xludf.DUMMYFUNCTION("""COMPUTED_VALUE"""),-0.04629629629629628)</f>
        <v>-0.0462962963</v>
      </c>
      <c r="L7" s="23" t="str">
        <f t="array" ref="L7">text(index(Database!$B:$B,match(J7,Database!$A:$A,0)),"0,000")</f>
        <v>25,750</v>
      </c>
    </row>
    <row r="8">
      <c r="K8" s="23"/>
      <c r="L8" s="23"/>
    </row>
    <row r="9">
      <c r="J9" s="22" t="str">
        <f>IFERROR(__xludf.DUMMYFUNCTION("query(C:D, ""limit 5"")"),"VS Previous 5")</f>
        <v>VS Previous 5</v>
      </c>
      <c r="K9" s="23" t="str">
        <f>IFERROR(__xludf.DUMMYFUNCTION("""COMPUTED_VALUE"""),"Price Decrease ")</f>
        <v>Price Decrease </v>
      </c>
      <c r="L9" s="25" t="s">
        <v>36</v>
      </c>
    </row>
    <row r="10">
      <c r="J10" s="22" t="str">
        <f>IFERROR(__xludf.DUMMYFUNCTION("""COMPUTED_VALUE"""),"Matthias Ginter - 86 - CB - IF")</f>
        <v>Matthias Ginter - 86 - CB - IF</v>
      </c>
      <c r="K10" s="26">
        <f>IFERROR(__xludf.DUMMYFUNCTION("""COMPUTED_VALUE"""),-0.0674157303370787)</f>
        <v>-0.06741573034</v>
      </c>
      <c r="L10" s="23" t="str">
        <f t="array" ref="L10">text(index(Database!$B:$B,match(J10,Database!$A:$A,0)),"0,000")</f>
        <v>20,750</v>
      </c>
    </row>
    <row r="11">
      <c r="J11" s="22" t="str">
        <f>IFERROR(__xludf.DUMMYFUNCTION("""COMPUTED_VALUE"""),"Joakim Mæhle - 82 - RWB - Champions League")</f>
        <v>Joakim Mæhle - 82 - RWB - Champions League</v>
      </c>
      <c r="K11" s="26">
        <f>IFERROR(__xludf.DUMMYFUNCTION("""COMPUTED_VALUE"""),-0.05691056910569103)</f>
        <v>-0.05691056911</v>
      </c>
      <c r="L11" s="23" t="str">
        <f t="array" ref="L11">text(index(Database!$B:$B,match(J11,Database!$A:$A,0)),"0,000")</f>
        <v>29,000</v>
      </c>
    </row>
    <row r="12">
      <c r="J12" s="22" t="str">
        <f>IFERROR(__xludf.DUMMYFUNCTION("""COMPUTED_VALUE"""),"Dayot Upamecano - 84 - CB - OTW")</f>
        <v>Dayot Upamecano - 84 - CB - OTW</v>
      </c>
      <c r="K12" s="26">
        <f>IFERROR(__xludf.DUMMYFUNCTION("""COMPUTED_VALUE"""),-0.04977375565610864)</f>
        <v>-0.04977375566</v>
      </c>
      <c r="L12" s="23" t="str">
        <f t="array" ref="L12">text(index(Database!$B:$B,match(J12,Database!$A:$A,0)),"0,000")</f>
        <v>210,000</v>
      </c>
    </row>
    <row r="13">
      <c r="J13" s="22" t="str">
        <f>IFERROR(__xludf.DUMMYFUNCTION("""COMPUTED_VALUE"""),"Frank Onyeka - 84 - CDM - Rulebreakers")</f>
        <v>Frank Onyeka - 84 - CDM - Rulebreakers</v>
      </c>
      <c r="K13" s="26">
        <f>IFERROR(__xludf.DUMMYFUNCTION("""COMPUTED_VALUE"""),-0.046875)</f>
        <v>-0.046875</v>
      </c>
      <c r="L13" s="23" t="str">
        <f t="array" ref="L13">text(index(Database!$B:$B,match(J13,Database!$A:$A,0)),"0,000")</f>
        <v>61,000</v>
      </c>
    </row>
    <row r="14">
      <c r="J14" s="22" t="str">
        <f>IFERROR(__xludf.DUMMYFUNCTION("""COMPUTED_VALUE"""),"Jesper Karlsson - 83 - LW - Signature Signings")</f>
        <v>Jesper Karlsson - 83 - LW - Signature Signings</v>
      </c>
      <c r="K14" s="26">
        <f>IFERROR(__xludf.DUMMYFUNCTION("""COMPUTED_VALUE"""),-0.04629629629629628)</f>
        <v>-0.0462962963</v>
      </c>
      <c r="L14" s="23" t="str">
        <f t="array" ref="L14">text(index(Database!$B:$B,match(J14,Database!$A:$A,0)),"0,000")</f>
        <v>25,750</v>
      </c>
    </row>
    <row r="15">
      <c r="K15" s="23"/>
      <c r="L15" s="23"/>
    </row>
    <row r="16">
      <c r="J16" s="22" t="str">
        <f>IFERROR(__xludf.DUMMYFUNCTION("query(E:F, ""limit 5"")"),"VS Previous 10")</f>
        <v>VS Previous 10</v>
      </c>
      <c r="K16" s="23" t="str">
        <f>IFERROR(__xludf.DUMMYFUNCTION("""COMPUTED_VALUE"""),"Price Decrease ")</f>
        <v>Price Decrease </v>
      </c>
      <c r="L16" s="25" t="s">
        <v>36</v>
      </c>
    </row>
    <row r="17">
      <c r="J17" s="22" t="str">
        <f>IFERROR(__xludf.DUMMYFUNCTION("""COMPUTED_VALUE"""),"Matthias Ginter - 86 - CB - IF")</f>
        <v>Matthias Ginter - 86 - CB - IF</v>
      </c>
      <c r="K17" s="26">
        <f>IFERROR(__xludf.DUMMYFUNCTION("""COMPUTED_VALUE"""),-0.0674157303370787)</f>
        <v>-0.06741573034</v>
      </c>
      <c r="L17" s="23" t="str">
        <f t="array" ref="L17">text(index(Database!$B:$B,match(J17,Database!$A:$A,0)),"0,000")</f>
        <v>20,750</v>
      </c>
    </row>
    <row r="18">
      <c r="J18" s="22" t="str">
        <f>IFERROR(__xludf.DUMMYFUNCTION("""COMPUTED_VALUE"""),"Joakim Mæhle - 82 - RWB - Champions League")</f>
        <v>Joakim Mæhle - 82 - RWB - Champions League</v>
      </c>
      <c r="K18" s="26">
        <f>IFERROR(__xludf.DUMMYFUNCTION("""COMPUTED_VALUE"""),-0.05691056910569103)</f>
        <v>-0.05691056911</v>
      </c>
      <c r="L18" s="23" t="str">
        <f t="array" ref="L18">text(index(Database!$B:$B,match(J18,Database!$A:$A,0)),"0,000")</f>
        <v>29,000</v>
      </c>
    </row>
    <row r="19">
      <c r="J19" s="22" t="str">
        <f>IFERROR(__xludf.DUMMYFUNCTION("""COMPUTED_VALUE"""),"Dayot Upamecano - 84 - CB - OTW")</f>
        <v>Dayot Upamecano - 84 - CB - OTW</v>
      </c>
      <c r="K19" s="26">
        <f>IFERROR(__xludf.DUMMYFUNCTION("""COMPUTED_VALUE"""),-0.04977375565610864)</f>
        <v>-0.04977375566</v>
      </c>
      <c r="L19" s="23" t="str">
        <f t="array" ref="L19">text(index(Database!$B:$B,match(J19,Database!$A:$A,0)),"0,000")</f>
        <v>210,000</v>
      </c>
    </row>
    <row r="20">
      <c r="J20" s="22" t="str">
        <f>IFERROR(__xludf.DUMMYFUNCTION("""COMPUTED_VALUE"""),"Frank Onyeka - 84 - CDM - Rulebreakers")</f>
        <v>Frank Onyeka - 84 - CDM - Rulebreakers</v>
      </c>
      <c r="K20" s="26">
        <f>IFERROR(__xludf.DUMMYFUNCTION("""COMPUTED_VALUE"""),-0.046875)</f>
        <v>-0.046875</v>
      </c>
      <c r="L20" s="23" t="str">
        <f t="array" ref="L20">text(index(Database!$B:$B,match(J20,Database!$A:$A,0)),"0,000")</f>
        <v>61,000</v>
      </c>
    </row>
    <row r="21">
      <c r="J21" s="22" t="str">
        <f>IFERROR(__xludf.DUMMYFUNCTION("""COMPUTED_VALUE"""),"Jesper Karlsson - 83 - LW - Signature Signings")</f>
        <v>Jesper Karlsson - 83 - LW - Signature Signings</v>
      </c>
      <c r="K21" s="26">
        <f>IFERROR(__xludf.DUMMYFUNCTION("""COMPUTED_VALUE"""),-0.04629629629629628)</f>
        <v>-0.0462962963</v>
      </c>
      <c r="L21" s="23" t="str">
        <f t="array" ref="L21">text(index(Database!$B:$B,match(J21,Database!$A:$A,0)),"0,000")</f>
        <v>25,750</v>
      </c>
    </row>
    <row r="22">
      <c r="K22" s="23"/>
      <c r="L22" s="23"/>
    </row>
    <row r="23">
      <c r="L23" s="27"/>
    </row>
    <row r="24">
      <c r="L24" s="27"/>
    </row>
    <row r="25">
      <c r="L25" s="23"/>
    </row>
    <row r="26">
      <c r="L26" s="23"/>
    </row>
    <row r="27">
      <c r="L27" s="23"/>
    </row>
    <row r="28">
      <c r="L28" s="23"/>
    </row>
    <row r="29">
      <c r="L29" s="23"/>
    </row>
    <row r="30">
      <c r="L30" s="23"/>
    </row>
    <row r="31">
      <c r="L31" s="23"/>
    </row>
    <row r="32">
      <c r="L32" s="23"/>
    </row>
    <row r="33">
      <c r="L33" s="23"/>
    </row>
    <row r="34">
      <c r="L34" s="23"/>
    </row>
    <row r="35">
      <c r="L35" s="23"/>
    </row>
    <row r="36">
      <c r="L36" s="23"/>
    </row>
    <row r="37">
      <c r="L37" s="23"/>
    </row>
    <row r="38">
      <c r="L38" s="23"/>
    </row>
    <row r="39">
      <c r="L39" s="23"/>
    </row>
    <row r="40">
      <c r="L40" s="23"/>
    </row>
    <row r="41">
      <c r="L41" s="23"/>
    </row>
    <row r="42">
      <c r="L42" s="23"/>
    </row>
    <row r="43">
      <c r="L43" s="23"/>
    </row>
    <row r="44">
      <c r="L44" s="23"/>
    </row>
    <row r="45">
      <c r="L45" s="23"/>
    </row>
    <row r="46">
      <c r="L46" s="23"/>
    </row>
    <row r="47">
      <c r="L47" s="23"/>
    </row>
    <row r="48">
      <c r="L48" s="23"/>
    </row>
    <row r="49">
      <c r="L49" s="23"/>
    </row>
    <row r="50">
      <c r="L50" s="23"/>
    </row>
    <row r="51">
      <c r="L51" s="23"/>
    </row>
    <row r="52">
      <c r="L52" s="23"/>
    </row>
    <row r="53">
      <c r="L53" s="23"/>
    </row>
    <row r="54">
      <c r="L54" s="23"/>
    </row>
    <row r="55">
      <c r="L55" s="23"/>
    </row>
    <row r="56">
      <c r="L56" s="23"/>
    </row>
    <row r="57">
      <c r="L57" s="23"/>
    </row>
    <row r="58">
      <c r="L58" s="23"/>
    </row>
    <row r="59">
      <c r="L59" s="23"/>
    </row>
    <row r="60">
      <c r="L60" s="23"/>
    </row>
    <row r="61">
      <c r="L61" s="23"/>
    </row>
    <row r="62">
      <c r="L62" s="23"/>
    </row>
    <row r="63">
      <c r="L63" s="23"/>
    </row>
    <row r="64">
      <c r="L64" s="23"/>
    </row>
    <row r="65">
      <c r="L65" s="23"/>
    </row>
    <row r="66">
      <c r="L66" s="23"/>
    </row>
    <row r="67">
      <c r="L67" s="23"/>
    </row>
    <row r="68">
      <c r="L68" s="23"/>
    </row>
    <row r="69">
      <c r="L69" s="23"/>
    </row>
    <row r="70">
      <c r="L70" s="23"/>
    </row>
    <row r="71">
      <c r="L71" s="23"/>
    </row>
    <row r="72">
      <c r="L72" s="23"/>
    </row>
    <row r="73">
      <c r="L73" s="23"/>
    </row>
    <row r="74">
      <c r="L74" s="23"/>
    </row>
    <row r="75">
      <c r="L75" s="23"/>
    </row>
    <row r="76">
      <c r="L76" s="23"/>
    </row>
    <row r="77">
      <c r="L77" s="23"/>
    </row>
    <row r="78">
      <c r="L78" s="23"/>
    </row>
    <row r="79">
      <c r="L79" s="23"/>
    </row>
    <row r="80">
      <c r="L80" s="23"/>
    </row>
    <row r="81">
      <c r="L81" s="23"/>
    </row>
    <row r="82">
      <c r="L82" s="23"/>
    </row>
    <row r="83">
      <c r="L83" s="23"/>
    </row>
    <row r="84">
      <c r="L84" s="23"/>
    </row>
    <row r="85">
      <c r="L85" s="23"/>
    </row>
    <row r="86">
      <c r="L86" s="23"/>
    </row>
    <row r="87">
      <c r="L87" s="23"/>
    </row>
    <row r="88">
      <c r="L88" s="23"/>
    </row>
    <row r="89">
      <c r="L89" s="23"/>
    </row>
    <row r="90">
      <c r="L90" s="23"/>
    </row>
    <row r="91">
      <c r="L91" s="23"/>
    </row>
    <row r="92">
      <c r="L92" s="23"/>
    </row>
    <row r="93">
      <c r="L93" s="23"/>
    </row>
    <row r="94">
      <c r="L94" s="23"/>
    </row>
    <row r="95">
      <c r="L95" s="23"/>
    </row>
    <row r="96">
      <c r="L96" s="23"/>
    </row>
    <row r="97">
      <c r="L97" s="23"/>
    </row>
    <row r="98">
      <c r="L98" s="23"/>
    </row>
    <row r="99">
      <c r="L99" s="23"/>
    </row>
    <row r="100">
      <c r="L100" s="23"/>
    </row>
    <row r="101">
      <c r="L101" s="23"/>
    </row>
    <row r="102">
      <c r="L102" s="23"/>
    </row>
    <row r="103">
      <c r="L103" s="23"/>
    </row>
    <row r="104">
      <c r="L104" s="23"/>
    </row>
    <row r="105">
      <c r="L105" s="23"/>
    </row>
    <row r="106">
      <c r="L106" s="23"/>
    </row>
    <row r="107">
      <c r="L107" s="23"/>
    </row>
    <row r="108">
      <c r="L108" s="23"/>
    </row>
    <row r="109">
      <c r="L109" s="23"/>
    </row>
    <row r="110">
      <c r="L110" s="23"/>
    </row>
    <row r="111">
      <c r="L111" s="23"/>
    </row>
    <row r="112">
      <c r="L112" s="23"/>
    </row>
    <row r="113">
      <c r="L113" s="23"/>
    </row>
    <row r="114">
      <c r="L114" s="23"/>
    </row>
    <row r="115">
      <c r="L115" s="23"/>
    </row>
    <row r="116">
      <c r="L116" s="23"/>
    </row>
    <row r="117">
      <c r="L117" s="23"/>
    </row>
    <row r="118">
      <c r="L118" s="23"/>
    </row>
    <row r="119">
      <c r="L119" s="23"/>
    </row>
    <row r="120">
      <c r="L120" s="23"/>
    </row>
    <row r="121">
      <c r="L121" s="23"/>
    </row>
    <row r="122">
      <c r="L122" s="23"/>
    </row>
    <row r="123">
      <c r="L123" s="23"/>
    </row>
    <row r="124">
      <c r="L124" s="23"/>
    </row>
    <row r="125">
      <c r="L125" s="23"/>
    </row>
    <row r="126">
      <c r="L126" s="23"/>
    </row>
    <row r="127">
      <c r="L127" s="23"/>
    </row>
    <row r="128">
      <c r="L128" s="23"/>
    </row>
    <row r="129">
      <c r="L129" s="23"/>
    </row>
    <row r="130">
      <c r="L130" s="23"/>
    </row>
    <row r="131">
      <c r="L131" s="23"/>
    </row>
    <row r="132">
      <c r="L132" s="23"/>
    </row>
    <row r="133">
      <c r="L133" s="23"/>
    </row>
    <row r="134">
      <c r="L134" s="23"/>
    </row>
    <row r="135">
      <c r="L135" s="23"/>
    </row>
    <row r="136">
      <c r="L136" s="23"/>
    </row>
    <row r="137">
      <c r="L137" s="23"/>
    </row>
    <row r="138">
      <c r="L138" s="23"/>
    </row>
    <row r="139">
      <c r="L139" s="23"/>
    </row>
    <row r="140">
      <c r="L140" s="23"/>
    </row>
    <row r="141">
      <c r="L141" s="23"/>
    </row>
    <row r="142">
      <c r="L142" s="23"/>
    </row>
    <row r="143">
      <c r="L143" s="23"/>
    </row>
    <row r="144">
      <c r="L144" s="23"/>
    </row>
    <row r="145">
      <c r="L145" s="23"/>
    </row>
    <row r="146">
      <c r="L146" s="23"/>
    </row>
    <row r="147">
      <c r="L147" s="23"/>
    </row>
    <row r="148">
      <c r="L148" s="23"/>
    </row>
    <row r="149">
      <c r="L149" s="23"/>
    </row>
    <row r="150">
      <c r="L150" s="23"/>
    </row>
    <row r="151">
      <c r="L151" s="23"/>
    </row>
    <row r="152">
      <c r="L152" s="23"/>
    </row>
    <row r="153">
      <c r="L153" s="23"/>
    </row>
    <row r="154">
      <c r="L154" s="23"/>
    </row>
    <row r="155">
      <c r="L155" s="23"/>
    </row>
    <row r="156">
      <c r="L156" s="23"/>
    </row>
    <row r="157">
      <c r="L157" s="23"/>
    </row>
    <row r="158">
      <c r="L158" s="23"/>
    </row>
    <row r="159">
      <c r="L159" s="23"/>
    </row>
    <row r="160">
      <c r="L160" s="23"/>
    </row>
    <row r="161">
      <c r="L161" s="23"/>
    </row>
    <row r="162">
      <c r="L162" s="23"/>
    </row>
    <row r="163">
      <c r="L163" s="23"/>
    </row>
    <row r="164">
      <c r="L164" s="23"/>
    </row>
    <row r="165">
      <c r="L165" s="23"/>
    </row>
    <row r="166">
      <c r="L166" s="23"/>
    </row>
    <row r="167">
      <c r="L167" s="23"/>
    </row>
    <row r="168">
      <c r="L168" s="23"/>
    </row>
    <row r="169">
      <c r="L169" s="23"/>
    </row>
    <row r="170">
      <c r="L170" s="23"/>
    </row>
    <row r="171">
      <c r="L171" s="23"/>
    </row>
    <row r="172">
      <c r="L172" s="23"/>
    </row>
    <row r="173">
      <c r="L173" s="23"/>
    </row>
    <row r="174">
      <c r="L174" s="23"/>
    </row>
    <row r="175">
      <c r="L175" s="23"/>
    </row>
    <row r="176">
      <c r="L176" s="23"/>
    </row>
    <row r="177">
      <c r="L177" s="23"/>
    </row>
    <row r="178">
      <c r="L178" s="23"/>
    </row>
    <row r="179">
      <c r="L179" s="23"/>
    </row>
    <row r="180">
      <c r="L180" s="23"/>
    </row>
    <row r="181">
      <c r="L181" s="23"/>
    </row>
    <row r="182">
      <c r="L182" s="23"/>
    </row>
    <row r="183">
      <c r="L183" s="23"/>
    </row>
    <row r="184">
      <c r="L184" s="23"/>
    </row>
    <row r="185">
      <c r="L185" s="23"/>
    </row>
    <row r="186">
      <c r="L186" s="23"/>
    </row>
    <row r="187">
      <c r="L187" s="23"/>
    </row>
    <row r="188">
      <c r="L188" s="23"/>
    </row>
    <row r="189">
      <c r="L189" s="23"/>
    </row>
    <row r="190">
      <c r="L190" s="23"/>
    </row>
    <row r="191">
      <c r="L191" s="23"/>
    </row>
    <row r="192">
      <c r="L192" s="23"/>
    </row>
    <row r="193">
      <c r="L193" s="23"/>
    </row>
    <row r="194">
      <c r="L194" s="23"/>
    </row>
    <row r="195">
      <c r="L195" s="23"/>
    </row>
    <row r="196">
      <c r="L196" s="23"/>
    </row>
    <row r="197">
      <c r="L197" s="23"/>
    </row>
    <row r="198">
      <c r="L198" s="23"/>
    </row>
    <row r="199">
      <c r="L199" s="23"/>
    </row>
    <row r="200">
      <c r="L200" s="23"/>
    </row>
    <row r="201">
      <c r="L201" s="23"/>
    </row>
    <row r="202">
      <c r="L202" s="23"/>
    </row>
    <row r="203">
      <c r="L203" s="23"/>
    </row>
    <row r="204">
      <c r="L204" s="23"/>
    </row>
    <row r="205">
      <c r="L205" s="23"/>
    </row>
    <row r="206">
      <c r="L206" s="23"/>
    </row>
    <row r="207">
      <c r="L207" s="23"/>
    </row>
    <row r="208">
      <c r="L208" s="23"/>
    </row>
    <row r="209">
      <c r="L209" s="23"/>
    </row>
    <row r="210">
      <c r="L210" s="23"/>
    </row>
    <row r="211">
      <c r="L211" s="23"/>
    </row>
    <row r="212">
      <c r="L212" s="23"/>
    </row>
    <row r="213">
      <c r="L213" s="23"/>
    </row>
    <row r="214">
      <c r="L214" s="23"/>
    </row>
    <row r="215">
      <c r="L215" s="23"/>
    </row>
    <row r="216">
      <c r="L216" s="23"/>
    </row>
    <row r="217">
      <c r="L217" s="23"/>
    </row>
    <row r="218">
      <c r="L218" s="23"/>
    </row>
    <row r="219">
      <c r="L219" s="23"/>
    </row>
    <row r="220">
      <c r="L220" s="23"/>
    </row>
    <row r="221">
      <c r="L221" s="23"/>
    </row>
    <row r="222">
      <c r="L222" s="23"/>
    </row>
    <row r="223">
      <c r="L223" s="23"/>
    </row>
    <row r="224">
      <c r="L224" s="23"/>
    </row>
    <row r="225">
      <c r="L225" s="23"/>
    </row>
    <row r="226">
      <c r="L226" s="23"/>
    </row>
    <row r="227">
      <c r="L227" s="23"/>
    </row>
    <row r="228">
      <c r="L228" s="23"/>
    </row>
    <row r="229">
      <c r="L229" s="23"/>
    </row>
    <row r="230">
      <c r="L230" s="23"/>
    </row>
    <row r="231">
      <c r="L231" s="23"/>
    </row>
    <row r="232">
      <c r="L232" s="23"/>
    </row>
    <row r="233">
      <c r="L233" s="23"/>
    </row>
    <row r="234">
      <c r="L234" s="23"/>
    </row>
    <row r="235">
      <c r="L235" s="23"/>
    </row>
    <row r="236">
      <c r="L236" s="23"/>
    </row>
    <row r="237">
      <c r="L237" s="23"/>
    </row>
    <row r="238">
      <c r="L238" s="23"/>
    </row>
    <row r="239">
      <c r="L239" s="23"/>
    </row>
    <row r="240">
      <c r="L240" s="23"/>
    </row>
    <row r="241">
      <c r="L241" s="23"/>
    </row>
    <row r="242">
      <c r="L242" s="23"/>
    </row>
    <row r="243">
      <c r="L243" s="23"/>
    </row>
    <row r="244">
      <c r="L244" s="23"/>
    </row>
    <row r="245">
      <c r="L245" s="23"/>
    </row>
    <row r="246">
      <c r="L246" s="23"/>
    </row>
    <row r="247">
      <c r="L247" s="23"/>
    </row>
    <row r="248">
      <c r="L248" s="23"/>
    </row>
    <row r="249">
      <c r="L249" s="23"/>
    </row>
    <row r="250">
      <c r="L250" s="23"/>
    </row>
    <row r="251">
      <c r="L251" s="23"/>
    </row>
    <row r="252">
      <c r="L252" s="23"/>
    </row>
    <row r="253">
      <c r="L253" s="23"/>
    </row>
    <row r="254">
      <c r="L254" s="23"/>
    </row>
    <row r="255">
      <c r="L255" s="23"/>
    </row>
    <row r="256">
      <c r="L256" s="23"/>
    </row>
    <row r="257">
      <c r="L257" s="23"/>
    </row>
    <row r="258">
      <c r="L258" s="23"/>
    </row>
    <row r="259">
      <c r="L259" s="23"/>
    </row>
    <row r="260">
      <c r="L260" s="23"/>
    </row>
    <row r="261">
      <c r="L261" s="23"/>
    </row>
    <row r="262">
      <c r="L262" s="23"/>
    </row>
    <row r="263">
      <c r="L263" s="23"/>
    </row>
    <row r="264">
      <c r="L264" s="23"/>
    </row>
    <row r="265">
      <c r="L265" s="23"/>
    </row>
    <row r="266">
      <c r="L266" s="23"/>
    </row>
    <row r="267">
      <c r="L267" s="23"/>
    </row>
    <row r="268">
      <c r="L268" s="23"/>
    </row>
    <row r="269">
      <c r="L269" s="23"/>
    </row>
    <row r="270">
      <c r="L270" s="23"/>
    </row>
    <row r="271">
      <c r="L271" s="23"/>
    </row>
    <row r="272">
      <c r="L272" s="23"/>
    </row>
    <row r="273">
      <c r="L273" s="23"/>
    </row>
    <row r="274">
      <c r="L274" s="23"/>
    </row>
    <row r="275">
      <c r="L275" s="23"/>
    </row>
    <row r="276">
      <c r="L276" s="23"/>
    </row>
    <row r="277">
      <c r="L277" s="23"/>
    </row>
    <row r="278">
      <c r="L278" s="23"/>
    </row>
    <row r="279">
      <c r="L279" s="23"/>
    </row>
    <row r="280">
      <c r="L280" s="23"/>
    </row>
    <row r="281">
      <c r="L281" s="23"/>
    </row>
    <row r="282">
      <c r="L282" s="23"/>
    </row>
    <row r="283">
      <c r="L283" s="23"/>
    </row>
    <row r="284">
      <c r="L284" s="23"/>
    </row>
    <row r="285">
      <c r="L285" s="23"/>
    </row>
    <row r="286">
      <c r="L286" s="23"/>
    </row>
    <row r="287">
      <c r="L287" s="23"/>
    </row>
    <row r="288">
      <c r="L288" s="23"/>
    </row>
    <row r="289">
      <c r="L289" s="23"/>
    </row>
    <row r="290">
      <c r="L290" s="23"/>
    </row>
    <row r="291">
      <c r="L291" s="23"/>
    </row>
    <row r="292">
      <c r="L292" s="23"/>
    </row>
    <row r="293">
      <c r="L293" s="23"/>
    </row>
    <row r="294">
      <c r="L294" s="23"/>
    </row>
    <row r="295">
      <c r="L295" s="23"/>
    </row>
    <row r="296">
      <c r="L296" s="23"/>
    </row>
    <row r="297">
      <c r="L297" s="23"/>
    </row>
    <row r="298">
      <c r="L298" s="23"/>
    </row>
    <row r="299">
      <c r="L299" s="23"/>
    </row>
    <row r="300">
      <c r="L300" s="23"/>
    </row>
    <row r="301">
      <c r="L301" s="23"/>
    </row>
    <row r="302">
      <c r="L302" s="23"/>
    </row>
    <row r="303">
      <c r="L303" s="23"/>
    </row>
    <row r="304">
      <c r="L304" s="23"/>
    </row>
    <row r="305">
      <c r="L305" s="23"/>
    </row>
    <row r="306">
      <c r="L306" s="23"/>
    </row>
    <row r="307">
      <c r="L307" s="23"/>
    </row>
    <row r="308">
      <c r="L308" s="23"/>
    </row>
    <row r="309">
      <c r="L309" s="23"/>
    </row>
    <row r="310">
      <c r="L310" s="23"/>
    </row>
    <row r="311">
      <c r="L311" s="23"/>
    </row>
    <row r="312">
      <c r="L312" s="23"/>
    </row>
    <row r="313">
      <c r="L313" s="23"/>
    </row>
    <row r="314">
      <c r="L314" s="23"/>
    </row>
    <row r="315">
      <c r="L315" s="23"/>
    </row>
    <row r="316">
      <c r="L316" s="23"/>
    </row>
    <row r="317">
      <c r="L317" s="23"/>
    </row>
    <row r="318">
      <c r="L318" s="23"/>
    </row>
    <row r="319">
      <c r="L319" s="23"/>
    </row>
    <row r="320">
      <c r="L320" s="23"/>
    </row>
    <row r="321">
      <c r="L321" s="23"/>
    </row>
    <row r="322">
      <c r="L322" s="23"/>
    </row>
    <row r="323">
      <c r="L323" s="23"/>
    </row>
    <row r="324">
      <c r="L324" s="23"/>
    </row>
    <row r="325">
      <c r="L325" s="23"/>
    </row>
    <row r="326">
      <c r="L326" s="23"/>
    </row>
    <row r="327">
      <c r="L327" s="23"/>
    </row>
    <row r="328">
      <c r="L328" s="23"/>
    </row>
    <row r="329">
      <c r="L329" s="23"/>
    </row>
    <row r="330">
      <c r="L330" s="23"/>
    </row>
    <row r="331">
      <c r="L331" s="23"/>
    </row>
    <row r="332">
      <c r="L332" s="23"/>
    </row>
    <row r="333">
      <c r="L333" s="23"/>
    </row>
    <row r="334">
      <c r="L334" s="23"/>
    </row>
    <row r="335">
      <c r="L335" s="23"/>
    </row>
    <row r="336">
      <c r="L336" s="23"/>
    </row>
    <row r="337">
      <c r="L337" s="23"/>
    </row>
    <row r="338">
      <c r="L338" s="23"/>
    </row>
    <row r="339">
      <c r="L339" s="23"/>
    </row>
    <row r="340">
      <c r="L340" s="23"/>
    </row>
    <row r="341">
      <c r="L341" s="23"/>
    </row>
    <row r="342">
      <c r="L342" s="23"/>
    </row>
    <row r="343">
      <c r="L343" s="23"/>
    </row>
    <row r="344">
      <c r="L344" s="23"/>
    </row>
    <row r="345">
      <c r="L345" s="23"/>
    </row>
    <row r="346">
      <c r="L346" s="23"/>
    </row>
    <row r="347">
      <c r="L347" s="23"/>
    </row>
    <row r="348">
      <c r="L348" s="23"/>
    </row>
    <row r="349">
      <c r="L349" s="23"/>
    </row>
    <row r="350">
      <c r="L350" s="23"/>
    </row>
    <row r="351">
      <c r="L351" s="23"/>
    </row>
    <row r="352">
      <c r="L352" s="23"/>
    </row>
    <row r="353">
      <c r="L353" s="23"/>
    </row>
    <row r="354">
      <c r="L354" s="23"/>
    </row>
    <row r="355">
      <c r="L355" s="23"/>
    </row>
    <row r="356">
      <c r="L356" s="23"/>
    </row>
    <row r="357">
      <c r="L357" s="23"/>
    </row>
    <row r="358">
      <c r="L358" s="23"/>
    </row>
    <row r="359">
      <c r="L359" s="23"/>
    </row>
    <row r="360">
      <c r="L360" s="23"/>
    </row>
    <row r="361">
      <c r="L361" s="23"/>
    </row>
    <row r="362">
      <c r="L362" s="23"/>
    </row>
    <row r="363">
      <c r="L363" s="23"/>
    </row>
    <row r="364">
      <c r="L364" s="23"/>
    </row>
    <row r="365">
      <c r="L365" s="23"/>
    </row>
    <row r="366">
      <c r="L366" s="23"/>
    </row>
    <row r="367">
      <c r="L367" s="23"/>
    </row>
    <row r="368">
      <c r="L368" s="23"/>
    </row>
    <row r="369">
      <c r="L369" s="23"/>
    </row>
    <row r="370">
      <c r="L370" s="23"/>
    </row>
    <row r="371">
      <c r="L371" s="23"/>
    </row>
    <row r="372">
      <c r="L372" s="23"/>
    </row>
    <row r="373">
      <c r="L373" s="23"/>
    </row>
    <row r="374">
      <c r="L374" s="23"/>
    </row>
    <row r="375">
      <c r="L375" s="23"/>
    </row>
    <row r="376">
      <c r="L376" s="23"/>
    </row>
    <row r="377">
      <c r="L377" s="23"/>
    </row>
    <row r="378">
      <c r="L378" s="23"/>
    </row>
    <row r="379">
      <c r="L379" s="23"/>
    </row>
    <row r="380">
      <c r="L380" s="23"/>
    </row>
    <row r="381">
      <c r="L381" s="23"/>
    </row>
    <row r="382">
      <c r="L382" s="23"/>
    </row>
    <row r="383">
      <c r="L383" s="23"/>
    </row>
    <row r="384">
      <c r="L384" s="23"/>
    </row>
    <row r="385">
      <c r="L385" s="23"/>
    </row>
    <row r="386">
      <c r="L386" s="23"/>
    </row>
    <row r="387">
      <c r="L387" s="23"/>
    </row>
    <row r="388">
      <c r="L388" s="23"/>
    </row>
    <row r="389">
      <c r="L389" s="23"/>
    </row>
    <row r="390">
      <c r="L390" s="23"/>
    </row>
    <row r="391">
      <c r="L391" s="23"/>
    </row>
    <row r="392">
      <c r="L392" s="23"/>
    </row>
    <row r="393">
      <c r="L393" s="23"/>
    </row>
    <row r="394">
      <c r="L394" s="23"/>
    </row>
    <row r="395">
      <c r="L395" s="23"/>
    </row>
    <row r="396">
      <c r="L396" s="23"/>
    </row>
    <row r="397">
      <c r="L397" s="23"/>
    </row>
    <row r="398">
      <c r="L398" s="23"/>
    </row>
    <row r="399">
      <c r="L399" s="23"/>
    </row>
    <row r="400">
      <c r="L400" s="23"/>
    </row>
    <row r="401">
      <c r="L401" s="23"/>
    </row>
    <row r="402">
      <c r="L402" s="23"/>
    </row>
    <row r="403">
      <c r="L403" s="23"/>
    </row>
    <row r="404">
      <c r="L404" s="23"/>
    </row>
    <row r="405">
      <c r="L405" s="23"/>
    </row>
    <row r="406">
      <c r="L406" s="23"/>
    </row>
    <row r="407">
      <c r="L407" s="23"/>
    </row>
    <row r="408">
      <c r="L408" s="23"/>
    </row>
    <row r="409">
      <c r="L409" s="23"/>
    </row>
    <row r="410">
      <c r="L410" s="23"/>
    </row>
    <row r="411">
      <c r="L411" s="23"/>
    </row>
    <row r="412">
      <c r="L412" s="23"/>
    </row>
    <row r="413">
      <c r="L413" s="23"/>
    </row>
    <row r="414">
      <c r="L414" s="23"/>
    </row>
    <row r="415">
      <c r="L415" s="23"/>
    </row>
    <row r="416">
      <c r="L416" s="23"/>
    </row>
    <row r="417">
      <c r="L417" s="23"/>
    </row>
    <row r="418">
      <c r="L418" s="23"/>
    </row>
    <row r="419">
      <c r="L419" s="23"/>
    </row>
    <row r="420">
      <c r="L420" s="23"/>
    </row>
    <row r="421">
      <c r="L421" s="23"/>
    </row>
    <row r="422">
      <c r="L422" s="23"/>
    </row>
    <row r="423">
      <c r="L423" s="23"/>
    </row>
    <row r="424">
      <c r="L424" s="23"/>
    </row>
    <row r="425">
      <c r="L425" s="23"/>
    </row>
    <row r="426">
      <c r="L426" s="23"/>
    </row>
    <row r="427">
      <c r="L427" s="23"/>
    </row>
    <row r="428">
      <c r="L428" s="23"/>
    </row>
    <row r="429">
      <c r="L429" s="23"/>
    </row>
    <row r="430">
      <c r="L430" s="23"/>
    </row>
    <row r="431">
      <c r="L431" s="23"/>
    </row>
    <row r="432">
      <c r="L432" s="23"/>
    </row>
    <row r="433">
      <c r="L433" s="23"/>
    </row>
    <row r="434">
      <c r="L434" s="23"/>
    </row>
    <row r="435">
      <c r="L435" s="23"/>
    </row>
    <row r="436">
      <c r="L436" s="23"/>
    </row>
    <row r="437">
      <c r="L437" s="23"/>
    </row>
    <row r="438">
      <c r="L438" s="23"/>
    </row>
    <row r="439">
      <c r="L439" s="23"/>
    </row>
    <row r="440">
      <c r="L440" s="23"/>
    </row>
    <row r="441">
      <c r="L441" s="23"/>
    </row>
    <row r="442">
      <c r="L442" s="23"/>
    </row>
    <row r="443">
      <c r="L443" s="23"/>
    </row>
    <row r="444">
      <c r="L444" s="23"/>
    </row>
    <row r="445">
      <c r="L445" s="23"/>
    </row>
    <row r="446">
      <c r="L446" s="23"/>
    </row>
    <row r="447">
      <c r="L447" s="23"/>
    </row>
    <row r="448">
      <c r="L448" s="23"/>
    </row>
    <row r="449">
      <c r="L449" s="23"/>
    </row>
    <row r="450">
      <c r="L450" s="23"/>
    </row>
    <row r="451">
      <c r="L451" s="23"/>
    </row>
    <row r="452">
      <c r="L452" s="23"/>
    </row>
    <row r="453">
      <c r="L453" s="23"/>
    </row>
    <row r="454">
      <c r="L454" s="23"/>
    </row>
    <row r="455">
      <c r="L455" s="23"/>
    </row>
    <row r="456">
      <c r="L456" s="23"/>
    </row>
    <row r="457">
      <c r="L457" s="23"/>
    </row>
    <row r="458">
      <c r="L458" s="23"/>
    </row>
    <row r="459">
      <c r="L459" s="23"/>
    </row>
    <row r="460">
      <c r="L460" s="23"/>
    </row>
    <row r="461">
      <c r="L461" s="23"/>
    </row>
    <row r="462">
      <c r="L462" s="23"/>
    </row>
    <row r="463">
      <c r="L463" s="23"/>
    </row>
    <row r="464">
      <c r="L464" s="23"/>
    </row>
    <row r="465">
      <c r="L465" s="23"/>
    </row>
    <row r="466">
      <c r="L466" s="23"/>
    </row>
    <row r="467">
      <c r="L467" s="23"/>
    </row>
    <row r="468">
      <c r="L468" s="23"/>
    </row>
    <row r="469">
      <c r="L469" s="23"/>
    </row>
    <row r="470">
      <c r="L470" s="23"/>
    </row>
    <row r="471">
      <c r="L471" s="23"/>
    </row>
    <row r="472">
      <c r="L472" s="23"/>
    </row>
    <row r="473">
      <c r="L473" s="23"/>
    </row>
    <row r="474">
      <c r="L474" s="23"/>
    </row>
    <row r="475">
      <c r="L475" s="23"/>
    </row>
    <row r="476">
      <c r="L476" s="23"/>
    </row>
    <row r="477">
      <c r="L477" s="23"/>
    </row>
    <row r="478">
      <c r="L478" s="23"/>
    </row>
    <row r="479">
      <c r="L479" s="23"/>
    </row>
    <row r="480">
      <c r="L480" s="23"/>
    </row>
    <row r="481">
      <c r="L481" s="23"/>
    </row>
    <row r="482">
      <c r="L482" s="23"/>
    </row>
    <row r="483">
      <c r="L483" s="23"/>
    </row>
    <row r="484">
      <c r="L484" s="23"/>
    </row>
    <row r="485">
      <c r="L485" s="23"/>
    </row>
    <row r="486">
      <c r="L486" s="23"/>
    </row>
    <row r="487">
      <c r="L487" s="23"/>
    </row>
    <row r="488">
      <c r="L488" s="23"/>
    </row>
    <row r="489">
      <c r="L489" s="23"/>
    </row>
    <row r="490">
      <c r="L490" s="23"/>
    </row>
    <row r="491">
      <c r="L491" s="23"/>
    </row>
    <row r="492">
      <c r="L492" s="23"/>
    </row>
    <row r="493">
      <c r="L493" s="23"/>
    </row>
    <row r="494">
      <c r="L494" s="23"/>
    </row>
    <row r="495">
      <c r="L495" s="23"/>
    </row>
    <row r="496">
      <c r="L496" s="23"/>
    </row>
    <row r="497">
      <c r="L497" s="23"/>
    </row>
    <row r="498">
      <c r="L498" s="23"/>
    </row>
    <row r="499">
      <c r="L499" s="23"/>
    </row>
    <row r="500">
      <c r="L500" s="23"/>
    </row>
    <row r="501">
      <c r="L501" s="23"/>
    </row>
    <row r="502">
      <c r="L502" s="23"/>
    </row>
    <row r="503">
      <c r="L503" s="23"/>
    </row>
    <row r="504">
      <c r="L504" s="23"/>
    </row>
    <row r="505">
      <c r="L505" s="23"/>
    </row>
    <row r="506">
      <c r="L506" s="23"/>
    </row>
    <row r="507">
      <c r="L507" s="23"/>
    </row>
    <row r="508">
      <c r="L508" s="23"/>
    </row>
    <row r="509">
      <c r="L509" s="23"/>
    </row>
    <row r="510">
      <c r="L510" s="23"/>
    </row>
    <row r="511">
      <c r="L511" s="23"/>
    </row>
    <row r="512">
      <c r="L512" s="23"/>
    </row>
    <row r="513">
      <c r="L513" s="23"/>
    </row>
    <row r="514">
      <c r="L514" s="23"/>
    </row>
    <row r="515">
      <c r="L515" s="23"/>
    </row>
    <row r="516">
      <c r="L516" s="23"/>
    </row>
    <row r="517">
      <c r="L517" s="23"/>
    </row>
    <row r="518">
      <c r="L518" s="23"/>
    </row>
    <row r="519">
      <c r="L519" s="23"/>
    </row>
    <row r="520">
      <c r="L520" s="23"/>
    </row>
    <row r="521">
      <c r="L521" s="23"/>
    </row>
    <row r="522">
      <c r="L522" s="23"/>
    </row>
    <row r="523">
      <c r="L523" s="23"/>
    </row>
    <row r="524">
      <c r="L524" s="23"/>
    </row>
    <row r="525">
      <c r="L525" s="23"/>
    </row>
    <row r="526">
      <c r="L526" s="23"/>
    </row>
    <row r="527">
      <c r="L527" s="23"/>
    </row>
    <row r="528">
      <c r="L528" s="23"/>
    </row>
    <row r="529">
      <c r="L529" s="23"/>
    </row>
    <row r="530">
      <c r="L530" s="23"/>
    </row>
    <row r="531">
      <c r="L531" s="23"/>
    </row>
    <row r="532">
      <c r="L532" s="23"/>
    </row>
    <row r="533">
      <c r="L533" s="23"/>
    </row>
    <row r="534">
      <c r="L534" s="23"/>
    </row>
    <row r="535">
      <c r="L535" s="23"/>
    </row>
    <row r="536">
      <c r="L536" s="23"/>
    </row>
    <row r="537">
      <c r="L537" s="23"/>
    </row>
    <row r="538">
      <c r="L538" s="23"/>
    </row>
    <row r="539">
      <c r="L539" s="23"/>
    </row>
    <row r="540">
      <c r="L540" s="23"/>
    </row>
    <row r="541">
      <c r="L541" s="23"/>
    </row>
    <row r="542">
      <c r="L542" s="23"/>
    </row>
    <row r="543">
      <c r="L543" s="23"/>
    </row>
    <row r="544">
      <c r="L544" s="23"/>
    </row>
    <row r="545">
      <c r="L545" s="23"/>
    </row>
    <row r="546">
      <c r="L546" s="23"/>
    </row>
    <row r="547">
      <c r="L547" s="23"/>
    </row>
    <row r="548">
      <c r="L548" s="23"/>
    </row>
    <row r="549">
      <c r="L549" s="23"/>
    </row>
    <row r="550">
      <c r="L550" s="23"/>
    </row>
    <row r="551">
      <c r="L551" s="23"/>
    </row>
    <row r="552">
      <c r="L552" s="23"/>
    </row>
    <row r="553">
      <c r="L553" s="23"/>
    </row>
    <row r="554">
      <c r="L554" s="23"/>
    </row>
    <row r="555">
      <c r="L555" s="23"/>
    </row>
    <row r="556">
      <c r="L556" s="23"/>
    </row>
    <row r="557">
      <c r="L557" s="23"/>
    </row>
    <row r="558">
      <c r="L558" s="23"/>
    </row>
    <row r="559">
      <c r="L559" s="23"/>
    </row>
    <row r="560">
      <c r="L560" s="23"/>
    </row>
    <row r="561">
      <c r="L561" s="23"/>
    </row>
    <row r="562">
      <c r="L562" s="23"/>
    </row>
    <row r="563">
      <c r="L563" s="23"/>
    </row>
    <row r="564">
      <c r="L564" s="23"/>
    </row>
    <row r="565">
      <c r="L565" s="23"/>
    </row>
    <row r="566">
      <c r="L566" s="23"/>
    </row>
    <row r="567">
      <c r="L567" s="23"/>
    </row>
    <row r="568">
      <c r="L568" s="23"/>
    </row>
    <row r="569">
      <c r="L569" s="23"/>
    </row>
    <row r="570">
      <c r="L570" s="23"/>
    </row>
    <row r="571">
      <c r="L571" s="23"/>
    </row>
    <row r="572">
      <c r="L572" s="23"/>
    </row>
    <row r="573">
      <c r="L573" s="23"/>
    </row>
    <row r="574">
      <c r="L574" s="23"/>
    </row>
    <row r="575">
      <c r="L575" s="23"/>
    </row>
    <row r="576">
      <c r="L576" s="23"/>
    </row>
    <row r="577">
      <c r="L577" s="23"/>
    </row>
    <row r="578">
      <c r="L578" s="23"/>
    </row>
    <row r="579">
      <c r="L579" s="23"/>
    </row>
    <row r="580">
      <c r="L580" s="23"/>
    </row>
    <row r="581">
      <c r="L581" s="23"/>
    </row>
    <row r="582">
      <c r="L582" s="23"/>
    </row>
    <row r="583">
      <c r="L583" s="23"/>
    </row>
    <row r="584">
      <c r="L584" s="23"/>
    </row>
    <row r="585">
      <c r="L585" s="23"/>
    </row>
    <row r="586">
      <c r="L586" s="23"/>
    </row>
    <row r="587">
      <c r="L587" s="23"/>
    </row>
    <row r="588">
      <c r="L588" s="23"/>
    </row>
    <row r="589">
      <c r="L589" s="23"/>
    </row>
    <row r="590">
      <c r="L590" s="23"/>
    </row>
    <row r="591">
      <c r="L591" s="23"/>
    </row>
    <row r="592">
      <c r="L592" s="23"/>
    </row>
    <row r="593">
      <c r="L593" s="23"/>
    </row>
    <row r="594">
      <c r="L594" s="23"/>
    </row>
    <row r="595">
      <c r="L595" s="23"/>
    </row>
    <row r="596">
      <c r="L596" s="23"/>
    </row>
    <row r="597">
      <c r="L597" s="23"/>
    </row>
    <row r="598">
      <c r="L598" s="23"/>
    </row>
    <row r="599">
      <c r="L599" s="23"/>
    </row>
    <row r="600">
      <c r="L600" s="23"/>
    </row>
    <row r="601">
      <c r="L601" s="23"/>
    </row>
    <row r="602">
      <c r="L602" s="23"/>
    </row>
    <row r="603">
      <c r="L603" s="23"/>
    </row>
    <row r="604">
      <c r="L604" s="23"/>
    </row>
    <row r="605">
      <c r="L605" s="23"/>
    </row>
    <row r="606">
      <c r="L606" s="23"/>
    </row>
    <row r="607">
      <c r="L607" s="23"/>
    </row>
    <row r="608">
      <c r="L608" s="23"/>
    </row>
    <row r="609">
      <c r="L609" s="23"/>
    </row>
    <row r="610">
      <c r="L610" s="23"/>
    </row>
    <row r="611">
      <c r="L611" s="23"/>
    </row>
    <row r="612">
      <c r="L612" s="23"/>
    </row>
    <row r="613">
      <c r="L613" s="23"/>
    </row>
    <row r="614">
      <c r="L614" s="23"/>
    </row>
    <row r="615">
      <c r="L615" s="23"/>
    </row>
    <row r="616">
      <c r="L616" s="23"/>
    </row>
    <row r="617">
      <c r="L617" s="23"/>
    </row>
    <row r="618">
      <c r="L618" s="23"/>
    </row>
    <row r="619">
      <c r="L619" s="23"/>
    </row>
    <row r="620">
      <c r="L620" s="23"/>
    </row>
    <row r="621">
      <c r="L621" s="23"/>
    </row>
    <row r="622">
      <c r="L622" s="23"/>
    </row>
    <row r="623">
      <c r="L623" s="23"/>
    </row>
    <row r="624">
      <c r="L624" s="23"/>
    </row>
    <row r="625">
      <c r="L625" s="23"/>
    </row>
    <row r="626">
      <c r="L626" s="23"/>
    </row>
    <row r="627">
      <c r="L627" s="23"/>
    </row>
    <row r="628">
      <c r="L628" s="23"/>
    </row>
    <row r="629">
      <c r="L629" s="23"/>
    </row>
    <row r="630">
      <c r="L630" s="23"/>
    </row>
    <row r="631">
      <c r="L631" s="23"/>
    </row>
    <row r="632">
      <c r="L632" s="23"/>
    </row>
    <row r="633">
      <c r="L633" s="23"/>
    </row>
    <row r="634">
      <c r="L634" s="23"/>
    </row>
    <row r="635">
      <c r="L635" s="23"/>
    </row>
    <row r="636">
      <c r="L636" s="23"/>
    </row>
    <row r="637">
      <c r="L637" s="23"/>
    </row>
    <row r="638">
      <c r="L638" s="23"/>
    </row>
    <row r="639">
      <c r="L639" s="23"/>
    </row>
    <row r="640">
      <c r="L640" s="23"/>
    </row>
    <row r="641">
      <c r="L641" s="23"/>
    </row>
    <row r="642">
      <c r="L642" s="23"/>
    </row>
    <row r="643">
      <c r="L643" s="23"/>
    </row>
    <row r="644">
      <c r="L644" s="23"/>
    </row>
    <row r="645">
      <c r="L645" s="23"/>
    </row>
    <row r="646">
      <c r="L646" s="23"/>
    </row>
    <row r="647">
      <c r="L647" s="23"/>
    </row>
    <row r="648">
      <c r="L648" s="23"/>
    </row>
    <row r="649">
      <c r="L649" s="23"/>
    </row>
    <row r="650">
      <c r="L650" s="23"/>
    </row>
    <row r="651">
      <c r="L651" s="23"/>
    </row>
    <row r="652">
      <c r="L652" s="23"/>
    </row>
    <row r="653">
      <c r="L653" s="23"/>
    </row>
    <row r="654">
      <c r="L654" s="23"/>
    </row>
    <row r="655">
      <c r="L655" s="23"/>
    </row>
    <row r="656">
      <c r="L656" s="23"/>
    </row>
    <row r="657">
      <c r="L657" s="23"/>
    </row>
    <row r="658">
      <c r="L658" s="23"/>
    </row>
    <row r="659">
      <c r="L659" s="23"/>
    </row>
    <row r="660">
      <c r="L660" s="23"/>
    </row>
    <row r="661">
      <c r="L661" s="23"/>
    </row>
    <row r="662">
      <c r="L662" s="23"/>
    </row>
    <row r="663">
      <c r="L663" s="23"/>
    </row>
    <row r="664">
      <c r="L664" s="23"/>
    </row>
    <row r="665">
      <c r="L665" s="23"/>
    </row>
    <row r="666">
      <c r="L666" s="23"/>
    </row>
    <row r="667">
      <c r="L667" s="23"/>
    </row>
    <row r="668">
      <c r="L668" s="23"/>
    </row>
    <row r="669">
      <c r="L669" s="23"/>
    </row>
    <row r="670">
      <c r="L670" s="23"/>
    </row>
    <row r="671">
      <c r="L671" s="23"/>
    </row>
    <row r="672">
      <c r="L672" s="23"/>
    </row>
    <row r="673">
      <c r="L673" s="23"/>
    </row>
    <row r="674">
      <c r="L674" s="23"/>
    </row>
    <row r="675">
      <c r="L675" s="23"/>
    </row>
    <row r="676">
      <c r="L676" s="23"/>
    </row>
    <row r="677">
      <c r="L677" s="23"/>
    </row>
    <row r="678">
      <c r="L678" s="23"/>
    </row>
    <row r="679">
      <c r="L679" s="23"/>
    </row>
    <row r="680">
      <c r="L680" s="23"/>
    </row>
    <row r="681">
      <c r="L681" s="23"/>
    </row>
    <row r="682">
      <c r="L682" s="23"/>
    </row>
    <row r="683">
      <c r="L683" s="23"/>
    </row>
    <row r="684">
      <c r="L684" s="23"/>
    </row>
    <row r="685">
      <c r="L685" s="23"/>
    </row>
    <row r="686">
      <c r="L686" s="23"/>
    </row>
    <row r="687">
      <c r="L687" s="23"/>
    </row>
    <row r="688">
      <c r="L688" s="23"/>
    </row>
    <row r="689">
      <c r="L689" s="23"/>
    </row>
    <row r="690">
      <c r="L690" s="23"/>
    </row>
    <row r="691">
      <c r="L691" s="23"/>
    </row>
    <row r="692">
      <c r="L692" s="23"/>
    </row>
    <row r="693">
      <c r="L693" s="23"/>
    </row>
    <row r="694">
      <c r="L694" s="23"/>
    </row>
    <row r="695">
      <c r="L695" s="23"/>
    </row>
    <row r="696">
      <c r="L696" s="23"/>
    </row>
    <row r="697">
      <c r="L697" s="23"/>
    </row>
    <row r="698">
      <c r="L698" s="23"/>
    </row>
    <row r="699">
      <c r="L699" s="23"/>
    </row>
    <row r="700">
      <c r="L700" s="23"/>
    </row>
    <row r="701">
      <c r="L701" s="23"/>
    </row>
    <row r="702">
      <c r="L702" s="23"/>
    </row>
    <row r="703">
      <c r="L703" s="23"/>
    </row>
    <row r="704">
      <c r="L704" s="23"/>
    </row>
    <row r="705">
      <c r="L705" s="23"/>
    </row>
    <row r="706">
      <c r="L706" s="23"/>
    </row>
    <row r="707">
      <c r="L707" s="23"/>
    </row>
    <row r="708">
      <c r="L708" s="23"/>
    </row>
    <row r="709">
      <c r="L709" s="23"/>
    </row>
    <row r="710">
      <c r="L710" s="23"/>
    </row>
    <row r="711">
      <c r="L711" s="23"/>
    </row>
    <row r="712">
      <c r="L712" s="23"/>
    </row>
    <row r="713">
      <c r="L713" s="23"/>
    </row>
    <row r="714">
      <c r="L714" s="23"/>
    </row>
    <row r="715">
      <c r="L715" s="23"/>
    </row>
    <row r="716">
      <c r="L716" s="23"/>
    </row>
    <row r="717">
      <c r="L717" s="23"/>
    </row>
    <row r="718">
      <c r="L718" s="23"/>
    </row>
    <row r="719">
      <c r="L719" s="23"/>
    </row>
    <row r="720">
      <c r="L720" s="23"/>
    </row>
    <row r="721">
      <c r="L721" s="23"/>
    </row>
    <row r="722">
      <c r="L722" s="23"/>
    </row>
    <row r="723">
      <c r="L723" s="23"/>
    </row>
    <row r="724">
      <c r="L724" s="23"/>
    </row>
    <row r="725">
      <c r="L725" s="23"/>
    </row>
    <row r="726">
      <c r="L726" s="23"/>
    </row>
    <row r="727">
      <c r="L727" s="23"/>
    </row>
    <row r="728">
      <c r="L728" s="23"/>
    </row>
    <row r="729">
      <c r="L729" s="23"/>
    </row>
    <row r="730">
      <c r="L730" s="23"/>
    </row>
    <row r="731">
      <c r="L731" s="23"/>
    </row>
    <row r="732">
      <c r="L732" s="23"/>
    </row>
    <row r="733">
      <c r="L733" s="23"/>
    </row>
    <row r="734">
      <c r="L734" s="23"/>
    </row>
    <row r="735">
      <c r="L735" s="23"/>
    </row>
    <row r="736">
      <c r="L736" s="23"/>
    </row>
    <row r="737">
      <c r="L737" s="23"/>
    </row>
    <row r="738">
      <c r="L738" s="23"/>
    </row>
    <row r="739">
      <c r="L739" s="23"/>
    </row>
    <row r="740">
      <c r="L740" s="23"/>
    </row>
    <row r="741">
      <c r="L741" s="23"/>
    </row>
    <row r="742">
      <c r="L742" s="23"/>
    </row>
    <row r="743">
      <c r="L743" s="23"/>
    </row>
    <row r="744">
      <c r="L744" s="23"/>
    </row>
    <row r="745">
      <c r="L745" s="23"/>
    </row>
    <row r="746">
      <c r="L746" s="23"/>
    </row>
    <row r="747">
      <c r="L747" s="23"/>
    </row>
    <row r="748">
      <c r="L748" s="23"/>
    </row>
    <row r="749">
      <c r="L749" s="23"/>
    </row>
    <row r="750">
      <c r="L750" s="23"/>
    </row>
    <row r="751">
      <c r="L751" s="23"/>
    </row>
    <row r="752">
      <c r="L752" s="23"/>
    </row>
    <row r="753">
      <c r="L753" s="23"/>
    </row>
    <row r="754">
      <c r="L754" s="23"/>
    </row>
    <row r="755">
      <c r="L755" s="23"/>
    </row>
    <row r="756">
      <c r="L756" s="23"/>
    </row>
    <row r="757">
      <c r="L757" s="23"/>
    </row>
    <row r="758">
      <c r="L758" s="23"/>
    </row>
    <row r="759">
      <c r="L759" s="23"/>
    </row>
    <row r="760">
      <c r="L760" s="23"/>
    </row>
    <row r="761">
      <c r="L761" s="23"/>
    </row>
    <row r="762">
      <c r="L762" s="23"/>
    </row>
    <row r="763">
      <c r="L763" s="23"/>
    </row>
    <row r="764">
      <c r="L764" s="23"/>
    </row>
    <row r="765">
      <c r="L765" s="23"/>
    </row>
    <row r="766">
      <c r="L766" s="23"/>
    </row>
    <row r="767">
      <c r="L767" s="23"/>
    </row>
    <row r="768">
      <c r="L768" s="23"/>
    </row>
    <row r="769">
      <c r="L769" s="23"/>
    </row>
    <row r="770">
      <c r="L770" s="23"/>
    </row>
    <row r="771">
      <c r="L771" s="23"/>
    </row>
    <row r="772">
      <c r="L772" s="23"/>
    </row>
    <row r="773">
      <c r="L773" s="23"/>
    </row>
    <row r="774">
      <c r="L774" s="23"/>
    </row>
    <row r="775">
      <c r="L775" s="23"/>
    </row>
    <row r="776">
      <c r="L776" s="23"/>
    </row>
    <row r="777">
      <c r="L777" s="23"/>
    </row>
    <row r="778">
      <c r="L778" s="23"/>
    </row>
    <row r="779">
      <c r="L779" s="23"/>
    </row>
    <row r="780">
      <c r="L780" s="23"/>
    </row>
    <row r="781">
      <c r="L781" s="23"/>
    </row>
    <row r="782">
      <c r="L782" s="23"/>
    </row>
    <row r="783">
      <c r="L783" s="23"/>
    </row>
    <row r="784">
      <c r="L784" s="23"/>
    </row>
    <row r="785">
      <c r="L785" s="23"/>
    </row>
    <row r="786">
      <c r="L786" s="23"/>
    </row>
    <row r="787">
      <c r="L787" s="23"/>
    </row>
    <row r="788">
      <c r="L788" s="23"/>
    </row>
    <row r="789">
      <c r="L789" s="23"/>
    </row>
    <row r="790">
      <c r="L790" s="23"/>
    </row>
    <row r="791">
      <c r="L791" s="23"/>
    </row>
    <row r="792">
      <c r="L792" s="23"/>
    </row>
    <row r="793">
      <c r="L793" s="23"/>
    </row>
    <row r="794">
      <c r="L794" s="23"/>
    </row>
    <row r="795">
      <c r="L795" s="23"/>
    </row>
    <row r="796">
      <c r="L796" s="23"/>
    </row>
    <row r="797">
      <c r="L797" s="23"/>
    </row>
    <row r="798">
      <c r="L798" s="23"/>
    </row>
    <row r="799">
      <c r="L799" s="23"/>
    </row>
    <row r="800">
      <c r="L800" s="23"/>
    </row>
    <row r="801">
      <c r="L801" s="23"/>
    </row>
    <row r="802">
      <c r="L802" s="23"/>
    </row>
    <row r="803">
      <c r="L803" s="23"/>
    </row>
    <row r="804">
      <c r="L804" s="23"/>
    </row>
    <row r="805">
      <c r="L805" s="23"/>
    </row>
    <row r="806">
      <c r="L806" s="23"/>
    </row>
    <row r="807">
      <c r="L807" s="23"/>
    </row>
    <row r="808">
      <c r="L808" s="23"/>
    </row>
    <row r="809">
      <c r="L809" s="23"/>
    </row>
    <row r="810">
      <c r="L810" s="23"/>
    </row>
    <row r="811">
      <c r="L811" s="23"/>
    </row>
    <row r="812">
      <c r="L812" s="23"/>
    </row>
    <row r="813">
      <c r="L813" s="23"/>
    </row>
    <row r="814">
      <c r="L814" s="23"/>
    </row>
    <row r="815">
      <c r="L815" s="23"/>
    </row>
    <row r="816">
      <c r="L816" s="23"/>
    </row>
    <row r="817">
      <c r="L817" s="23"/>
    </row>
    <row r="818">
      <c r="L818" s="23"/>
    </row>
    <row r="819">
      <c r="L819" s="23"/>
    </row>
    <row r="820">
      <c r="L820" s="23"/>
    </row>
    <row r="821">
      <c r="L821" s="23"/>
    </row>
    <row r="822">
      <c r="L822" s="23"/>
    </row>
    <row r="823">
      <c r="L823" s="23"/>
    </row>
    <row r="824">
      <c r="L824" s="23"/>
    </row>
    <row r="825">
      <c r="L825" s="23"/>
    </row>
    <row r="826">
      <c r="L826" s="23"/>
    </row>
    <row r="827">
      <c r="L827" s="23"/>
    </row>
    <row r="828">
      <c r="L828" s="23"/>
    </row>
    <row r="829">
      <c r="L829" s="23"/>
    </row>
    <row r="830">
      <c r="L830" s="23"/>
    </row>
    <row r="831">
      <c r="L831" s="23"/>
    </row>
    <row r="832">
      <c r="L832" s="23"/>
    </row>
    <row r="833">
      <c r="L833" s="23"/>
    </row>
    <row r="834">
      <c r="L834" s="23"/>
    </row>
    <row r="835">
      <c r="L835" s="23"/>
    </row>
    <row r="836">
      <c r="L836" s="23"/>
    </row>
    <row r="837">
      <c r="L837" s="23"/>
    </row>
    <row r="838">
      <c r="L838" s="23"/>
    </row>
    <row r="839">
      <c r="L839" s="23"/>
    </row>
    <row r="840">
      <c r="L840" s="23"/>
    </row>
    <row r="841">
      <c r="L841" s="23"/>
    </row>
    <row r="842">
      <c r="L842" s="23"/>
    </row>
    <row r="843">
      <c r="L843" s="23"/>
    </row>
    <row r="844">
      <c r="L844" s="23"/>
    </row>
    <row r="845">
      <c r="L845" s="23"/>
    </row>
    <row r="846">
      <c r="L846" s="23"/>
    </row>
    <row r="847">
      <c r="L847" s="23"/>
    </row>
    <row r="848">
      <c r="L848" s="23"/>
    </row>
    <row r="849">
      <c r="L849" s="23"/>
    </row>
    <row r="850">
      <c r="L850" s="23"/>
    </row>
    <row r="851">
      <c r="L851" s="23"/>
    </row>
    <row r="852">
      <c r="L852" s="23"/>
    </row>
    <row r="853">
      <c r="L853" s="23"/>
    </row>
    <row r="854">
      <c r="L854" s="23"/>
    </row>
    <row r="855">
      <c r="L855" s="23"/>
    </row>
    <row r="856">
      <c r="L856" s="23"/>
    </row>
    <row r="857">
      <c r="L857" s="23"/>
    </row>
    <row r="858">
      <c r="L858" s="23"/>
    </row>
    <row r="859">
      <c r="L859" s="23"/>
    </row>
    <row r="860">
      <c r="L860" s="23"/>
    </row>
    <row r="861">
      <c r="L861" s="23"/>
    </row>
    <row r="862">
      <c r="L862" s="23"/>
    </row>
    <row r="863">
      <c r="L863" s="23"/>
    </row>
    <row r="864">
      <c r="L864" s="23"/>
    </row>
    <row r="865">
      <c r="L865" s="23"/>
    </row>
    <row r="866">
      <c r="L866" s="23"/>
    </row>
    <row r="867">
      <c r="L867" s="23"/>
    </row>
    <row r="868">
      <c r="L868" s="23"/>
    </row>
    <row r="869">
      <c r="L869" s="23"/>
    </row>
    <row r="870">
      <c r="L870" s="23"/>
    </row>
    <row r="871">
      <c r="L871" s="23"/>
    </row>
    <row r="872">
      <c r="L872" s="23"/>
    </row>
    <row r="873">
      <c r="L873" s="23"/>
    </row>
    <row r="874">
      <c r="L874" s="23"/>
    </row>
    <row r="875">
      <c r="L875" s="23"/>
    </row>
    <row r="876">
      <c r="L876" s="23"/>
    </row>
    <row r="877">
      <c r="L877" s="23"/>
    </row>
    <row r="878">
      <c r="L878" s="23"/>
    </row>
    <row r="879">
      <c r="L879" s="23"/>
    </row>
    <row r="880">
      <c r="L880" s="23"/>
    </row>
    <row r="881">
      <c r="L881" s="23"/>
    </row>
    <row r="882">
      <c r="L882" s="23"/>
    </row>
    <row r="883">
      <c r="L883" s="23"/>
    </row>
    <row r="884">
      <c r="L884" s="23"/>
    </row>
    <row r="885">
      <c r="L885" s="23"/>
    </row>
    <row r="886">
      <c r="L886" s="23"/>
    </row>
    <row r="887">
      <c r="L887" s="23"/>
    </row>
    <row r="888">
      <c r="L888" s="23"/>
    </row>
    <row r="889">
      <c r="L889" s="23"/>
    </row>
    <row r="890">
      <c r="L890" s="23"/>
    </row>
    <row r="891">
      <c r="L891" s="23"/>
    </row>
    <row r="892">
      <c r="L892" s="23"/>
    </row>
    <row r="893">
      <c r="L893" s="23"/>
    </row>
    <row r="894">
      <c r="L894" s="23"/>
    </row>
    <row r="895">
      <c r="L895" s="23"/>
    </row>
    <row r="896">
      <c r="L896" s="23"/>
    </row>
    <row r="897">
      <c r="L897" s="23"/>
    </row>
    <row r="898">
      <c r="L898" s="23"/>
    </row>
    <row r="899">
      <c r="L899" s="23"/>
    </row>
    <row r="900">
      <c r="L900" s="23"/>
    </row>
    <row r="901">
      <c r="L901" s="23"/>
    </row>
    <row r="902">
      <c r="L902" s="23"/>
    </row>
    <row r="903">
      <c r="L903" s="23"/>
    </row>
    <row r="904">
      <c r="L904" s="23"/>
    </row>
    <row r="905">
      <c r="L905" s="23"/>
    </row>
    <row r="906">
      <c r="L906" s="23"/>
    </row>
    <row r="907">
      <c r="L907" s="23"/>
    </row>
    <row r="908">
      <c r="L908" s="23"/>
    </row>
    <row r="909">
      <c r="L909" s="23"/>
    </row>
    <row r="910">
      <c r="L910" s="23"/>
    </row>
    <row r="911">
      <c r="L911" s="23"/>
    </row>
    <row r="912">
      <c r="L912" s="23"/>
    </row>
    <row r="913">
      <c r="L913" s="23"/>
    </row>
    <row r="914">
      <c r="L914" s="23"/>
    </row>
    <row r="915">
      <c r="L915" s="23"/>
    </row>
    <row r="916">
      <c r="L916" s="23"/>
    </row>
    <row r="917">
      <c r="L917" s="23"/>
    </row>
    <row r="918">
      <c r="L918" s="23"/>
    </row>
    <row r="919">
      <c r="L919" s="23"/>
    </row>
    <row r="920">
      <c r="L920" s="23"/>
    </row>
    <row r="921">
      <c r="L921" s="23"/>
    </row>
    <row r="922">
      <c r="L922" s="23"/>
    </row>
    <row r="923">
      <c r="L923" s="23"/>
    </row>
    <row r="924">
      <c r="L924" s="23"/>
    </row>
    <row r="925">
      <c r="L925" s="23"/>
    </row>
    <row r="926">
      <c r="L926" s="23"/>
    </row>
    <row r="927">
      <c r="L927" s="23"/>
    </row>
    <row r="928">
      <c r="L928" s="23"/>
    </row>
    <row r="929">
      <c r="L929" s="23"/>
    </row>
    <row r="930">
      <c r="L930" s="23"/>
    </row>
    <row r="931">
      <c r="L931" s="23"/>
    </row>
    <row r="932">
      <c r="L932" s="23"/>
    </row>
    <row r="933">
      <c r="L933" s="23"/>
    </row>
    <row r="934">
      <c r="L934" s="23"/>
    </row>
    <row r="935">
      <c r="L935" s="23"/>
    </row>
    <row r="936">
      <c r="L936" s="23"/>
    </row>
    <row r="937">
      <c r="L937" s="23"/>
    </row>
    <row r="938">
      <c r="L938" s="23"/>
    </row>
    <row r="939">
      <c r="L939" s="23"/>
    </row>
    <row r="940">
      <c r="L940" s="23"/>
    </row>
    <row r="941">
      <c r="L941" s="23"/>
    </row>
    <row r="942">
      <c r="L942" s="23"/>
    </row>
    <row r="943">
      <c r="L943" s="23"/>
    </row>
    <row r="944">
      <c r="L944" s="23"/>
    </row>
    <row r="945">
      <c r="L945" s="23"/>
    </row>
    <row r="946">
      <c r="L946" s="23"/>
    </row>
    <row r="947">
      <c r="L947" s="23"/>
    </row>
    <row r="948">
      <c r="L948" s="23"/>
    </row>
    <row r="949">
      <c r="L949" s="23"/>
    </row>
    <row r="950">
      <c r="L950" s="23"/>
    </row>
    <row r="951">
      <c r="L951" s="23"/>
    </row>
    <row r="952">
      <c r="L952" s="23"/>
    </row>
    <row r="953">
      <c r="L953" s="23"/>
    </row>
    <row r="954">
      <c r="L954" s="23"/>
    </row>
    <row r="955">
      <c r="L955" s="23"/>
    </row>
    <row r="956">
      <c r="L956" s="23"/>
    </row>
    <row r="957">
      <c r="L957" s="23"/>
    </row>
    <row r="958">
      <c r="L958" s="23"/>
    </row>
    <row r="959">
      <c r="L959" s="23"/>
    </row>
    <row r="960">
      <c r="L960" s="23"/>
    </row>
    <row r="961">
      <c r="L961" s="23"/>
    </row>
    <row r="962">
      <c r="L962" s="23"/>
    </row>
    <row r="963">
      <c r="L963" s="23"/>
    </row>
    <row r="964">
      <c r="L964" s="23"/>
    </row>
    <row r="965">
      <c r="L965" s="23"/>
    </row>
    <row r="966">
      <c r="L966" s="23"/>
    </row>
    <row r="967">
      <c r="L967" s="23"/>
    </row>
    <row r="968">
      <c r="L968" s="23"/>
    </row>
    <row r="969">
      <c r="L969" s="23"/>
    </row>
    <row r="970">
      <c r="L970" s="23"/>
    </row>
    <row r="971">
      <c r="L971" s="23"/>
    </row>
    <row r="972">
      <c r="L972" s="23"/>
    </row>
    <row r="973">
      <c r="L973" s="23"/>
    </row>
    <row r="974">
      <c r="L974" s="23"/>
    </row>
    <row r="975">
      <c r="L975" s="23"/>
    </row>
    <row r="976">
      <c r="L976" s="23"/>
    </row>
    <row r="977">
      <c r="L977" s="23"/>
    </row>
    <row r="978">
      <c r="L978" s="23"/>
    </row>
    <row r="979">
      <c r="L979" s="23"/>
    </row>
    <row r="980">
      <c r="L980" s="23"/>
    </row>
    <row r="981">
      <c r="L981" s="23"/>
    </row>
    <row r="982">
      <c r="L982" s="23"/>
    </row>
    <row r="983">
      <c r="L983" s="23"/>
    </row>
    <row r="984">
      <c r="L984" s="23"/>
    </row>
    <row r="985">
      <c r="L985" s="23"/>
    </row>
    <row r="986">
      <c r="L986" s="23"/>
    </row>
    <row r="987">
      <c r="L987" s="23"/>
    </row>
    <row r="988">
      <c r="L988" s="23"/>
    </row>
    <row r="989">
      <c r="L989" s="23"/>
    </row>
    <row r="990">
      <c r="L990" s="23"/>
    </row>
    <row r="991">
      <c r="L991" s="23"/>
    </row>
    <row r="992">
      <c r="L992" s="23"/>
    </row>
    <row r="993">
      <c r="L993" s="23"/>
    </row>
    <row r="994">
      <c r="L994" s="23"/>
    </row>
    <row r="995">
      <c r="L995" s="23"/>
    </row>
    <row r="996">
      <c r="L996" s="23"/>
    </row>
    <row r="997">
      <c r="L997" s="23"/>
    </row>
    <row r="998">
      <c r="L998" s="23"/>
    </row>
    <row r="999">
      <c r="L999" s="23"/>
    </row>
    <row r="1000">
      <c r="L1000" s="23"/>
    </row>
    <row r="1001">
      <c r="L1001" s="23"/>
    </row>
    <row r="1002">
      <c r="L1002" s="23"/>
    </row>
    <row r="1003">
      <c r="L1003" s="23"/>
    </row>
    <row r="1004">
      <c r="L1004" s="23"/>
    </row>
    <row r="1005">
      <c r="L1005" s="23"/>
    </row>
    <row r="1006">
      <c r="L1006" s="23"/>
    </row>
    <row r="1007">
      <c r="L1007" s="23"/>
    </row>
    <row r="1008">
      <c r="L1008" s="23"/>
    </row>
    <row r="1009">
      <c r="L1009" s="23"/>
    </row>
    <row r="1010">
      <c r="L1010" s="23"/>
    </row>
    <row r="1011">
      <c r="L1011" s="23"/>
    </row>
    <row r="1012">
      <c r="L1012" s="23"/>
    </row>
    <row r="1013">
      <c r="L1013" s="23"/>
    </row>
    <row r="1014">
      <c r="L1014" s="23"/>
    </row>
    <row r="1015">
      <c r="L1015" s="23"/>
    </row>
    <row r="1016">
      <c r="L1016" s="23"/>
    </row>
    <row r="1017">
      <c r="L1017" s="23"/>
    </row>
    <row r="1018">
      <c r="L1018" s="23"/>
    </row>
    <row r="1019">
      <c r="L1019" s="23"/>
    </row>
    <row r="1020">
      <c r="L1020" s="23"/>
    </row>
    <row r="1021">
      <c r="L1021" s="23"/>
    </row>
    <row r="1022">
      <c r="L1022" s="23"/>
    </row>
    <row r="1023">
      <c r="L1023" s="23"/>
    </row>
    <row r="1024">
      <c r="L1024" s="23"/>
    </row>
    <row r="1025">
      <c r="L1025" s="23"/>
    </row>
    <row r="1026">
      <c r="L1026" s="23"/>
    </row>
    <row r="1027">
      <c r="L1027" s="23"/>
    </row>
    <row r="1028">
      <c r="L1028" s="23"/>
    </row>
    <row r="1029">
      <c r="L1029" s="23"/>
    </row>
    <row r="1030">
      <c r="L1030" s="23"/>
    </row>
    <row r="1031">
      <c r="L1031" s="23"/>
    </row>
    <row r="1032">
      <c r="L1032" s="23"/>
    </row>
    <row r="1033">
      <c r="L1033" s="23"/>
    </row>
    <row r="1034">
      <c r="L1034" s="23"/>
    </row>
    <row r="1035">
      <c r="L1035" s="23"/>
    </row>
    <row r="1036">
      <c r="L1036" s="23"/>
    </row>
    <row r="1037">
      <c r="L1037" s="23"/>
    </row>
    <row r="1038">
      <c r="L1038" s="23"/>
    </row>
    <row r="1039">
      <c r="L1039" s="23"/>
    </row>
    <row r="1040">
      <c r="L1040" s="23"/>
    </row>
    <row r="1041">
      <c r="L1041" s="23"/>
    </row>
    <row r="1042">
      <c r="L1042" s="23"/>
    </row>
    <row r="1043">
      <c r="L1043" s="23"/>
    </row>
    <row r="1044">
      <c r="L1044" s="23"/>
    </row>
    <row r="1045">
      <c r="L1045" s="23"/>
    </row>
    <row r="1046">
      <c r="L1046" s="23"/>
    </row>
    <row r="1047">
      <c r="L1047" s="23"/>
    </row>
    <row r="1048">
      <c r="L1048" s="23"/>
    </row>
    <row r="1049">
      <c r="L1049" s="23"/>
    </row>
    <row r="1050">
      <c r="L1050" s="23"/>
    </row>
    <row r="1051">
      <c r="L1051" s="23"/>
    </row>
    <row r="1052">
      <c r="L1052" s="23"/>
    </row>
    <row r="1053">
      <c r="L1053" s="23"/>
    </row>
    <row r="1054">
      <c r="L1054" s="23"/>
    </row>
    <row r="1055">
      <c r="L1055" s="23"/>
    </row>
    <row r="1056">
      <c r="L1056" s="23"/>
    </row>
    <row r="1057">
      <c r="L1057" s="23"/>
    </row>
    <row r="1058">
      <c r="L1058" s="23"/>
    </row>
    <row r="1059">
      <c r="L1059" s="23"/>
    </row>
    <row r="1060">
      <c r="L1060" s="23"/>
    </row>
    <row r="1061">
      <c r="L1061" s="23"/>
    </row>
    <row r="1062">
      <c r="L1062" s="23"/>
    </row>
    <row r="1063">
      <c r="L1063" s="23"/>
    </row>
    <row r="1064">
      <c r="L1064" s="23"/>
    </row>
    <row r="1065">
      <c r="L1065" s="23"/>
    </row>
    <row r="1066">
      <c r="L1066" s="23"/>
    </row>
    <row r="1067">
      <c r="L1067" s="23"/>
    </row>
    <row r="1068">
      <c r="L1068" s="23"/>
    </row>
    <row r="1069">
      <c r="L1069" s="23"/>
    </row>
    <row r="1070">
      <c r="L1070" s="23"/>
    </row>
    <row r="1071">
      <c r="L1071" s="23"/>
    </row>
    <row r="1072">
      <c r="L1072" s="23"/>
    </row>
    <row r="1073">
      <c r="L1073" s="23"/>
    </row>
    <row r="1074">
      <c r="L1074" s="23"/>
    </row>
    <row r="1075">
      <c r="L1075" s="23"/>
    </row>
    <row r="1076">
      <c r="L1076" s="23"/>
    </row>
    <row r="1077">
      <c r="L1077" s="23"/>
    </row>
    <row r="1078">
      <c r="L1078" s="23"/>
    </row>
    <row r="1079">
      <c r="L1079" s="23"/>
    </row>
    <row r="1080">
      <c r="L1080" s="23"/>
    </row>
    <row r="1081">
      <c r="L1081" s="23"/>
    </row>
    <row r="1082">
      <c r="L1082" s="23"/>
    </row>
    <row r="1083">
      <c r="L1083" s="23"/>
    </row>
    <row r="1084">
      <c r="L1084" s="23"/>
    </row>
    <row r="1085">
      <c r="L1085" s="23"/>
    </row>
    <row r="1086">
      <c r="L1086" s="23"/>
    </row>
    <row r="1087">
      <c r="L1087" s="23"/>
    </row>
    <row r="1088">
      <c r="L1088" s="23"/>
    </row>
    <row r="1089">
      <c r="L1089" s="23"/>
    </row>
    <row r="1090">
      <c r="L1090" s="23"/>
    </row>
    <row r="1091">
      <c r="L1091" s="23"/>
    </row>
    <row r="1092">
      <c r="L1092" s="23"/>
    </row>
    <row r="1093">
      <c r="L1093" s="23"/>
    </row>
    <row r="1094">
      <c r="L1094" s="23"/>
    </row>
    <row r="1095">
      <c r="L1095" s="23"/>
    </row>
    <row r="1096">
      <c r="L1096" s="23"/>
    </row>
    <row r="1097">
      <c r="L1097" s="23"/>
    </row>
    <row r="1098">
      <c r="L1098" s="23"/>
    </row>
    <row r="1099">
      <c r="L1099" s="23"/>
    </row>
    <row r="1100">
      <c r="L1100" s="23"/>
    </row>
    <row r="1101">
      <c r="L1101" s="23"/>
    </row>
    <row r="1102">
      <c r="L1102" s="23"/>
    </row>
    <row r="1103">
      <c r="L1103" s="23"/>
    </row>
    <row r="1104">
      <c r="L1104" s="23"/>
    </row>
    <row r="1105">
      <c r="L1105" s="23"/>
    </row>
    <row r="1106">
      <c r="L1106" s="23"/>
    </row>
    <row r="1107">
      <c r="L1107" s="23"/>
    </row>
    <row r="1108">
      <c r="L1108" s="23"/>
    </row>
    <row r="1109">
      <c r="L1109" s="23"/>
    </row>
    <row r="1110">
      <c r="L1110" s="23"/>
    </row>
    <row r="1111">
      <c r="L1111" s="23"/>
    </row>
    <row r="1112">
      <c r="L1112" s="23"/>
    </row>
    <row r="1113">
      <c r="L1113" s="23"/>
    </row>
    <row r="1114">
      <c r="L1114" s="23"/>
    </row>
    <row r="1115">
      <c r="L1115" s="23"/>
    </row>
    <row r="1116">
      <c r="L1116" s="23"/>
    </row>
    <row r="1117">
      <c r="L1117" s="23"/>
    </row>
    <row r="1118">
      <c r="L1118" s="23"/>
    </row>
    <row r="1119">
      <c r="L1119" s="23"/>
    </row>
    <row r="1120">
      <c r="L1120" s="23"/>
    </row>
    <row r="1121">
      <c r="L1121" s="23"/>
    </row>
    <row r="1122">
      <c r="L1122" s="23"/>
    </row>
    <row r="1123">
      <c r="L1123" s="23"/>
    </row>
    <row r="1124">
      <c r="L1124" s="23"/>
    </row>
    <row r="1125">
      <c r="L1125" s="23"/>
    </row>
    <row r="1126">
      <c r="L1126" s="23"/>
    </row>
    <row r="1127">
      <c r="L1127" s="23"/>
    </row>
    <row r="1128">
      <c r="L1128" s="23"/>
    </row>
    <row r="1129">
      <c r="L1129" s="23"/>
    </row>
    <row r="1130">
      <c r="L1130" s="23"/>
    </row>
    <row r="1131">
      <c r="L1131" s="23"/>
    </row>
    <row r="1132">
      <c r="L1132" s="23"/>
    </row>
    <row r="1133">
      <c r="L1133" s="23"/>
    </row>
    <row r="1134">
      <c r="L1134" s="23"/>
    </row>
    <row r="1135">
      <c r="L1135" s="23"/>
    </row>
    <row r="1136">
      <c r="L1136" s="23"/>
    </row>
    <row r="1137">
      <c r="L1137" s="23"/>
    </row>
    <row r="1138">
      <c r="L1138" s="23"/>
    </row>
    <row r="1139">
      <c r="L1139" s="23"/>
    </row>
    <row r="1140">
      <c r="L1140" s="23"/>
    </row>
    <row r="1141">
      <c r="L1141" s="23"/>
    </row>
    <row r="1142">
      <c r="L1142" s="23"/>
    </row>
    <row r="1143">
      <c r="L1143" s="23"/>
    </row>
    <row r="1144">
      <c r="L1144" s="23"/>
    </row>
    <row r="1145">
      <c r="L1145" s="23"/>
    </row>
    <row r="1146">
      <c r="L1146" s="23"/>
    </row>
    <row r="1147">
      <c r="L1147" s="23"/>
    </row>
    <row r="1148">
      <c r="L1148" s="23"/>
    </row>
    <row r="1149">
      <c r="L1149" s="23"/>
    </row>
    <row r="1150">
      <c r="L1150" s="23"/>
    </row>
    <row r="1151">
      <c r="L1151" s="23"/>
    </row>
    <row r="1152">
      <c r="L1152" s="23"/>
    </row>
    <row r="1153">
      <c r="L1153" s="23"/>
    </row>
    <row r="1154">
      <c r="L1154" s="23"/>
    </row>
    <row r="1155">
      <c r="L1155" s="23"/>
    </row>
    <row r="1156">
      <c r="L1156" s="23"/>
    </row>
    <row r="1157">
      <c r="L1157" s="23"/>
    </row>
    <row r="1158">
      <c r="L1158" s="23"/>
    </row>
    <row r="1159">
      <c r="L1159" s="23"/>
    </row>
    <row r="1160">
      <c r="L1160" s="23"/>
    </row>
    <row r="1161">
      <c r="L1161" s="23"/>
    </row>
    <row r="1162">
      <c r="L1162" s="23"/>
    </row>
    <row r="1163">
      <c r="L1163" s="23"/>
    </row>
    <row r="1164">
      <c r="L1164" s="23"/>
    </row>
    <row r="1165">
      <c r="L1165" s="23"/>
    </row>
    <row r="1166">
      <c r="L1166" s="23"/>
    </row>
    <row r="1167">
      <c r="L1167" s="23"/>
    </row>
    <row r="1168">
      <c r="L1168" s="23"/>
    </row>
    <row r="1169">
      <c r="L1169" s="23"/>
    </row>
    <row r="1170">
      <c r="L1170" s="23"/>
    </row>
    <row r="1171">
      <c r="L1171" s="23"/>
    </row>
    <row r="1172">
      <c r="L1172" s="23"/>
    </row>
    <row r="1173">
      <c r="L1173" s="23"/>
    </row>
    <row r="1174">
      <c r="L1174" s="23"/>
    </row>
    <row r="1175">
      <c r="L1175" s="23"/>
    </row>
    <row r="1176">
      <c r="L1176" s="23"/>
    </row>
    <row r="1177">
      <c r="L1177" s="23"/>
    </row>
    <row r="1178">
      <c r="L1178" s="23"/>
    </row>
    <row r="1179">
      <c r="L1179" s="23"/>
    </row>
    <row r="1180">
      <c r="L1180" s="23"/>
    </row>
    <row r="1181">
      <c r="L1181" s="23"/>
    </row>
    <row r="1182">
      <c r="L1182" s="23"/>
    </row>
    <row r="1183">
      <c r="L1183" s="23"/>
    </row>
    <row r="1184">
      <c r="L1184" s="23"/>
    </row>
    <row r="1185">
      <c r="L1185" s="23"/>
    </row>
    <row r="1186">
      <c r="L1186" s="23"/>
    </row>
    <row r="1187">
      <c r="L1187" s="23"/>
    </row>
    <row r="1188">
      <c r="L1188" s="23"/>
    </row>
    <row r="1189">
      <c r="L1189" s="23"/>
    </row>
    <row r="1190">
      <c r="L1190" s="23"/>
    </row>
    <row r="1191">
      <c r="L1191" s="23"/>
    </row>
    <row r="1192">
      <c r="L1192" s="23"/>
    </row>
    <row r="1193">
      <c r="L1193" s="23"/>
    </row>
    <row r="1194">
      <c r="L1194" s="23"/>
    </row>
    <row r="1195">
      <c r="L1195" s="23"/>
    </row>
    <row r="1196">
      <c r="L1196" s="23"/>
    </row>
    <row r="1197">
      <c r="L1197" s="23"/>
    </row>
    <row r="1198">
      <c r="L1198" s="23"/>
    </row>
    <row r="1199">
      <c r="L1199" s="23"/>
    </row>
    <row r="1200">
      <c r="L1200" s="23"/>
    </row>
    <row r="1201">
      <c r="L1201" s="23"/>
    </row>
    <row r="1202">
      <c r="L1202" s="23"/>
    </row>
    <row r="1203">
      <c r="L1203" s="23"/>
    </row>
    <row r="1204">
      <c r="L1204" s="23"/>
    </row>
    <row r="1205">
      <c r="L1205" s="23"/>
    </row>
    <row r="1206">
      <c r="L1206" s="23"/>
    </row>
    <row r="1207">
      <c r="L1207" s="23"/>
    </row>
    <row r="1208">
      <c r="L1208" s="23"/>
    </row>
    <row r="1209">
      <c r="L1209" s="23"/>
    </row>
    <row r="1210">
      <c r="L1210" s="23"/>
    </row>
    <row r="1211">
      <c r="L1211" s="23"/>
    </row>
    <row r="1212">
      <c r="L1212" s="23"/>
    </row>
    <row r="1213">
      <c r="L1213" s="23"/>
    </row>
    <row r="1214">
      <c r="L1214" s="23"/>
    </row>
    <row r="1215">
      <c r="L1215" s="23"/>
    </row>
    <row r="1216">
      <c r="L1216" s="23"/>
    </row>
    <row r="1217">
      <c r="L1217" s="23"/>
    </row>
    <row r="1218">
      <c r="L1218" s="23"/>
    </row>
    <row r="1219">
      <c r="L1219" s="23"/>
    </row>
    <row r="1220">
      <c r="L1220" s="23"/>
    </row>
    <row r="1221">
      <c r="L1221" s="23"/>
    </row>
    <row r="1222">
      <c r="L1222" s="23"/>
    </row>
    <row r="1223">
      <c r="L1223" s="23"/>
    </row>
    <row r="1224">
      <c r="L1224" s="23"/>
    </row>
    <row r="1225">
      <c r="L1225" s="23"/>
    </row>
    <row r="1226">
      <c r="L1226" s="23"/>
    </row>
    <row r="1227">
      <c r="L1227" s="23"/>
    </row>
    <row r="1228">
      <c r="L1228" s="23"/>
    </row>
    <row r="1229">
      <c r="L1229" s="23"/>
    </row>
    <row r="1230">
      <c r="L1230" s="23"/>
    </row>
    <row r="1231">
      <c r="L1231" s="23"/>
    </row>
    <row r="1232">
      <c r="L1232" s="23"/>
    </row>
    <row r="1233">
      <c r="L1233" s="23"/>
    </row>
    <row r="1234">
      <c r="L1234" s="23"/>
    </row>
    <row r="1235">
      <c r="L1235" s="23"/>
    </row>
    <row r="1236">
      <c r="L1236" s="23"/>
    </row>
    <row r="1237">
      <c r="L1237" s="23"/>
    </row>
    <row r="1238">
      <c r="L1238" s="23"/>
    </row>
    <row r="1239">
      <c r="L1239" s="23"/>
    </row>
    <row r="1240">
      <c r="L1240" s="23"/>
    </row>
    <row r="1241">
      <c r="L1241" s="23"/>
    </row>
    <row r="1242">
      <c r="L1242" s="23"/>
    </row>
    <row r="1243">
      <c r="L1243" s="23"/>
    </row>
    <row r="1244">
      <c r="L1244" s="23"/>
    </row>
    <row r="1245">
      <c r="L1245" s="23"/>
    </row>
    <row r="1246">
      <c r="L1246" s="23"/>
    </row>
    <row r="1247">
      <c r="L1247" s="23"/>
    </row>
    <row r="1248">
      <c r="L1248" s="23"/>
    </row>
    <row r="1249">
      <c r="L1249" s="23"/>
    </row>
    <row r="1250">
      <c r="L1250" s="23"/>
    </row>
    <row r="1251">
      <c r="L1251" s="23"/>
    </row>
    <row r="1252">
      <c r="L1252" s="23"/>
    </row>
    <row r="1253">
      <c r="L1253" s="23"/>
    </row>
    <row r="1254">
      <c r="L1254" s="23"/>
    </row>
    <row r="1255">
      <c r="L1255" s="23"/>
    </row>
    <row r="1256">
      <c r="L1256" s="23"/>
    </row>
    <row r="1257">
      <c r="L1257" s="23"/>
    </row>
    <row r="1258">
      <c r="L1258" s="23"/>
    </row>
    <row r="1259">
      <c r="L1259" s="23"/>
    </row>
    <row r="1260">
      <c r="L1260" s="23"/>
    </row>
    <row r="1261">
      <c r="L1261" s="23"/>
    </row>
    <row r="1262">
      <c r="L1262" s="23"/>
    </row>
    <row r="1263">
      <c r="L1263" s="23"/>
    </row>
    <row r="1264">
      <c r="L1264" s="23"/>
    </row>
    <row r="1265">
      <c r="L1265" s="23"/>
    </row>
    <row r="1266">
      <c r="L1266" s="23"/>
    </row>
    <row r="1267">
      <c r="L1267" s="23"/>
    </row>
    <row r="1268">
      <c r="L1268" s="23"/>
    </row>
    <row r="1269">
      <c r="L1269" s="23"/>
    </row>
    <row r="1270">
      <c r="L1270" s="23"/>
    </row>
    <row r="1271">
      <c r="L1271" s="23"/>
    </row>
    <row r="1272">
      <c r="L1272" s="23"/>
    </row>
    <row r="1273">
      <c r="L1273" s="23"/>
    </row>
    <row r="1274">
      <c r="L1274" s="23"/>
    </row>
    <row r="1275">
      <c r="L1275" s="23"/>
    </row>
    <row r="1276">
      <c r="L1276" s="23"/>
    </row>
    <row r="1277">
      <c r="L1277" s="23"/>
    </row>
    <row r="1278">
      <c r="L1278" s="23"/>
    </row>
    <row r="1279">
      <c r="L1279" s="23"/>
    </row>
    <row r="1280">
      <c r="L1280" s="23"/>
    </row>
    <row r="1281">
      <c r="L1281" s="23"/>
    </row>
    <row r="1282">
      <c r="L1282" s="23"/>
    </row>
    <row r="1283">
      <c r="L1283" s="23"/>
    </row>
    <row r="1284">
      <c r="L1284" s="23"/>
    </row>
    <row r="1285">
      <c r="L1285" s="23"/>
    </row>
    <row r="1286">
      <c r="L1286" s="23"/>
    </row>
    <row r="1287">
      <c r="L1287" s="23"/>
    </row>
    <row r="1288">
      <c r="L1288" s="23"/>
    </row>
    <row r="1289">
      <c r="L1289" s="23"/>
    </row>
    <row r="1290">
      <c r="L1290" s="23"/>
    </row>
    <row r="1291">
      <c r="L1291" s="23"/>
    </row>
    <row r="1292">
      <c r="L1292" s="23"/>
    </row>
    <row r="1293">
      <c r="L1293" s="23"/>
    </row>
    <row r="1294">
      <c r="L1294" s="23"/>
    </row>
    <row r="1295">
      <c r="L1295" s="23"/>
    </row>
    <row r="1296">
      <c r="L1296" s="23"/>
    </row>
    <row r="1297">
      <c r="L1297" s="23"/>
    </row>
    <row r="1298">
      <c r="L1298" s="23"/>
    </row>
    <row r="1299">
      <c r="L1299" s="23"/>
    </row>
    <row r="1300">
      <c r="L1300" s="23"/>
    </row>
    <row r="1301">
      <c r="L1301" s="23"/>
    </row>
    <row r="1302">
      <c r="L1302" s="23"/>
    </row>
    <row r="1303">
      <c r="L1303" s="23"/>
    </row>
    <row r="1304">
      <c r="L1304" s="23"/>
    </row>
    <row r="1305">
      <c r="L1305" s="23"/>
    </row>
    <row r="1306">
      <c r="L1306" s="23"/>
    </row>
    <row r="1307">
      <c r="L1307" s="23"/>
    </row>
    <row r="1308">
      <c r="L1308" s="23"/>
    </row>
    <row r="1309">
      <c r="L1309" s="23"/>
    </row>
    <row r="1310">
      <c r="L1310" s="23"/>
    </row>
    <row r="1311">
      <c r="L1311" s="23"/>
    </row>
    <row r="1312">
      <c r="L1312" s="23"/>
    </row>
    <row r="1313">
      <c r="L1313" s="23"/>
    </row>
    <row r="1314">
      <c r="L1314" s="23"/>
    </row>
    <row r="1315">
      <c r="L1315" s="23"/>
    </row>
    <row r="1316">
      <c r="L1316" s="23"/>
    </row>
    <row r="1317">
      <c r="L1317" s="23"/>
    </row>
    <row r="1318">
      <c r="L1318" s="23"/>
    </row>
    <row r="1319">
      <c r="L1319" s="23"/>
    </row>
    <row r="1320">
      <c r="L1320" s="23"/>
    </row>
    <row r="1321">
      <c r="L1321" s="23"/>
    </row>
    <row r="1322">
      <c r="L1322" s="23"/>
    </row>
    <row r="1323">
      <c r="L1323" s="23"/>
    </row>
    <row r="1324">
      <c r="L1324" s="23"/>
    </row>
    <row r="1325">
      <c r="L1325" s="23"/>
    </row>
    <row r="1326">
      <c r="L1326" s="23"/>
    </row>
    <row r="1327">
      <c r="L1327" s="23"/>
    </row>
    <row r="1328">
      <c r="L1328" s="23"/>
    </row>
    <row r="1329">
      <c r="L1329" s="23"/>
    </row>
    <row r="1330">
      <c r="L1330" s="23"/>
    </row>
    <row r="1331">
      <c r="L1331" s="23"/>
    </row>
    <row r="1332">
      <c r="L1332" s="23"/>
    </row>
    <row r="1333">
      <c r="L1333" s="23"/>
    </row>
    <row r="1334">
      <c r="L1334" s="23"/>
    </row>
    <row r="1335">
      <c r="L1335" s="23"/>
    </row>
    <row r="1336">
      <c r="L1336" s="23"/>
    </row>
    <row r="1337">
      <c r="L1337" s="23"/>
    </row>
    <row r="1338">
      <c r="L1338" s="23"/>
    </row>
    <row r="1339">
      <c r="L1339" s="23"/>
    </row>
    <row r="1340">
      <c r="L1340" s="23"/>
    </row>
    <row r="1341">
      <c r="L1341" s="23"/>
    </row>
    <row r="1342">
      <c r="L1342" s="23"/>
    </row>
    <row r="1343">
      <c r="L1343" s="23"/>
    </row>
    <row r="1344">
      <c r="L1344" s="23"/>
    </row>
    <row r="1345">
      <c r="L1345" s="23"/>
    </row>
    <row r="1346">
      <c r="L1346" s="23"/>
    </row>
    <row r="1347">
      <c r="L1347" s="23"/>
    </row>
    <row r="1348">
      <c r="L1348" s="23"/>
    </row>
    <row r="1349">
      <c r="L1349" s="23"/>
    </row>
    <row r="1350">
      <c r="L1350" s="23"/>
    </row>
    <row r="1351">
      <c r="L1351" s="23"/>
    </row>
    <row r="1352">
      <c r="L1352" s="23"/>
    </row>
    <row r="1353">
      <c r="L1353" s="23"/>
    </row>
    <row r="1354">
      <c r="L1354" s="23"/>
    </row>
    <row r="1355">
      <c r="L1355" s="23"/>
    </row>
    <row r="1356">
      <c r="L1356" s="23"/>
    </row>
    <row r="1357">
      <c r="L1357" s="23"/>
    </row>
    <row r="1358">
      <c r="L1358" s="23"/>
    </row>
    <row r="1359">
      <c r="L1359" s="23"/>
    </row>
    <row r="1360">
      <c r="L1360" s="23"/>
    </row>
    <row r="1361">
      <c r="L1361" s="23"/>
    </row>
    <row r="1362">
      <c r="L1362" s="23"/>
    </row>
    <row r="1363">
      <c r="L1363" s="23"/>
    </row>
    <row r="1364">
      <c r="L1364" s="23"/>
    </row>
    <row r="1365">
      <c r="L1365" s="23"/>
    </row>
    <row r="1366">
      <c r="L1366" s="23"/>
    </row>
    <row r="1367">
      <c r="L1367" s="23"/>
    </row>
    <row r="1368">
      <c r="L1368" s="23"/>
    </row>
    <row r="1369">
      <c r="L1369" s="23"/>
    </row>
    <row r="1370">
      <c r="L1370" s="23"/>
    </row>
    <row r="1371">
      <c r="L1371" s="23"/>
    </row>
    <row r="1372">
      <c r="L1372" s="23"/>
    </row>
    <row r="1373">
      <c r="L1373" s="23"/>
    </row>
    <row r="1374">
      <c r="L1374" s="23"/>
    </row>
    <row r="1375">
      <c r="L1375" s="23"/>
    </row>
    <row r="1376">
      <c r="L1376" s="23"/>
    </row>
    <row r="1377">
      <c r="L1377" s="23"/>
    </row>
    <row r="1378">
      <c r="L1378" s="23"/>
    </row>
    <row r="1379">
      <c r="L1379" s="23"/>
    </row>
    <row r="1380">
      <c r="L1380" s="23"/>
    </row>
    <row r="1381">
      <c r="L1381" s="23"/>
    </row>
    <row r="1382">
      <c r="L1382" s="23"/>
    </row>
    <row r="1383">
      <c r="L1383" s="23"/>
    </row>
    <row r="1384">
      <c r="L1384" s="23"/>
    </row>
    <row r="1385">
      <c r="L1385" s="23"/>
    </row>
    <row r="1386">
      <c r="L1386" s="23"/>
    </row>
    <row r="1387">
      <c r="L1387" s="23"/>
    </row>
    <row r="1388">
      <c r="L1388" s="23"/>
    </row>
    <row r="1389">
      <c r="L1389" s="23"/>
    </row>
    <row r="1390">
      <c r="L1390" s="23"/>
    </row>
    <row r="1391">
      <c r="L1391" s="23"/>
    </row>
    <row r="1392">
      <c r="L1392" s="23"/>
    </row>
    <row r="1393">
      <c r="L1393" s="23"/>
    </row>
    <row r="1394">
      <c r="L1394" s="23"/>
    </row>
    <row r="1395">
      <c r="L1395" s="23"/>
    </row>
    <row r="1396">
      <c r="L1396" s="23"/>
    </row>
    <row r="1397">
      <c r="L1397" s="23"/>
    </row>
    <row r="1398">
      <c r="L1398" s="23"/>
    </row>
    <row r="1399">
      <c r="L1399" s="23"/>
    </row>
    <row r="1400">
      <c r="L1400" s="23"/>
    </row>
    <row r="1401">
      <c r="L1401" s="23"/>
    </row>
    <row r="1402">
      <c r="L1402" s="23"/>
    </row>
    <row r="1403">
      <c r="L1403" s="23"/>
    </row>
    <row r="1404">
      <c r="L1404" s="23"/>
    </row>
    <row r="1405">
      <c r="L1405" s="23"/>
    </row>
    <row r="1406">
      <c r="L1406" s="23"/>
    </row>
    <row r="1407">
      <c r="L1407" s="23"/>
    </row>
    <row r="1408">
      <c r="L1408" s="23"/>
    </row>
    <row r="1409">
      <c r="L1409" s="23"/>
    </row>
    <row r="1410">
      <c r="L1410" s="23"/>
    </row>
    <row r="1411">
      <c r="L1411" s="23"/>
    </row>
    <row r="1412">
      <c r="L1412" s="23"/>
    </row>
    <row r="1413">
      <c r="L1413" s="23"/>
    </row>
    <row r="1414">
      <c r="L1414" s="23"/>
    </row>
    <row r="1415">
      <c r="L1415" s="23"/>
    </row>
    <row r="1416">
      <c r="L1416" s="23"/>
    </row>
    <row r="1417">
      <c r="L1417" s="23"/>
    </row>
    <row r="1418">
      <c r="L1418" s="23"/>
    </row>
    <row r="1419">
      <c r="L1419" s="23"/>
    </row>
    <row r="1420">
      <c r="L1420" s="23"/>
    </row>
    <row r="1421">
      <c r="L1421" s="23"/>
    </row>
    <row r="1422">
      <c r="L1422" s="23"/>
    </row>
    <row r="1423">
      <c r="L1423" s="23"/>
    </row>
    <row r="1424">
      <c r="L1424" s="23"/>
    </row>
    <row r="1425">
      <c r="L1425" s="23"/>
    </row>
    <row r="1426">
      <c r="L1426" s="23"/>
    </row>
    <row r="1427">
      <c r="L1427" s="23"/>
    </row>
    <row r="1428">
      <c r="L1428" s="23"/>
    </row>
    <row r="1429">
      <c r="L1429" s="23"/>
    </row>
    <row r="1430">
      <c r="L1430" s="23"/>
    </row>
    <row r="1431">
      <c r="L1431" s="23"/>
    </row>
    <row r="1432">
      <c r="L1432" s="23"/>
    </row>
    <row r="1433">
      <c r="L1433" s="23"/>
    </row>
    <row r="1434">
      <c r="L1434" s="23"/>
    </row>
    <row r="1435">
      <c r="L1435" s="23"/>
    </row>
    <row r="1436">
      <c r="L1436" s="23"/>
    </row>
    <row r="1437">
      <c r="L1437" s="23"/>
    </row>
    <row r="1438">
      <c r="L1438" s="23"/>
    </row>
    <row r="1439">
      <c r="L1439" s="23"/>
    </row>
    <row r="1440">
      <c r="L1440" s="23"/>
    </row>
    <row r="1441">
      <c r="L1441" s="23"/>
    </row>
    <row r="1442">
      <c r="L1442" s="23"/>
    </row>
    <row r="1443">
      <c r="L1443" s="23"/>
    </row>
    <row r="1444">
      <c r="L1444" s="23"/>
    </row>
    <row r="1445">
      <c r="L1445" s="23"/>
    </row>
    <row r="1446">
      <c r="L1446" s="23"/>
    </row>
    <row r="1447">
      <c r="L1447" s="23"/>
    </row>
    <row r="1448">
      <c r="L1448" s="23"/>
    </row>
    <row r="1449">
      <c r="L1449" s="23"/>
    </row>
    <row r="1450">
      <c r="L1450" s="23"/>
    </row>
    <row r="1451">
      <c r="L1451" s="23"/>
    </row>
    <row r="1452">
      <c r="L1452" s="23"/>
    </row>
    <row r="1453">
      <c r="L1453" s="23"/>
    </row>
    <row r="1454">
      <c r="L1454" s="23"/>
    </row>
    <row r="1455">
      <c r="L1455" s="23"/>
    </row>
    <row r="1456">
      <c r="L1456" s="23"/>
    </row>
    <row r="1457">
      <c r="L1457" s="23"/>
    </row>
    <row r="1458">
      <c r="L1458" s="23"/>
    </row>
    <row r="1459">
      <c r="L1459" s="23"/>
    </row>
    <row r="1460">
      <c r="L1460" s="23"/>
    </row>
    <row r="1461">
      <c r="L1461" s="23"/>
    </row>
    <row r="1462">
      <c r="L1462" s="23"/>
    </row>
    <row r="1463">
      <c r="L1463" s="23"/>
    </row>
    <row r="1464">
      <c r="L1464" s="23"/>
    </row>
    <row r="1465">
      <c r="L1465" s="23"/>
    </row>
    <row r="1466">
      <c r="L1466" s="23"/>
    </row>
    <row r="1467">
      <c r="L1467" s="23"/>
    </row>
    <row r="1468">
      <c r="L1468" s="23"/>
    </row>
    <row r="1469">
      <c r="L1469" s="23"/>
    </row>
    <row r="1470">
      <c r="L1470" s="23"/>
    </row>
    <row r="1471">
      <c r="L1471" s="23"/>
    </row>
    <row r="1472">
      <c r="L1472" s="23"/>
    </row>
    <row r="1473">
      <c r="L1473" s="23"/>
    </row>
    <row r="1474">
      <c r="L1474" s="23"/>
    </row>
    <row r="1475">
      <c r="L1475" s="23"/>
    </row>
    <row r="1476">
      <c r="L1476" s="23"/>
    </row>
    <row r="1477">
      <c r="L1477" s="23"/>
    </row>
    <row r="1478">
      <c r="L1478" s="23"/>
    </row>
    <row r="1479">
      <c r="L1479" s="23"/>
    </row>
    <row r="1480">
      <c r="L1480" s="23"/>
    </row>
    <row r="1481">
      <c r="L1481" s="23"/>
    </row>
    <row r="1482">
      <c r="L1482" s="23"/>
    </row>
    <row r="1483">
      <c r="L1483" s="23"/>
    </row>
    <row r="1484">
      <c r="L1484" s="23"/>
    </row>
    <row r="1485">
      <c r="L1485" s="23"/>
    </row>
    <row r="1486">
      <c r="L1486" s="23"/>
    </row>
    <row r="1487">
      <c r="L1487" s="23"/>
    </row>
    <row r="1488">
      <c r="L1488" s="23"/>
    </row>
    <row r="1489">
      <c r="L1489" s="23"/>
    </row>
    <row r="1490">
      <c r="L1490" s="23"/>
    </row>
    <row r="1491">
      <c r="L1491" s="23"/>
    </row>
    <row r="1492">
      <c r="L1492" s="23"/>
    </row>
    <row r="1493">
      <c r="L1493" s="23"/>
    </row>
    <row r="1494">
      <c r="L1494" s="23"/>
    </row>
    <row r="1495">
      <c r="L1495" s="23"/>
    </row>
    <row r="1496">
      <c r="L1496" s="23"/>
    </row>
    <row r="1497">
      <c r="L1497" s="23"/>
    </row>
    <row r="1498">
      <c r="L1498" s="23"/>
    </row>
    <row r="1499">
      <c r="L1499" s="23"/>
    </row>
    <row r="1500">
      <c r="L1500" s="23"/>
    </row>
    <row r="1501">
      <c r="L1501" s="23"/>
    </row>
    <row r="1502">
      <c r="L1502" s="23"/>
    </row>
    <row r="1503">
      <c r="L1503" s="23"/>
    </row>
    <row r="1504">
      <c r="L1504" s="23"/>
    </row>
    <row r="1505">
      <c r="L1505" s="23"/>
    </row>
    <row r="1506">
      <c r="L1506" s="23"/>
    </row>
    <row r="1507">
      <c r="L1507" s="23"/>
    </row>
    <row r="1508">
      <c r="L1508" s="23"/>
    </row>
    <row r="1509">
      <c r="L1509" s="23"/>
    </row>
    <row r="1510">
      <c r="L1510" s="23"/>
    </row>
    <row r="1511">
      <c r="L1511" s="23"/>
    </row>
    <row r="1512">
      <c r="L1512" s="23"/>
    </row>
    <row r="1513">
      <c r="L1513" s="23"/>
    </row>
    <row r="1514">
      <c r="L1514" s="23"/>
    </row>
    <row r="1515">
      <c r="L1515" s="23"/>
    </row>
    <row r="1516">
      <c r="L1516" s="23"/>
    </row>
    <row r="1517">
      <c r="L1517" s="23"/>
    </row>
    <row r="1518">
      <c r="L1518" s="23"/>
    </row>
    <row r="1519">
      <c r="L1519" s="23"/>
    </row>
    <row r="1520">
      <c r="L1520" s="23"/>
    </row>
    <row r="1521">
      <c r="L1521" s="23"/>
    </row>
    <row r="1522">
      <c r="L1522" s="23"/>
    </row>
    <row r="1523">
      <c r="L1523" s="23"/>
    </row>
    <row r="1524">
      <c r="L1524" s="23"/>
    </row>
    <row r="1525">
      <c r="L1525" s="23"/>
    </row>
    <row r="1526">
      <c r="L1526" s="23"/>
    </row>
    <row r="1527">
      <c r="L1527" s="23"/>
    </row>
    <row r="1528">
      <c r="L1528" s="23"/>
    </row>
    <row r="1529">
      <c r="L1529" s="23"/>
    </row>
    <row r="1530">
      <c r="L1530" s="23"/>
    </row>
    <row r="1531">
      <c r="L1531" s="23"/>
    </row>
    <row r="1532">
      <c r="L1532" s="23"/>
    </row>
    <row r="1533">
      <c r="L1533" s="23"/>
    </row>
    <row r="1534">
      <c r="L1534" s="23"/>
    </row>
    <row r="1535">
      <c r="L1535" s="23"/>
    </row>
    <row r="1536">
      <c r="L1536" s="23"/>
    </row>
    <row r="1537">
      <c r="L1537" s="23"/>
    </row>
    <row r="1538">
      <c r="L1538" s="23"/>
    </row>
    <row r="1539">
      <c r="L1539" s="23"/>
    </row>
    <row r="1540">
      <c r="L1540" s="23"/>
    </row>
    <row r="1541">
      <c r="L1541" s="23"/>
    </row>
    <row r="1542">
      <c r="L1542" s="23"/>
    </row>
    <row r="1543">
      <c r="L1543" s="23"/>
    </row>
    <row r="1544">
      <c r="L1544" s="23"/>
    </row>
    <row r="1545">
      <c r="L1545" s="23"/>
    </row>
    <row r="1546">
      <c r="L1546" s="23"/>
    </row>
    <row r="1547">
      <c r="L1547" s="23"/>
    </row>
    <row r="1548">
      <c r="L1548" s="23"/>
    </row>
    <row r="1549">
      <c r="L1549" s="23"/>
    </row>
    <row r="1550">
      <c r="L1550" s="23"/>
    </row>
    <row r="1551">
      <c r="L1551" s="23"/>
    </row>
    <row r="1552">
      <c r="L1552" s="23"/>
    </row>
    <row r="1553">
      <c r="L1553" s="23"/>
    </row>
    <row r="1554">
      <c r="L1554" s="23"/>
    </row>
    <row r="1555">
      <c r="L1555" s="23"/>
    </row>
    <row r="1556">
      <c r="L1556" s="23"/>
    </row>
    <row r="1557">
      <c r="L1557" s="23"/>
    </row>
    <row r="1558">
      <c r="L1558" s="23"/>
    </row>
    <row r="1559">
      <c r="L1559" s="23"/>
    </row>
    <row r="1560">
      <c r="L1560" s="23"/>
    </row>
    <row r="1561">
      <c r="L1561" s="23"/>
    </row>
    <row r="1562">
      <c r="L1562" s="23"/>
    </row>
    <row r="1563">
      <c r="L1563" s="23"/>
    </row>
    <row r="1564">
      <c r="L1564" s="23"/>
    </row>
    <row r="1565">
      <c r="L1565" s="23"/>
    </row>
    <row r="1566">
      <c r="L1566" s="23"/>
    </row>
    <row r="1567">
      <c r="L1567" s="23"/>
    </row>
    <row r="1568">
      <c r="L1568" s="23"/>
    </row>
    <row r="1569">
      <c r="L1569" s="23"/>
    </row>
    <row r="1570">
      <c r="L1570" s="23"/>
    </row>
    <row r="1571">
      <c r="L1571" s="23"/>
    </row>
    <row r="1572">
      <c r="L1572" s="23"/>
    </row>
    <row r="1573">
      <c r="L1573" s="23"/>
    </row>
    <row r="1574">
      <c r="L1574" s="23"/>
    </row>
    <row r="1575">
      <c r="L1575" s="23"/>
    </row>
    <row r="1576">
      <c r="L1576" s="23"/>
    </row>
    <row r="1577">
      <c r="L1577" s="23"/>
    </row>
    <row r="1578">
      <c r="L1578" s="23"/>
    </row>
    <row r="1579">
      <c r="L1579" s="23"/>
    </row>
    <row r="1580">
      <c r="L1580" s="23"/>
    </row>
    <row r="1581">
      <c r="L1581" s="23"/>
    </row>
    <row r="1582">
      <c r="L1582" s="23"/>
    </row>
    <row r="1583">
      <c r="L1583" s="23"/>
    </row>
    <row r="1584">
      <c r="L1584" s="23"/>
    </row>
    <row r="1585">
      <c r="L1585" s="23"/>
    </row>
    <row r="1586">
      <c r="L1586" s="23"/>
    </row>
    <row r="1587">
      <c r="L1587" s="23"/>
    </row>
    <row r="1588">
      <c r="L1588" s="23"/>
    </row>
    <row r="1589">
      <c r="L1589" s="23"/>
    </row>
    <row r="1590">
      <c r="L1590" s="23"/>
    </row>
    <row r="1591">
      <c r="L1591" s="23"/>
    </row>
    <row r="1592">
      <c r="L1592" s="23"/>
    </row>
    <row r="1593">
      <c r="L1593" s="23"/>
    </row>
    <row r="1594">
      <c r="L1594" s="23"/>
    </row>
    <row r="1595">
      <c r="L1595" s="23"/>
    </row>
    <row r="1596">
      <c r="L1596" s="23"/>
    </row>
    <row r="1597">
      <c r="L1597" s="23"/>
    </row>
    <row r="1598">
      <c r="L1598" s="23"/>
    </row>
    <row r="1599">
      <c r="L1599" s="23"/>
    </row>
    <row r="1600">
      <c r="L1600" s="23"/>
    </row>
    <row r="1601">
      <c r="L1601" s="23"/>
    </row>
    <row r="1602">
      <c r="L1602" s="23"/>
    </row>
    <row r="1603">
      <c r="L1603" s="23"/>
    </row>
    <row r="1604">
      <c r="L1604" s="23"/>
    </row>
    <row r="1605">
      <c r="L1605" s="23"/>
    </row>
    <row r="1606">
      <c r="L1606" s="23"/>
    </row>
    <row r="1607">
      <c r="L1607" s="23"/>
    </row>
    <row r="1608">
      <c r="L1608" s="23"/>
    </row>
    <row r="1609">
      <c r="L1609" s="23"/>
    </row>
    <row r="1610">
      <c r="L1610" s="23"/>
    </row>
    <row r="1611">
      <c r="L1611" s="23"/>
    </row>
    <row r="1612">
      <c r="L1612" s="23"/>
    </row>
    <row r="1613">
      <c r="L1613" s="23"/>
    </row>
    <row r="1614">
      <c r="L1614" s="23"/>
    </row>
    <row r="1615">
      <c r="L1615" s="23"/>
    </row>
    <row r="1616">
      <c r="L1616" s="23"/>
    </row>
    <row r="1617">
      <c r="L1617" s="23"/>
    </row>
    <row r="1618">
      <c r="L1618" s="23"/>
    </row>
    <row r="1619">
      <c r="L1619" s="23"/>
    </row>
    <row r="1620">
      <c r="L1620" s="23"/>
    </row>
    <row r="1621">
      <c r="L1621" s="23"/>
    </row>
    <row r="1622">
      <c r="L1622" s="23"/>
    </row>
    <row r="1623">
      <c r="L1623" s="23"/>
    </row>
    <row r="1624">
      <c r="L1624" s="23"/>
    </row>
    <row r="1625">
      <c r="L1625" s="23"/>
    </row>
    <row r="1626">
      <c r="L1626" s="23"/>
    </row>
    <row r="1627">
      <c r="L1627" s="23"/>
    </row>
    <row r="1628">
      <c r="L1628" s="23"/>
    </row>
    <row r="1629">
      <c r="L1629" s="23"/>
    </row>
    <row r="1630">
      <c r="L1630" s="23"/>
    </row>
    <row r="1631">
      <c r="L1631" s="23"/>
    </row>
    <row r="1632">
      <c r="L1632" s="23"/>
    </row>
    <row r="1633">
      <c r="L1633" s="23"/>
    </row>
    <row r="1634">
      <c r="L1634" s="23"/>
    </row>
    <row r="1635">
      <c r="L1635" s="23"/>
    </row>
    <row r="1636">
      <c r="L1636" s="23"/>
    </row>
    <row r="1637">
      <c r="L1637" s="23"/>
    </row>
    <row r="1638">
      <c r="L1638" s="23"/>
    </row>
    <row r="1639">
      <c r="L1639" s="23"/>
    </row>
    <row r="1640">
      <c r="L1640" s="23"/>
    </row>
    <row r="1641">
      <c r="L1641" s="23"/>
    </row>
    <row r="1642">
      <c r="L1642" s="23"/>
    </row>
    <row r="1643">
      <c r="L1643" s="23"/>
    </row>
    <row r="1644">
      <c r="L1644" s="23"/>
    </row>
    <row r="1645">
      <c r="L1645" s="23"/>
    </row>
    <row r="1646">
      <c r="L1646" s="23"/>
    </row>
    <row r="1647">
      <c r="L1647" s="23"/>
    </row>
    <row r="1648">
      <c r="L1648" s="23"/>
    </row>
    <row r="1649">
      <c r="L1649" s="23"/>
    </row>
    <row r="1650">
      <c r="L1650" s="23"/>
    </row>
    <row r="1651">
      <c r="L1651" s="23"/>
    </row>
    <row r="1652">
      <c r="L1652" s="23"/>
    </row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  <col customWidth="1" min="3" max="3" width="31.63"/>
  </cols>
  <sheetData>
    <row r="1">
      <c r="A1" s="2" t="s">
        <v>218</v>
      </c>
      <c r="B1" s="2" t="s">
        <v>219</v>
      </c>
      <c r="C1" s="2" t="s">
        <v>220</v>
      </c>
    </row>
    <row r="2">
      <c r="A2" s="22" t="s">
        <v>221</v>
      </c>
      <c r="B2" s="22" t="s">
        <v>221</v>
      </c>
      <c r="C2" s="22" t="s">
        <v>221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366</v>
      </c>
      <c r="B93" s="28" t="s">
        <v>313</v>
      </c>
      <c r="C93" s="22" t="s">
        <v>196</v>
      </c>
    </row>
    <row r="94">
      <c r="A94" s="22" t="s">
        <v>368</v>
      </c>
      <c r="B94" s="28" t="s">
        <v>369</v>
      </c>
      <c r="C94" s="22" t="s">
        <v>174</v>
      </c>
    </row>
    <row r="95">
      <c r="A95" s="22" t="s">
        <v>370</v>
      </c>
      <c r="B95" s="28" t="s">
        <v>371</v>
      </c>
      <c r="C95" s="22" t="s">
        <v>206</v>
      </c>
    </row>
    <row r="96">
      <c r="A96" s="22" t="s">
        <v>372</v>
      </c>
      <c r="B96" s="28" t="s">
        <v>373</v>
      </c>
      <c r="C96" s="22" t="s">
        <v>198</v>
      </c>
    </row>
    <row r="97">
      <c r="A97" s="22" t="s">
        <v>374</v>
      </c>
      <c r="B97" s="28" t="s">
        <v>375</v>
      </c>
      <c r="C97" s="22" t="s">
        <v>185</v>
      </c>
    </row>
    <row r="98">
      <c r="A98" s="22" t="s">
        <v>376</v>
      </c>
      <c r="B98" s="28" t="s">
        <v>324</v>
      </c>
      <c r="C98" s="22" t="s">
        <v>105</v>
      </c>
    </row>
    <row r="99">
      <c r="A99" s="22" t="s">
        <v>377</v>
      </c>
      <c r="B99" s="28" t="s">
        <v>378</v>
      </c>
      <c r="C99" s="22" t="s">
        <v>204</v>
      </c>
    </row>
    <row r="100">
      <c r="A100" s="22" t="s">
        <v>379</v>
      </c>
      <c r="B100" s="28" t="s">
        <v>380</v>
      </c>
      <c r="C100" s="22" t="s">
        <v>209</v>
      </c>
    </row>
    <row r="101">
      <c r="A101" s="22" t="s">
        <v>381</v>
      </c>
      <c r="B101" s="28" t="s">
        <v>290</v>
      </c>
      <c r="C101" s="22" t="s">
        <v>59</v>
      </c>
    </row>
    <row r="102">
      <c r="A102" s="22" t="s">
        <v>368</v>
      </c>
      <c r="B102" s="28" t="s">
        <v>382</v>
      </c>
      <c r="C102" s="22" t="s">
        <v>53</v>
      </c>
    </row>
    <row r="103">
      <c r="A103" s="22" t="s">
        <v>383</v>
      </c>
      <c r="B103" s="28" t="s">
        <v>384</v>
      </c>
      <c r="C103" s="22" t="s">
        <v>150</v>
      </c>
    </row>
    <row r="104">
      <c r="A104" s="22" t="s">
        <v>385</v>
      </c>
      <c r="B104" s="28" t="s">
        <v>318</v>
      </c>
      <c r="C104" s="22" t="s">
        <v>161</v>
      </c>
    </row>
    <row r="105">
      <c r="A105" s="22" t="s">
        <v>355</v>
      </c>
      <c r="B105" s="28" t="s">
        <v>386</v>
      </c>
      <c r="C105" s="22" t="s">
        <v>190</v>
      </c>
    </row>
    <row r="106">
      <c r="A106" s="22" t="s">
        <v>387</v>
      </c>
      <c r="B106" s="28" t="s">
        <v>388</v>
      </c>
      <c r="C106" s="22" t="s">
        <v>205</v>
      </c>
    </row>
    <row r="107">
      <c r="A107" s="22" t="s">
        <v>389</v>
      </c>
      <c r="B107" s="28" t="s">
        <v>390</v>
      </c>
      <c r="C107" s="22" t="s">
        <v>58</v>
      </c>
    </row>
    <row r="108">
      <c r="A108" s="22" t="s">
        <v>383</v>
      </c>
      <c r="B108" s="28" t="s">
        <v>391</v>
      </c>
      <c r="C108" s="22" t="s">
        <v>66</v>
      </c>
    </row>
    <row r="109">
      <c r="A109" s="22" t="s">
        <v>339</v>
      </c>
      <c r="B109" s="28" t="s">
        <v>382</v>
      </c>
      <c r="C109" s="22" t="s">
        <v>46</v>
      </c>
    </row>
    <row r="110">
      <c r="A110" s="22" t="s">
        <v>392</v>
      </c>
      <c r="B110" s="28" t="s">
        <v>393</v>
      </c>
      <c r="C110" s="22" t="s">
        <v>179</v>
      </c>
    </row>
    <row r="111">
      <c r="A111" s="22" t="s">
        <v>394</v>
      </c>
      <c r="B111" s="28" t="s">
        <v>395</v>
      </c>
      <c r="C111" s="22" t="s">
        <v>137</v>
      </c>
    </row>
    <row r="112">
      <c r="A112" s="22" t="s">
        <v>392</v>
      </c>
      <c r="B112" s="28" t="s">
        <v>396</v>
      </c>
      <c r="C112" s="22" t="s">
        <v>136</v>
      </c>
    </row>
    <row r="113">
      <c r="A113" s="22" t="s">
        <v>397</v>
      </c>
      <c r="B113" s="28" t="s">
        <v>398</v>
      </c>
      <c r="C113" s="22" t="s">
        <v>199</v>
      </c>
    </row>
    <row r="114">
      <c r="A114" s="22" t="s">
        <v>399</v>
      </c>
      <c r="B114" s="28" t="s">
        <v>400</v>
      </c>
      <c r="C114" s="22" t="s">
        <v>62</v>
      </c>
    </row>
    <row r="115">
      <c r="A115" s="22" t="s">
        <v>401</v>
      </c>
      <c r="B115" s="28" t="s">
        <v>294</v>
      </c>
      <c r="C115" s="22" t="s">
        <v>68</v>
      </c>
    </row>
    <row r="116">
      <c r="A116" s="22" t="s">
        <v>402</v>
      </c>
      <c r="B116" s="28" t="s">
        <v>398</v>
      </c>
      <c r="C116" s="22" t="s">
        <v>35</v>
      </c>
    </row>
    <row r="117">
      <c r="A117" s="22" t="s">
        <v>403</v>
      </c>
      <c r="B117" s="28" t="s">
        <v>316</v>
      </c>
      <c r="C117" s="22" t="s">
        <v>187</v>
      </c>
    </row>
    <row r="118">
      <c r="A118" s="22" t="s">
        <v>404</v>
      </c>
      <c r="B118" s="28" t="s">
        <v>405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410</v>
      </c>
      <c r="C122" s="22" t="s">
        <v>47</v>
      </c>
    </row>
    <row r="123">
      <c r="A123" s="22" t="s">
        <v>411</v>
      </c>
      <c r="B123" s="28" t="s">
        <v>412</v>
      </c>
      <c r="C123" s="22" t="s">
        <v>189</v>
      </c>
    </row>
    <row r="124">
      <c r="A124" s="22" t="s">
        <v>413</v>
      </c>
      <c r="B124" s="28" t="s">
        <v>390</v>
      </c>
      <c r="C124" s="22" t="s">
        <v>49</v>
      </c>
    </row>
    <row r="125">
      <c r="A125" s="22" t="s">
        <v>414</v>
      </c>
      <c r="B125" s="28" t="s">
        <v>415</v>
      </c>
      <c r="C125" s="22" t="s">
        <v>41</v>
      </c>
    </row>
    <row r="126">
      <c r="A126" s="22" t="s">
        <v>416</v>
      </c>
      <c r="B126" s="28" t="s">
        <v>417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419</v>
      </c>
      <c r="B128" s="28" t="s">
        <v>398</v>
      </c>
      <c r="C128" s="22" t="s">
        <v>215</v>
      </c>
    </row>
    <row r="129">
      <c r="A129" s="22" t="s">
        <v>420</v>
      </c>
      <c r="B129" s="28" t="s">
        <v>395</v>
      </c>
      <c r="C129" s="22" t="s">
        <v>212</v>
      </c>
    </row>
    <row r="130">
      <c r="A130" s="22" t="s">
        <v>421</v>
      </c>
      <c r="B130" s="28" t="s">
        <v>422</v>
      </c>
      <c r="C130" s="22" t="s">
        <v>191</v>
      </c>
    </row>
    <row r="131">
      <c r="A131" s="22" t="s">
        <v>423</v>
      </c>
      <c r="B131" s="28" t="s">
        <v>424</v>
      </c>
      <c r="C131" s="22" t="s">
        <v>194</v>
      </c>
    </row>
    <row r="132">
      <c r="A132" s="22" t="s">
        <v>425</v>
      </c>
      <c r="B132" s="28" t="s">
        <v>395</v>
      </c>
      <c r="C132" s="22" t="s">
        <v>202</v>
      </c>
    </row>
    <row r="133">
      <c r="A133" s="22" t="s">
        <v>426</v>
      </c>
      <c r="B133" s="28" t="s">
        <v>427</v>
      </c>
      <c r="C133" s="22" t="s">
        <v>64</v>
      </c>
    </row>
    <row r="134">
      <c r="A134" s="22" t="s">
        <v>428</v>
      </c>
      <c r="B134" s="28" t="s">
        <v>313</v>
      </c>
      <c r="C134" s="22" t="s">
        <v>197</v>
      </c>
    </row>
    <row r="135">
      <c r="A135" s="22" t="s">
        <v>429</v>
      </c>
      <c r="B135" s="28" t="s">
        <v>430</v>
      </c>
      <c r="C135" s="22" t="s">
        <v>48</v>
      </c>
    </row>
    <row r="136">
      <c r="A136" s="22" t="s">
        <v>431</v>
      </c>
      <c r="B136" s="28" t="s">
        <v>432</v>
      </c>
      <c r="C136" s="22" t="s">
        <v>57</v>
      </c>
    </row>
    <row r="137">
      <c r="A137" s="22" t="s">
        <v>431</v>
      </c>
      <c r="B137" s="28" t="s">
        <v>433</v>
      </c>
      <c r="C137" s="22" t="s">
        <v>173</v>
      </c>
    </row>
    <row r="138">
      <c r="A138" s="22" t="s">
        <v>434</v>
      </c>
      <c r="B138" s="28" t="s">
        <v>347</v>
      </c>
      <c r="C138" s="22" t="s">
        <v>180</v>
      </c>
    </row>
    <row r="139">
      <c r="A139" s="22" t="s">
        <v>435</v>
      </c>
      <c r="B139" s="28" t="s">
        <v>229</v>
      </c>
      <c r="C139" s="22" t="s">
        <v>176</v>
      </c>
    </row>
    <row r="140">
      <c r="A140" s="22" t="s">
        <v>436</v>
      </c>
      <c r="B140" s="28" t="s">
        <v>437</v>
      </c>
      <c r="C140" s="22" t="s">
        <v>172</v>
      </c>
    </row>
    <row r="141">
      <c r="A141" s="22" t="s">
        <v>438</v>
      </c>
      <c r="B141" s="28" t="s">
        <v>439</v>
      </c>
      <c r="C141" s="22" t="s">
        <v>193</v>
      </c>
    </row>
    <row r="142">
      <c r="A142" s="22" t="s">
        <v>440</v>
      </c>
      <c r="B142" s="28" t="s">
        <v>441</v>
      </c>
      <c r="C142" s="22" t="s">
        <v>56</v>
      </c>
    </row>
    <row r="143">
      <c r="A143" s="22" t="s">
        <v>442</v>
      </c>
      <c r="B143" s="28" t="s">
        <v>327</v>
      </c>
      <c r="C143" s="22" t="s">
        <v>175</v>
      </c>
    </row>
    <row r="144">
      <c r="A144" s="22" t="s">
        <v>443</v>
      </c>
      <c r="B144" s="28" t="s">
        <v>444</v>
      </c>
      <c r="C144" s="22" t="s">
        <v>65</v>
      </c>
    </row>
    <row r="145">
      <c r="A145" s="22" t="s">
        <v>445</v>
      </c>
      <c r="B145" s="28" t="s">
        <v>315</v>
      </c>
      <c r="C145" s="22" t="s">
        <v>54</v>
      </c>
    </row>
    <row r="146">
      <c r="A146" s="22" t="s">
        <v>446</v>
      </c>
      <c r="B146" s="28" t="s">
        <v>447</v>
      </c>
      <c r="C146" s="22" t="s">
        <v>182</v>
      </c>
    </row>
    <row r="147">
      <c r="A147" s="22" t="s">
        <v>448</v>
      </c>
      <c r="B147" s="28" t="s">
        <v>449</v>
      </c>
      <c r="C147" s="22" t="s">
        <v>51</v>
      </c>
    </row>
    <row r="148">
      <c r="A148" s="22" t="s">
        <v>450</v>
      </c>
      <c r="B148" s="28" t="s">
        <v>451</v>
      </c>
      <c r="C148" s="22" t="s">
        <v>52</v>
      </c>
    </row>
    <row r="149">
      <c r="A149" s="22" t="s">
        <v>452</v>
      </c>
      <c r="B149" s="28" t="s">
        <v>453</v>
      </c>
      <c r="C149" s="22" t="s">
        <v>192</v>
      </c>
    </row>
    <row r="150">
      <c r="A150" s="22" t="s">
        <v>454</v>
      </c>
      <c r="B150" s="28" t="s">
        <v>455</v>
      </c>
      <c r="C150" s="22" t="s">
        <v>92</v>
      </c>
    </row>
    <row r="151">
      <c r="A151" s="22" t="s">
        <v>456</v>
      </c>
      <c r="B151" s="28" t="s">
        <v>396</v>
      </c>
      <c r="C151" s="22" t="s">
        <v>42</v>
      </c>
    </row>
    <row r="152">
      <c r="A152" s="22" t="s">
        <v>423</v>
      </c>
      <c r="B152" s="28" t="s">
        <v>380</v>
      </c>
      <c r="C152" s="22" t="s">
        <v>213</v>
      </c>
    </row>
    <row r="153">
      <c r="A153" s="22" t="s">
        <v>457</v>
      </c>
      <c r="B153" s="28" t="s">
        <v>305</v>
      </c>
      <c r="C153" s="22" t="s">
        <v>38</v>
      </c>
    </row>
    <row r="154">
      <c r="A154" s="22" t="s">
        <v>458</v>
      </c>
      <c r="B154" s="28" t="s">
        <v>284</v>
      </c>
      <c r="C154" s="22" t="s">
        <v>63</v>
      </c>
    </row>
    <row r="155">
      <c r="A155" s="22" t="s">
        <v>459</v>
      </c>
      <c r="B155" s="28" t="s">
        <v>460</v>
      </c>
      <c r="C155" s="22" t="s">
        <v>188</v>
      </c>
    </row>
    <row r="156">
      <c r="A156" s="22" t="s">
        <v>461</v>
      </c>
      <c r="B156" s="28" t="s">
        <v>373</v>
      </c>
      <c r="C156" s="22" t="s">
        <v>147</v>
      </c>
    </row>
    <row r="157">
      <c r="A157" s="22" t="s">
        <v>462</v>
      </c>
      <c r="B157" s="28" t="s">
        <v>463</v>
      </c>
      <c r="C157" s="22" t="s">
        <v>44</v>
      </c>
    </row>
    <row r="158">
      <c r="A158" s="22" t="s">
        <v>464</v>
      </c>
      <c r="B158" s="28" t="s">
        <v>465</v>
      </c>
      <c r="C158" s="22" t="s">
        <v>186</v>
      </c>
    </row>
    <row r="159">
      <c r="A159" s="22" t="s">
        <v>466</v>
      </c>
      <c r="B159" s="28" t="s">
        <v>315</v>
      </c>
      <c r="C159" s="22" t="s">
        <v>184</v>
      </c>
    </row>
    <row r="160">
      <c r="A160" s="22" t="s">
        <v>467</v>
      </c>
      <c r="B160" s="28" t="s">
        <v>398</v>
      </c>
      <c r="C160" s="22" t="s">
        <v>61</v>
      </c>
    </row>
    <row r="161">
      <c r="A161" s="22" t="s">
        <v>468</v>
      </c>
      <c r="B161" s="28" t="s">
        <v>272</v>
      </c>
      <c r="C161" s="22" t="s">
        <v>211</v>
      </c>
    </row>
    <row r="162">
      <c r="A162" s="22" t="s">
        <v>469</v>
      </c>
      <c r="B162" s="28" t="s">
        <v>318</v>
      </c>
      <c r="C162" s="22" t="s">
        <v>210</v>
      </c>
    </row>
    <row r="163">
      <c r="A163" s="22" t="s">
        <v>457</v>
      </c>
      <c r="B163" s="28" t="s">
        <v>470</v>
      </c>
      <c r="C163" s="22" t="s">
        <v>81</v>
      </c>
    </row>
    <row r="164">
      <c r="A164" s="22" t="s">
        <v>471</v>
      </c>
      <c r="B164" s="28" t="s">
        <v>472</v>
      </c>
      <c r="C164" s="22" t="s">
        <v>39</v>
      </c>
    </row>
    <row r="165">
      <c r="A165" s="22" t="s">
        <v>473</v>
      </c>
      <c r="B165" s="28" t="s">
        <v>474</v>
      </c>
      <c r="C165" s="22" t="s">
        <v>45</v>
      </c>
    </row>
    <row r="166">
      <c r="A166" s="22" t="s">
        <v>475</v>
      </c>
      <c r="B166" s="28" t="s">
        <v>476</v>
      </c>
      <c r="C166" s="22" t="s">
        <v>216</v>
      </c>
    </row>
    <row r="167">
      <c r="A167" s="22" t="s">
        <v>477</v>
      </c>
      <c r="B167" s="28" t="s">
        <v>478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482</v>
      </c>
      <c r="C169" s="22" t="s">
        <v>207</v>
      </c>
    </row>
    <row r="170">
      <c r="A170" s="22" t="s">
        <v>483</v>
      </c>
      <c r="B170" s="28" t="s">
        <v>484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486</v>
      </c>
      <c r="C172" s="22" t="s">
        <v>60</v>
      </c>
    </row>
    <row r="173">
      <c r="A173" s="22" t="s">
        <v>487</v>
      </c>
      <c r="B173" s="28" t="s">
        <v>488</v>
      </c>
      <c r="C173" s="22" t="s">
        <v>195</v>
      </c>
    </row>
    <row r="174">
      <c r="A174" s="22" t="s">
        <v>489</v>
      </c>
      <c r="B174" s="28" t="s">
        <v>490</v>
      </c>
      <c r="C174" s="22" t="s">
        <v>214</v>
      </c>
    </row>
    <row r="175">
      <c r="A175" s="22" t="s">
        <v>491</v>
      </c>
      <c r="B175" s="28" t="s">
        <v>323</v>
      </c>
      <c r="C175" s="22" t="s">
        <v>40</v>
      </c>
    </row>
    <row r="176">
      <c r="A176" s="22" t="s">
        <v>492</v>
      </c>
      <c r="B176" s="28" t="s">
        <v>493</v>
      </c>
      <c r="C176" s="22" t="s">
        <v>208</v>
      </c>
    </row>
    <row r="177">
      <c r="A177" s="22" t="s">
        <v>494</v>
      </c>
      <c r="B177" s="28" t="s">
        <v>495</v>
      </c>
      <c r="C177" s="22" t="s">
        <v>203</v>
      </c>
    </row>
    <row r="178">
      <c r="A178" s="22" t="s">
        <v>496</v>
      </c>
      <c r="B178" s="28" t="s">
        <v>337</v>
      </c>
      <c r="C178" s="22" t="s">
        <v>177</v>
      </c>
    </row>
    <row r="179">
      <c r="A179" s="22" t="s">
        <v>497</v>
      </c>
      <c r="B179" s="28" t="s">
        <v>498</v>
      </c>
      <c r="C179" s="22" t="s">
        <v>200</v>
      </c>
    </row>
    <row r="180">
      <c r="A180" s="22" t="s">
        <v>499</v>
      </c>
      <c r="B180" s="28" t="s">
        <v>500</v>
      </c>
      <c r="C180" s="22" t="s">
        <v>50</v>
      </c>
    </row>
    <row r="181">
      <c r="A181" s="22" t="s">
        <v>501</v>
      </c>
      <c r="B181" s="28" t="s">
        <v>313</v>
      </c>
      <c r="C181" s="22" t="s">
        <v>55</v>
      </c>
    </row>
    <row r="182">
      <c r="A182" s="22" t="s">
        <v>502</v>
      </c>
      <c r="B182" s="28" t="s">
        <v>318</v>
      </c>
      <c r="C182" s="22" t="s">
        <v>201</v>
      </c>
    </row>
    <row r="183">
      <c r="A183" s="22" t="s">
        <v>503</v>
      </c>
      <c r="B183" s="28" t="s">
        <v>367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13"/>
    <col customWidth="1" min="2" max="15" width="9.63"/>
  </cols>
  <sheetData>
    <row r="1">
      <c r="A1" s="6" t="s">
        <v>505</v>
      </c>
      <c r="B1" s="6" t="s">
        <v>506</v>
      </c>
      <c r="C1" s="29" t="s">
        <v>10</v>
      </c>
      <c r="D1" s="29" t="s">
        <v>12</v>
      </c>
      <c r="E1" s="29" t="s">
        <v>14</v>
      </c>
      <c r="F1" s="29" t="s">
        <v>16</v>
      </c>
      <c r="G1" s="29" t="s">
        <v>18</v>
      </c>
      <c r="H1" s="29" t="s">
        <v>20</v>
      </c>
      <c r="I1" s="29" t="s">
        <v>22</v>
      </c>
      <c r="J1" s="29" t="s">
        <v>24</v>
      </c>
      <c r="K1" s="29" t="s">
        <v>26</v>
      </c>
      <c r="L1" s="29" t="s">
        <v>28</v>
      </c>
      <c r="M1" s="6" t="s">
        <v>507</v>
      </c>
      <c r="N1" s="6" t="s">
        <v>508</v>
      </c>
      <c r="O1" s="6" t="s">
        <v>34</v>
      </c>
    </row>
    <row r="2">
      <c r="A2" s="22" t="str">
        <f t="array" ref="A2:B2">{NEW!C3,NEW!B3}</f>
        <v>Lionel Messi - 94 - RW - OTW</v>
      </c>
      <c r="B2" s="22" t="s">
        <v>223</v>
      </c>
      <c r="C2" s="30" t="str">
        <f t="array" ref="C2">iferror(index('o1'!$B:$B,match($A2,'o1'!$C:$C,0)),"")</f>
        <v>2560000</v>
      </c>
      <c r="D2" s="30" t="str">
        <f t="array" ref="D2">iferror(index('o2'!$B:$B,match($A2,'o2'!$C:$C,0)),"")</f>
        <v>2560000</v>
      </c>
      <c r="E2" s="30" t="str">
        <f t="array" ref="E2">iferror(index('o3'!$B:$B,match($A2,'o3'!$C:$C,0)),"")</f>
        <v>2560000</v>
      </c>
      <c r="F2" s="30" t="str">
        <f t="array" ref="F2">iferror(index('o4'!$B:$B,match($A2,'o4'!$C:$C,0)),"")</f>
        <v>2560000</v>
      </c>
      <c r="G2" s="30" t="str">
        <f t="array" ref="G2">iferror(index('o5'!$B:$B,match($A2,'o5'!$C:$C,0)),"")</f>
        <v>2560000</v>
      </c>
      <c r="H2" s="30" t="str">
        <f t="array" ref="H2">iferror(index('o6'!$B:$B,match($A2,'o6'!$C:$C,0)),"")</f>
        <v>2560000</v>
      </c>
      <c r="I2" s="30" t="str">
        <f t="array" ref="I2">iferror(index('o7'!$B:$B,match($A2,'o7'!$C:$C,0)),"")</f>
        <v>2560000</v>
      </c>
      <c r="J2" s="30" t="str">
        <f t="array" ref="J2">iferror(index('o4'!$B:$B,match($A2,'o4'!$C:$C,0)),"")</f>
        <v>2560000</v>
      </c>
      <c r="K2" s="30" t="str">
        <f t="array" ref="K2">iferror(index('o9'!$B:$B,match($A2,'o9'!$C:$C,0)),"")</f>
        <v>2560000</v>
      </c>
      <c r="L2" s="30" t="str">
        <f t="array" ref="L2">iferror(index('o10'!$B:$B,match($A2,'o10'!$C:$C,0)),"")</f>
        <v>2560000</v>
      </c>
      <c r="M2" s="24">
        <f t="shared" ref="M2:M800" si="1">B2/C2-1</f>
        <v>0</v>
      </c>
      <c r="N2" s="24">
        <f t="shared" ref="N2:N800" si="2">B2/((C2+D2+E2+F2+G2)/5)-1</f>
        <v>0</v>
      </c>
      <c r="O2" s="24">
        <f t="shared" ref="O2:O800" si="3">B2/((D2+E2+F2+G2+H2+C2+I2+J2+K2+L2)/10)-1</f>
        <v>0</v>
      </c>
    </row>
    <row r="3">
      <c r="A3" s="22" t="str">
        <f t="array" ref="A3:B3">{NEW!C4,NEW!B4}</f>
        <v>Lionel Messi - 94 - RW - IF</v>
      </c>
      <c r="B3" s="22" t="s">
        <v>224</v>
      </c>
      <c r="C3" s="30" t="str">
        <f t="array" ref="C3">iferror(index('o1'!$B:$B,match($A3,'o1'!$C:$C,0)),"")</f>
        <v>885000</v>
      </c>
      <c r="D3" s="30" t="str">
        <f t="array" ref="D3">iferror(index('o2'!$B:$B,match($A3,'o2'!$C:$C,0)),"")</f>
        <v>885000</v>
      </c>
      <c r="E3" s="30" t="str">
        <f t="array" ref="E3">iferror(index('o3'!$B:$B,match($A3,'o3'!$C:$C,0)),"")</f>
        <v>885000</v>
      </c>
      <c r="F3" s="30" t="str">
        <f t="array" ref="F3">iferror(index('o4'!$B:$B,match($A3,'o4'!$C:$C,0)),"")</f>
        <v>885000</v>
      </c>
      <c r="G3" s="30" t="str">
        <f t="array" ref="G3">iferror(index('o5'!$B:$B,match($A3,'o5'!$C:$C,0)),"")</f>
        <v>885000</v>
      </c>
      <c r="H3" s="30" t="str">
        <f t="array" ref="H3">iferror(index('o6'!$B:$B,match($A3,'o6'!$C:$C,0)),"")</f>
        <v>885000</v>
      </c>
      <c r="I3" s="30" t="str">
        <f t="array" ref="I3">iferror(index('o7'!$B:$B,match($A3,'o7'!$C:$C,0)),"")</f>
        <v>885000</v>
      </c>
      <c r="J3" s="30" t="str">
        <f t="array" ref="J3">iferror(index('o4'!$B:$B,match($A3,'o4'!$C:$C,0)),"")</f>
        <v>885000</v>
      </c>
      <c r="K3" s="30" t="str">
        <f t="array" ref="K3">iferror(index('o9'!$B:$B,match($A3,'o9'!$C:$C,0)),"")</f>
        <v>885000</v>
      </c>
      <c r="L3" s="30" t="str">
        <f t="array" ref="L3">iferror(index('o10'!$B:$B,match($A3,'o10'!$C:$C,0)),"")</f>
        <v>885000</v>
      </c>
      <c r="M3" s="24">
        <f t="shared" si="1"/>
        <v>0</v>
      </c>
      <c r="N3" s="24">
        <f t="shared" si="2"/>
        <v>0</v>
      </c>
      <c r="O3" s="24">
        <f t="shared" si="3"/>
        <v>0</v>
      </c>
    </row>
    <row r="4">
      <c r="A4" s="22" t="str">
        <f t="array" ref="A4:B4">{NEW!C5,NEW!B5}</f>
        <v>Lionel Messi - 93 - RW - Rare</v>
      </c>
      <c r="B4" s="22" t="s">
        <v>225</v>
      </c>
      <c r="C4" s="30" t="str">
        <f t="array" ref="C4">iferror(index('o1'!$B:$B,match($A4,'o1'!$C:$C,0)),"")</f>
        <v>442000</v>
      </c>
      <c r="D4" s="30" t="str">
        <f t="array" ref="D4">iferror(index('o2'!$B:$B,match($A4,'o2'!$C:$C,0)),"")</f>
        <v>442000</v>
      </c>
      <c r="E4" s="30" t="str">
        <f t="array" ref="E4">iferror(index('o3'!$B:$B,match($A4,'o3'!$C:$C,0)),"")</f>
        <v>442000</v>
      </c>
      <c r="F4" s="30" t="str">
        <f t="array" ref="F4">iferror(index('o4'!$B:$B,match($A4,'o4'!$C:$C,0)),"")</f>
        <v>442000</v>
      </c>
      <c r="G4" s="30" t="str">
        <f t="array" ref="G4">iferror(index('o5'!$B:$B,match($A4,'o5'!$C:$C,0)),"")</f>
        <v>442000</v>
      </c>
      <c r="H4" s="30" t="str">
        <f t="array" ref="H4">iferror(index('o6'!$B:$B,match($A4,'o6'!$C:$C,0)),"")</f>
        <v>442000</v>
      </c>
      <c r="I4" s="30" t="str">
        <f t="array" ref="I4">iferror(index('o7'!$B:$B,match($A4,'o7'!$C:$C,0)),"")</f>
        <v>442000</v>
      </c>
      <c r="J4" s="30" t="str">
        <f t="array" ref="J4">iferror(index('o4'!$B:$B,match($A4,'o4'!$C:$C,0)),"")</f>
        <v>442000</v>
      </c>
      <c r="K4" s="30" t="str">
        <f t="array" ref="K4">iferror(index('o9'!$B:$B,match($A4,'o9'!$C:$C,0)),"")</f>
        <v>442000</v>
      </c>
      <c r="L4" s="30" t="str">
        <f t="array" ref="L4">iferror(index('o10'!$B:$B,match($A4,'o10'!$C:$C,0)),"")</f>
        <v>442000</v>
      </c>
      <c r="M4" s="24">
        <f t="shared" si="1"/>
        <v>0</v>
      </c>
      <c r="N4" s="24">
        <f t="shared" si="2"/>
        <v>0</v>
      </c>
      <c r="O4" s="24">
        <f t="shared" si="3"/>
        <v>0</v>
      </c>
    </row>
    <row r="5">
      <c r="A5" s="22" t="str">
        <f t="array" ref="A5:B5">{NEW!C6,NEW!B6}</f>
        <v>Kevin De Bruyne - 93 - CAM - Signature Signings</v>
      </c>
      <c r="B5" s="22" t="s">
        <v>227</v>
      </c>
      <c r="C5" s="30" t="str">
        <f t="array" ref="C5">iferror(index('o1'!$B:$B,match($A5,'o1'!$C:$C,0)),"")</f>
        <v>813000</v>
      </c>
      <c r="D5" s="30" t="str">
        <f t="array" ref="D5">iferror(index('o2'!$B:$B,match($A5,'o2'!$C:$C,0)),"")</f>
        <v>813000</v>
      </c>
      <c r="E5" s="30" t="str">
        <f t="array" ref="E5">iferror(index('o3'!$B:$B,match($A5,'o3'!$C:$C,0)),"")</f>
        <v>813000</v>
      </c>
      <c r="F5" s="30" t="str">
        <f t="array" ref="F5">iferror(index('o4'!$B:$B,match($A5,'o4'!$C:$C,0)),"")</f>
        <v>813000</v>
      </c>
      <c r="G5" s="30" t="str">
        <f t="array" ref="G5">iferror(index('o5'!$B:$B,match($A5,'o5'!$C:$C,0)),"")</f>
        <v>813000</v>
      </c>
      <c r="H5" s="30" t="str">
        <f t="array" ref="H5">iferror(index('o6'!$B:$B,match($A5,'o6'!$C:$C,0)),"")</f>
        <v>813000</v>
      </c>
      <c r="I5" s="30" t="str">
        <f t="array" ref="I5">iferror(index('o7'!$B:$B,match($A5,'o7'!$C:$C,0)),"")</f>
        <v>813000</v>
      </c>
      <c r="J5" s="30" t="str">
        <f t="array" ref="J5">iferror(index('o4'!$B:$B,match($A5,'o4'!$C:$C,0)),"")</f>
        <v>813000</v>
      </c>
      <c r="K5" s="30" t="str">
        <f t="array" ref="K5">iferror(index('o9'!$B:$B,match($A5,'o9'!$C:$C,0)),"")</f>
        <v>813000</v>
      </c>
      <c r="L5" s="30" t="str">
        <f t="array" ref="L5">iferror(index('o10'!$B:$B,match($A5,'o10'!$C:$C,0)),"")</f>
        <v>813000</v>
      </c>
      <c r="M5" s="24">
        <f t="shared" si="1"/>
        <v>0</v>
      </c>
      <c r="N5" s="24">
        <f t="shared" si="2"/>
        <v>0</v>
      </c>
      <c r="O5" s="24">
        <f t="shared" si="3"/>
        <v>0</v>
      </c>
    </row>
    <row r="6">
      <c r="A6" s="22" t="str">
        <f t="array" ref="A6:B6">{NEW!C7,NEW!B7}</f>
        <v>Robert Lewandowski - 92 - ST - Rare</v>
      </c>
      <c r="B6" s="22" t="s">
        <v>229</v>
      </c>
      <c r="C6" s="30" t="str">
        <f t="array" ref="C6">iferror(index('o1'!$B:$B,match($A6,'o1'!$C:$C,0)),"")</f>
        <v>62000</v>
      </c>
      <c r="D6" s="30" t="str">
        <f t="array" ref="D6">iferror(index('o2'!$B:$B,match($A6,'o2'!$C:$C,0)),"")</f>
        <v>62000</v>
      </c>
      <c r="E6" s="30" t="str">
        <f t="array" ref="E6">iferror(index('o3'!$B:$B,match($A6,'o3'!$C:$C,0)),"")</f>
        <v>62000</v>
      </c>
      <c r="F6" s="30" t="str">
        <f t="array" ref="F6">iferror(index('o4'!$B:$B,match($A6,'o4'!$C:$C,0)),"")</f>
        <v>62000</v>
      </c>
      <c r="G6" s="30" t="str">
        <f t="array" ref="G6">iferror(index('o5'!$B:$B,match($A6,'o5'!$C:$C,0)),"")</f>
        <v>62000</v>
      </c>
      <c r="H6" s="30" t="str">
        <f t="array" ref="H6">iferror(index('o6'!$B:$B,match($A6,'o6'!$C:$C,0)),"")</f>
        <v>62000</v>
      </c>
      <c r="I6" s="30" t="str">
        <f t="array" ref="I6">iferror(index('o7'!$B:$B,match($A6,'o7'!$C:$C,0)),"")</f>
        <v>62000</v>
      </c>
      <c r="J6" s="30" t="str">
        <f t="array" ref="J6">iferror(index('o4'!$B:$B,match($A6,'o4'!$C:$C,0)),"")</f>
        <v>62000</v>
      </c>
      <c r="K6" s="30" t="str">
        <f t="array" ref="K6">iferror(index('o9'!$B:$B,match($A6,'o9'!$C:$C,0)),"")</f>
        <v>62000</v>
      </c>
      <c r="L6" s="30" t="str">
        <f t="array" ref="L6">iferror(index('o10'!$B:$B,match($A6,'o10'!$C:$C,0)),"")</f>
        <v>62000</v>
      </c>
      <c r="M6" s="24">
        <f t="shared" si="1"/>
        <v>0</v>
      </c>
      <c r="N6" s="24">
        <f t="shared" si="2"/>
        <v>0</v>
      </c>
      <c r="O6" s="24">
        <f t="shared" si="3"/>
        <v>0</v>
      </c>
    </row>
    <row r="7">
      <c r="A7" s="22" t="str">
        <f t="array" ref="A7:B7">{NEW!C8,NEW!B8}</f>
        <v>Neymar Jr - 92 - LW - IF</v>
      </c>
      <c r="B7" s="22" t="s">
        <v>231</v>
      </c>
      <c r="C7" s="30" t="str">
        <f t="array" ref="C7">iferror(index('o1'!$B:$B,match($A7,'o1'!$C:$C,0)),"")</f>
        <v>1290000</v>
      </c>
      <c r="D7" s="30" t="str">
        <f t="array" ref="D7">iferror(index('o2'!$B:$B,match($A7,'o2'!$C:$C,0)),"")</f>
        <v>1290000</v>
      </c>
      <c r="E7" s="30" t="str">
        <f t="array" ref="E7">iferror(index('o3'!$B:$B,match($A7,'o3'!$C:$C,0)),"")</f>
        <v>1290000</v>
      </c>
      <c r="F7" s="30" t="str">
        <f t="array" ref="F7">iferror(index('o4'!$B:$B,match($A7,'o4'!$C:$C,0)),"")</f>
        <v>1290000</v>
      </c>
      <c r="G7" s="30" t="str">
        <f t="array" ref="G7">iferror(index('o5'!$B:$B,match($A7,'o5'!$C:$C,0)),"")</f>
        <v>1290000</v>
      </c>
      <c r="H7" s="30" t="str">
        <f t="array" ref="H7">iferror(index('o6'!$B:$B,match($A7,'o6'!$C:$C,0)),"")</f>
        <v>1290000</v>
      </c>
      <c r="I7" s="30" t="str">
        <f t="array" ref="I7">iferror(index('o7'!$B:$B,match($A7,'o7'!$C:$C,0)),"")</f>
        <v>1290000</v>
      </c>
      <c r="J7" s="30" t="str">
        <f t="array" ref="J7">iferror(index('o4'!$B:$B,match($A7,'o4'!$C:$C,0)),"")</f>
        <v>1290000</v>
      </c>
      <c r="K7" s="30" t="str">
        <f t="array" ref="K7">iferror(index('o9'!$B:$B,match($A7,'o9'!$C:$C,0)),"")</f>
        <v>1290000</v>
      </c>
      <c r="L7" s="30" t="str">
        <f t="array" ref="L7">iferror(index('o10'!$B:$B,match($A7,'o10'!$C:$C,0)),"")</f>
        <v>1290000</v>
      </c>
      <c r="M7" s="24">
        <f t="shared" si="1"/>
        <v>0</v>
      </c>
      <c r="N7" s="24">
        <f t="shared" si="2"/>
        <v>0</v>
      </c>
      <c r="O7" s="24">
        <f t="shared" si="3"/>
        <v>0</v>
      </c>
    </row>
    <row r="8">
      <c r="A8" s="22" t="str">
        <f t="array" ref="A8:B8">{NEW!C9,NEW!B9}</f>
        <v>Kylian Mbappé - 92 - ST - IF</v>
      </c>
      <c r="B8" s="22" t="s">
        <v>233</v>
      </c>
      <c r="C8" s="30" t="str">
        <f t="array" ref="C8">iferror(index('o1'!$B:$B,match($A8,'o1'!$C:$C,0)),"")</f>
        <v>2300000</v>
      </c>
      <c r="D8" s="30" t="str">
        <f t="array" ref="D8">iferror(index('o2'!$B:$B,match($A8,'o2'!$C:$C,0)),"")</f>
        <v>2300000</v>
      </c>
      <c r="E8" s="30" t="str">
        <f t="array" ref="E8">iferror(index('o3'!$B:$B,match($A8,'o3'!$C:$C,0)),"")</f>
        <v>2300000</v>
      </c>
      <c r="F8" s="30" t="str">
        <f t="array" ref="F8">iferror(index('o4'!$B:$B,match($A8,'o4'!$C:$C,0)),"")</f>
        <v>2300000</v>
      </c>
      <c r="G8" s="30" t="str">
        <f t="array" ref="G8">iferror(index('o5'!$B:$B,match($A8,'o5'!$C:$C,0)),"")</f>
        <v>2300000</v>
      </c>
      <c r="H8" s="30" t="str">
        <f t="array" ref="H8">iferror(index('o6'!$B:$B,match($A8,'o6'!$C:$C,0)),"")</f>
        <v>2300000</v>
      </c>
      <c r="I8" s="30" t="str">
        <f t="array" ref="I8">iferror(index('o7'!$B:$B,match($A8,'o7'!$C:$C,0)),"")</f>
        <v>2300000</v>
      </c>
      <c r="J8" s="30" t="str">
        <f t="array" ref="J8">iferror(index('o4'!$B:$B,match($A8,'o4'!$C:$C,0)),"")</f>
        <v>2300000</v>
      </c>
      <c r="K8" s="30" t="str">
        <f t="array" ref="K8">iferror(index('o9'!$B:$B,match($A8,'o9'!$C:$C,0)),"")</f>
        <v>2300000</v>
      </c>
      <c r="L8" s="30" t="str">
        <f t="array" ref="L8">iferror(index('o10'!$B:$B,match($A8,'o10'!$C:$C,0)),"")</f>
        <v>2300000</v>
      </c>
      <c r="M8" s="24">
        <f t="shared" si="1"/>
        <v>0</v>
      </c>
      <c r="N8" s="24">
        <f t="shared" si="2"/>
        <v>0</v>
      </c>
      <c r="O8" s="24">
        <f t="shared" si="3"/>
        <v>0</v>
      </c>
    </row>
    <row r="9">
      <c r="A9" s="22" t="str">
        <f t="array" ref="A9:B9">{NEW!C10,NEW!B10}</f>
        <v>Kylian Mbappé - 91 - ST - Rare</v>
      </c>
      <c r="B9" s="22" t="s">
        <v>234</v>
      </c>
      <c r="C9" s="30" t="str">
        <f t="array" ref="C9">iferror(index('o1'!$B:$B,match($A9,'o1'!$C:$C,0)),"")</f>
        <v>1340000</v>
      </c>
      <c r="D9" s="30" t="str">
        <f t="array" ref="D9">iferror(index('o2'!$B:$B,match($A9,'o2'!$C:$C,0)),"")</f>
        <v>1340000</v>
      </c>
      <c r="E9" s="30" t="str">
        <f t="array" ref="E9">iferror(index('o3'!$B:$B,match($A9,'o3'!$C:$C,0)),"")</f>
        <v>1340000</v>
      </c>
      <c r="F9" s="30" t="str">
        <f t="array" ref="F9">iferror(index('o4'!$B:$B,match($A9,'o4'!$C:$C,0)),"")</f>
        <v>1340000</v>
      </c>
      <c r="G9" s="30" t="str">
        <f t="array" ref="G9">iferror(index('o5'!$B:$B,match($A9,'o5'!$C:$C,0)),"")</f>
        <v>1340000</v>
      </c>
      <c r="H9" s="30" t="str">
        <f t="array" ref="H9">iferror(index('o6'!$B:$B,match($A9,'o6'!$C:$C,0)),"")</f>
        <v>1340000</v>
      </c>
      <c r="I9" s="30" t="str">
        <f t="array" ref="I9">iferror(index('o7'!$B:$B,match($A9,'o7'!$C:$C,0)),"")</f>
        <v>1340000</v>
      </c>
      <c r="J9" s="30" t="str">
        <f t="array" ref="J9">iferror(index('o4'!$B:$B,match($A9,'o4'!$C:$C,0)),"")</f>
        <v>1340000</v>
      </c>
      <c r="K9" s="30" t="str">
        <f t="array" ref="K9">iferror(index('o9'!$B:$B,match($A9,'o9'!$C:$C,0)),"")</f>
        <v>1340000</v>
      </c>
      <c r="L9" s="30" t="str">
        <f t="array" ref="L9">iferror(index('o10'!$B:$B,match($A9,'o10'!$C:$C,0)),"")</f>
        <v>1340000</v>
      </c>
      <c r="M9" s="24">
        <f t="shared" si="1"/>
        <v>0</v>
      </c>
      <c r="N9" s="24">
        <f t="shared" si="2"/>
        <v>0</v>
      </c>
      <c r="O9" s="24">
        <f t="shared" si="3"/>
        <v>0</v>
      </c>
    </row>
    <row r="10">
      <c r="A10" s="22" t="str">
        <f t="array" ref="A10:B10">{NEW!C11,NEW!B11}</f>
        <v>Cristiano Ronaldo - 91 - ST - OTW</v>
      </c>
      <c r="B10" s="22" t="s">
        <v>236</v>
      </c>
      <c r="C10" s="30" t="str">
        <f t="array" ref="C10">iferror(index('o1'!$B:$B,match($A10,'o1'!$C:$C,0)),"")</f>
        <v>2070000</v>
      </c>
      <c r="D10" s="30" t="str">
        <f t="array" ref="D10">iferror(index('o2'!$B:$B,match($A10,'o2'!$C:$C,0)),"")</f>
        <v>2070000</v>
      </c>
      <c r="E10" s="30" t="str">
        <f t="array" ref="E10">iferror(index('o3'!$B:$B,match($A10,'o3'!$C:$C,0)),"")</f>
        <v>2070000</v>
      </c>
      <c r="F10" s="30" t="str">
        <f t="array" ref="F10">iferror(index('o4'!$B:$B,match($A10,'o4'!$C:$C,0)),"")</f>
        <v>2070000</v>
      </c>
      <c r="G10" s="30" t="str">
        <f t="array" ref="G10">iferror(index('o5'!$B:$B,match($A10,'o5'!$C:$C,0)),"")</f>
        <v>2070000</v>
      </c>
      <c r="H10" s="30" t="str">
        <f t="array" ref="H10">iferror(index('o6'!$B:$B,match($A10,'o6'!$C:$C,0)),"")</f>
        <v>2070000</v>
      </c>
      <c r="I10" s="30" t="str">
        <f t="array" ref="I10">iferror(index('o7'!$B:$B,match($A10,'o7'!$C:$C,0)),"")</f>
        <v>2070000</v>
      </c>
      <c r="J10" s="30" t="str">
        <f t="array" ref="J10">iferror(index('o4'!$B:$B,match($A10,'o4'!$C:$C,0)),"")</f>
        <v>2070000</v>
      </c>
      <c r="K10" s="30" t="str">
        <f t="array" ref="K10">iferror(index('o9'!$B:$B,match($A10,'o9'!$C:$C,0)),"")</f>
        <v>2070000</v>
      </c>
      <c r="L10" s="30" t="str">
        <f t="array" ref="L10">iferror(index('o10'!$B:$B,match($A10,'o10'!$C:$C,0)),"")</f>
        <v>2070000</v>
      </c>
      <c r="M10" s="24">
        <f t="shared" si="1"/>
        <v>0</v>
      </c>
      <c r="N10" s="24">
        <f t="shared" si="2"/>
        <v>0</v>
      </c>
      <c r="O10" s="24">
        <f t="shared" si="3"/>
        <v>0</v>
      </c>
    </row>
    <row r="11">
      <c r="A11" s="22" t="str">
        <f t="array" ref="A11:B11">{NEW!C12,NEW!B12}</f>
        <v>Neymar Jr - 91 - LW - Rare</v>
      </c>
      <c r="B11" s="22" t="s">
        <v>237</v>
      </c>
      <c r="C11" s="30" t="str">
        <f t="array" ref="C11">iferror(index('o1'!$B:$B,match($A11,'o1'!$C:$C,0)),"")</f>
        <v>618000</v>
      </c>
      <c r="D11" s="30" t="str">
        <f t="array" ref="D11">iferror(index('o2'!$B:$B,match($A11,'o2'!$C:$C,0)),"")</f>
        <v>618000</v>
      </c>
      <c r="E11" s="30" t="str">
        <f t="array" ref="E11">iferror(index('o3'!$B:$B,match($A11,'o3'!$C:$C,0)),"")</f>
        <v>618000</v>
      </c>
      <c r="F11" s="30" t="str">
        <f t="array" ref="F11">iferror(index('o4'!$B:$B,match($A11,'o4'!$C:$C,0)),"")</f>
        <v>618000</v>
      </c>
      <c r="G11" s="30" t="str">
        <f t="array" ref="G11">iferror(index('o5'!$B:$B,match($A11,'o5'!$C:$C,0)),"")</f>
        <v>618000</v>
      </c>
      <c r="H11" s="30" t="str">
        <f t="array" ref="H11">iferror(index('o6'!$B:$B,match($A11,'o6'!$C:$C,0)),"")</f>
        <v>618000</v>
      </c>
      <c r="I11" s="30" t="str">
        <f t="array" ref="I11">iferror(index('o7'!$B:$B,match($A11,'o7'!$C:$C,0)),"")</f>
        <v>618000</v>
      </c>
      <c r="J11" s="30" t="str">
        <f t="array" ref="J11">iferror(index('o4'!$B:$B,match($A11,'o4'!$C:$C,0)),"")</f>
        <v>618000</v>
      </c>
      <c r="K11" s="30" t="str">
        <f t="array" ref="K11">iferror(index('o9'!$B:$B,match($A11,'o9'!$C:$C,0)),"")</f>
        <v>618000</v>
      </c>
      <c r="L11" s="30" t="str">
        <f t="array" ref="L11">iferror(index('o10'!$B:$B,match($A11,'o10'!$C:$C,0)),"")</f>
        <v>618000</v>
      </c>
      <c r="M11" s="24">
        <f t="shared" si="1"/>
        <v>0</v>
      </c>
      <c r="N11" s="24">
        <f t="shared" si="2"/>
        <v>0</v>
      </c>
      <c r="O11" s="24">
        <f t="shared" si="3"/>
        <v>0</v>
      </c>
    </row>
    <row r="12">
      <c r="A12" s="22" t="str">
        <f t="array" ref="A12:B12">{NEW!C13,NEW!B13}</f>
        <v>Kevin De Bruyne - 91 - CM - Rare</v>
      </c>
      <c r="B12" s="22" t="s">
        <v>238</v>
      </c>
      <c r="C12" s="30" t="str">
        <f t="array" ref="C12">iferror(index('o1'!$B:$B,match($A12,'o1'!$C:$C,0)),"")</f>
        <v>59000</v>
      </c>
      <c r="D12" s="30" t="str">
        <f t="array" ref="D12">iferror(index('o2'!$B:$B,match($A12,'o2'!$C:$C,0)),"")</f>
        <v>59000</v>
      </c>
      <c r="E12" s="30" t="str">
        <f t="array" ref="E12">iferror(index('o3'!$B:$B,match($A12,'o3'!$C:$C,0)),"")</f>
        <v>59000</v>
      </c>
      <c r="F12" s="30" t="str">
        <f t="array" ref="F12">iferror(index('o4'!$B:$B,match($A12,'o4'!$C:$C,0)),"")</f>
        <v>59000</v>
      </c>
      <c r="G12" s="30" t="str">
        <f t="array" ref="G12">iferror(index('o5'!$B:$B,match($A12,'o5'!$C:$C,0)),"")</f>
        <v>59000</v>
      </c>
      <c r="H12" s="30" t="str">
        <f t="array" ref="H12">iferror(index('o6'!$B:$B,match($A12,'o6'!$C:$C,0)),"")</f>
        <v>59000</v>
      </c>
      <c r="I12" s="30" t="str">
        <f t="array" ref="I12">iferror(index('o7'!$B:$B,match($A12,'o7'!$C:$C,0)),"")</f>
        <v>59000</v>
      </c>
      <c r="J12" s="30" t="str">
        <f t="array" ref="J12">iferror(index('o4'!$B:$B,match($A12,'o4'!$C:$C,0)),"")</f>
        <v>59000</v>
      </c>
      <c r="K12" s="30" t="str">
        <f t="array" ref="K12">iferror(index('o9'!$B:$B,match($A12,'o9'!$C:$C,0)),"")</f>
        <v>59000</v>
      </c>
      <c r="L12" s="30" t="str">
        <f t="array" ref="L12">iferror(index('o10'!$B:$B,match($A12,'o10'!$C:$C,0)),"")</f>
        <v>59000</v>
      </c>
      <c r="M12" s="24">
        <f t="shared" si="1"/>
        <v>0</v>
      </c>
      <c r="N12" s="24">
        <f t="shared" si="2"/>
        <v>0</v>
      </c>
      <c r="O12" s="24">
        <f t="shared" si="3"/>
        <v>0</v>
      </c>
    </row>
    <row r="13">
      <c r="A13" s="22" t="str">
        <f t="array" ref="A13:B13">{NEW!C14,NEW!B14}</f>
        <v>Jan Oblak - 91 - GK - Rare</v>
      </c>
      <c r="B13" s="22" t="s">
        <v>240</v>
      </c>
      <c r="C13" s="30" t="str">
        <f t="array" ref="C13">iferror(index('o1'!$B:$B,match($A13,'o1'!$C:$C,0)),"")</f>
        <v>53000</v>
      </c>
      <c r="D13" s="30" t="str">
        <f t="array" ref="D13">iferror(index('o2'!$B:$B,match($A13,'o2'!$C:$C,0)),"")</f>
        <v>53000</v>
      </c>
      <c r="E13" s="30" t="str">
        <f t="array" ref="E13">iferror(index('o3'!$B:$B,match($A13,'o3'!$C:$C,0)),"")</f>
        <v>53000</v>
      </c>
      <c r="F13" s="30" t="str">
        <f t="array" ref="F13">iferror(index('o4'!$B:$B,match($A13,'o4'!$C:$C,0)),"")</f>
        <v>53000</v>
      </c>
      <c r="G13" s="30" t="str">
        <f t="array" ref="G13">iferror(index('o5'!$B:$B,match($A13,'o5'!$C:$C,0)),"")</f>
        <v>53000</v>
      </c>
      <c r="H13" s="30" t="str">
        <f t="array" ref="H13">iferror(index('o6'!$B:$B,match($A13,'o6'!$C:$C,0)),"")</f>
        <v>53000</v>
      </c>
      <c r="I13" s="30" t="str">
        <f t="array" ref="I13">iferror(index('o7'!$B:$B,match($A13,'o7'!$C:$C,0)),"")</f>
        <v>53000</v>
      </c>
      <c r="J13" s="30" t="str">
        <f t="array" ref="J13">iferror(index('o4'!$B:$B,match($A13,'o4'!$C:$C,0)),"")</f>
        <v>53000</v>
      </c>
      <c r="K13" s="30" t="str">
        <f t="array" ref="K13">iferror(index('o9'!$B:$B,match($A13,'o9'!$C:$C,0)),"")</f>
        <v>53000</v>
      </c>
      <c r="L13" s="30" t="str">
        <f t="array" ref="L13">iferror(index('o10'!$B:$B,match($A13,'o10'!$C:$C,0)),"")</f>
        <v>53000</v>
      </c>
      <c r="M13" s="24">
        <f t="shared" si="1"/>
        <v>0</v>
      </c>
      <c r="N13" s="24">
        <f t="shared" si="2"/>
        <v>0</v>
      </c>
      <c r="O13" s="24">
        <f t="shared" si="3"/>
        <v>0</v>
      </c>
    </row>
    <row r="14">
      <c r="A14" s="22" t="str">
        <f t="array" ref="A14:B14">{NEW!C15,NEW!B15}</f>
        <v>Cristiano Ronaldo - 91 - ST - Rare</v>
      </c>
      <c r="B14" s="22" t="s">
        <v>241</v>
      </c>
      <c r="C14" s="30" t="str">
        <f t="array" ref="C14">iferror(index('o1'!$B:$B,match($A14,'o1'!$C:$C,0)),"")</f>
        <v>617000</v>
      </c>
      <c r="D14" s="30" t="str">
        <f t="array" ref="D14">iferror(index('o2'!$B:$B,match($A14,'o2'!$C:$C,0)),"")</f>
        <v>617000</v>
      </c>
      <c r="E14" s="30" t="str">
        <f t="array" ref="E14">iferror(index('o3'!$B:$B,match($A14,'o3'!$C:$C,0)),"")</f>
        <v>617000</v>
      </c>
      <c r="F14" s="30" t="str">
        <f t="array" ref="F14">iferror(index('o4'!$B:$B,match($A14,'o4'!$C:$C,0)),"")</f>
        <v>617000</v>
      </c>
      <c r="G14" s="30" t="str">
        <f t="array" ref="G14">iferror(index('o5'!$B:$B,match($A14,'o5'!$C:$C,0)),"")</f>
        <v>617000</v>
      </c>
      <c r="H14" s="30" t="str">
        <f t="array" ref="H14">iferror(index('o6'!$B:$B,match($A14,'o6'!$C:$C,0)),"")</f>
        <v>617000</v>
      </c>
      <c r="I14" s="30" t="str">
        <f t="array" ref="I14">iferror(index('o7'!$B:$B,match($A14,'o7'!$C:$C,0)),"")</f>
        <v>617000</v>
      </c>
      <c r="J14" s="30" t="str">
        <f t="array" ref="J14">iferror(index('o4'!$B:$B,match($A14,'o4'!$C:$C,0)),"")</f>
        <v>617000</v>
      </c>
      <c r="K14" s="30" t="str">
        <f t="array" ref="K14">iferror(index('o9'!$B:$B,match($A14,'o9'!$C:$C,0)),"")</f>
        <v>617000</v>
      </c>
      <c r="L14" s="30" t="str">
        <f t="array" ref="L14">iferror(index('o10'!$B:$B,match($A14,'o10'!$C:$C,0)),"")</f>
        <v>617000</v>
      </c>
      <c r="M14" s="24">
        <f t="shared" si="1"/>
        <v>0</v>
      </c>
      <c r="N14" s="24">
        <f t="shared" si="2"/>
        <v>0</v>
      </c>
      <c r="O14" s="24">
        <f t="shared" si="3"/>
        <v>0</v>
      </c>
    </row>
    <row r="15">
      <c r="A15" s="22" t="str">
        <f t="array" ref="A15:B15">{NEW!C16,NEW!B16}</f>
        <v>Mohamed Salah - 91 - RW - SIF</v>
      </c>
      <c r="B15" s="22" t="s">
        <v>243</v>
      </c>
      <c r="C15" s="30" t="str">
        <f t="array" ref="C15">iferror(index('o1'!$B:$B,match($A15,'o1'!$C:$C,0)),"")</f>
        <v>425000</v>
      </c>
      <c r="D15" s="30" t="str">
        <f t="array" ref="D15">iferror(index('o2'!$B:$B,match($A15,'o2'!$C:$C,0)),"")</f>
        <v>425000</v>
      </c>
      <c r="E15" s="30" t="str">
        <f t="array" ref="E15">iferror(index('o3'!$B:$B,match($A15,'o3'!$C:$C,0)),"")</f>
        <v>425000</v>
      </c>
      <c r="F15" s="30" t="str">
        <f t="array" ref="F15">iferror(index('o4'!$B:$B,match($A15,'o4'!$C:$C,0)),"")</f>
        <v>425000</v>
      </c>
      <c r="G15" s="30" t="str">
        <f t="array" ref="G15">iferror(index('o5'!$B:$B,match($A15,'o5'!$C:$C,0)),"")</f>
        <v>425000</v>
      </c>
      <c r="H15" s="30" t="str">
        <f t="array" ref="H15">iferror(index('o6'!$B:$B,match($A15,'o6'!$C:$C,0)),"")</f>
        <v>425000</v>
      </c>
      <c r="I15" s="30" t="str">
        <f t="array" ref="I15">iferror(index('o7'!$B:$B,match($A15,'o7'!$C:$C,0)),"")</f>
        <v>425000</v>
      </c>
      <c r="J15" s="30" t="str">
        <f t="array" ref="J15">iferror(index('o4'!$B:$B,match($A15,'o4'!$C:$C,0)),"")</f>
        <v>425000</v>
      </c>
      <c r="K15" s="30" t="str">
        <f t="array" ref="K15">iferror(index('o9'!$B:$B,match($A15,'o9'!$C:$C,0)),"")</f>
        <v>425000</v>
      </c>
      <c r="L15" s="30" t="str">
        <f t="array" ref="L15">iferror(index('o10'!$B:$B,match($A15,'o10'!$C:$C,0)),"")</f>
        <v>425000</v>
      </c>
      <c r="M15" s="24">
        <f t="shared" si="1"/>
        <v>0</v>
      </c>
      <c r="N15" s="24">
        <f t="shared" si="2"/>
        <v>0</v>
      </c>
      <c r="O15" s="24">
        <f t="shared" si="3"/>
        <v>0</v>
      </c>
    </row>
    <row r="16">
      <c r="A16" s="22" t="str">
        <f t="array" ref="A16:B16">{NEW!C17,NEW!B17}</f>
        <v>ter Stegen - 91 - GK - NUMBERSUP</v>
      </c>
      <c r="B16" s="22" t="s">
        <v>245</v>
      </c>
      <c r="C16" s="30" t="str">
        <f t="array" ref="C16">iferror(index('o1'!$B:$B,match($A16,'o1'!$C:$C,0)),"")</f>
        <v>69000</v>
      </c>
      <c r="D16" s="30" t="str">
        <f t="array" ref="D16">iferror(index('o2'!$B:$B,match($A16,'o2'!$C:$C,0)),"")</f>
        <v>69000</v>
      </c>
      <c r="E16" s="30" t="str">
        <f t="array" ref="E16">iferror(index('o3'!$B:$B,match($A16,'o3'!$C:$C,0)),"")</f>
        <v>69000</v>
      </c>
      <c r="F16" s="30" t="str">
        <f t="array" ref="F16">iferror(index('o4'!$B:$B,match($A16,'o4'!$C:$C,0)),"")</f>
        <v>69000</v>
      </c>
      <c r="G16" s="30" t="str">
        <f t="array" ref="G16">iferror(index('o5'!$B:$B,match($A16,'o5'!$C:$C,0)),"")</f>
        <v>69000</v>
      </c>
      <c r="H16" s="30" t="str">
        <f t="array" ref="H16">iferror(index('o6'!$B:$B,match($A16,'o6'!$C:$C,0)),"")</f>
        <v>69000</v>
      </c>
      <c r="I16" s="30" t="str">
        <f t="array" ref="I16">iferror(index('o7'!$B:$B,match($A16,'o7'!$C:$C,0)),"")</f>
        <v>69000</v>
      </c>
      <c r="J16" s="30" t="str">
        <f t="array" ref="J16">iferror(index('o4'!$B:$B,match($A16,'o4'!$C:$C,0)),"")</f>
        <v>69000</v>
      </c>
      <c r="K16" s="30" t="str">
        <f t="array" ref="K16">iferror(index('o9'!$B:$B,match($A16,'o9'!$C:$C,0)),"")</f>
        <v>69000</v>
      </c>
      <c r="L16" s="30" t="str">
        <f t="array" ref="L16">iferror(index('o10'!$B:$B,match($A16,'o10'!$C:$C,0)),"")</f>
        <v>69000</v>
      </c>
      <c r="M16" s="24">
        <f t="shared" si="1"/>
        <v>0</v>
      </c>
      <c r="N16" s="24">
        <f t="shared" si="2"/>
        <v>0</v>
      </c>
      <c r="O16" s="24">
        <f t="shared" si="3"/>
        <v>0</v>
      </c>
    </row>
    <row r="17">
      <c r="A17" s="22" t="str">
        <f t="array" ref="A17:B17">{NEW!C18,NEW!B18}</f>
        <v>Harry Kane - 91 - ST - IF</v>
      </c>
      <c r="B17" s="22" t="s">
        <v>247</v>
      </c>
      <c r="C17" s="30" t="str">
        <f t="array" ref="C17">iferror(index('o1'!$B:$B,match($A17,'o1'!$C:$C,0)),"")</f>
        <v>54500</v>
      </c>
      <c r="D17" s="30" t="str">
        <f t="array" ref="D17">iferror(index('o2'!$B:$B,match($A17,'o2'!$C:$C,0)),"")</f>
        <v>54500</v>
      </c>
      <c r="E17" s="30" t="str">
        <f t="array" ref="E17">iferror(index('o3'!$B:$B,match($A17,'o3'!$C:$C,0)),"")</f>
        <v>54500</v>
      </c>
      <c r="F17" s="30" t="str">
        <f t="array" ref="F17">iferror(index('o4'!$B:$B,match($A17,'o4'!$C:$C,0)),"")</f>
        <v>54500</v>
      </c>
      <c r="G17" s="30" t="str">
        <f t="array" ref="G17">iferror(index('o5'!$B:$B,match($A17,'o5'!$C:$C,0)),"")</f>
        <v>54500</v>
      </c>
      <c r="H17" s="30" t="str">
        <f t="array" ref="H17">iferror(index('o6'!$B:$B,match($A17,'o6'!$C:$C,0)),"")</f>
        <v>54500</v>
      </c>
      <c r="I17" s="30" t="str">
        <f t="array" ref="I17">iferror(index('o7'!$B:$B,match($A17,'o7'!$C:$C,0)),"")</f>
        <v>54500</v>
      </c>
      <c r="J17" s="30" t="str">
        <f t="array" ref="J17">iferror(index('o4'!$B:$B,match($A17,'o4'!$C:$C,0)),"")</f>
        <v>54500</v>
      </c>
      <c r="K17" s="30" t="str">
        <f t="array" ref="K17">iferror(index('o9'!$B:$B,match($A17,'o9'!$C:$C,0)),"")</f>
        <v>54500</v>
      </c>
      <c r="L17" s="30" t="str">
        <f t="array" ref="L17">iferror(index('o10'!$B:$B,match($A17,'o10'!$C:$C,0)),"")</f>
        <v>54500</v>
      </c>
      <c r="M17" s="24">
        <f t="shared" si="1"/>
        <v>0</v>
      </c>
      <c r="N17" s="24">
        <f t="shared" si="2"/>
        <v>0</v>
      </c>
      <c r="O17" s="24">
        <f t="shared" si="3"/>
        <v>0</v>
      </c>
    </row>
    <row r="18">
      <c r="A18" s="22" t="str">
        <f t="array" ref="A18:B18">{NEW!C19,NEW!B19}</f>
        <v>N'Golo Kanté - 91 - CM - IF</v>
      </c>
      <c r="B18" s="22" t="s">
        <v>249</v>
      </c>
      <c r="C18" s="30" t="str">
        <f t="array" ref="C18">iferror(index('o1'!$B:$B,match($A18,'o1'!$C:$C,0)),"")</f>
        <v>557000</v>
      </c>
      <c r="D18" s="30" t="str">
        <f t="array" ref="D18">iferror(index('o2'!$B:$B,match($A18,'o2'!$C:$C,0)),"")</f>
        <v>557000</v>
      </c>
      <c r="E18" s="30" t="str">
        <f t="array" ref="E18">iferror(index('o3'!$B:$B,match($A18,'o3'!$C:$C,0)),"")</f>
        <v>557000</v>
      </c>
      <c r="F18" s="30" t="str">
        <f t="array" ref="F18">iferror(index('o4'!$B:$B,match($A18,'o4'!$C:$C,0)),"")</f>
        <v>557000</v>
      </c>
      <c r="G18" s="30" t="str">
        <f t="array" ref="G18">iferror(index('o5'!$B:$B,match($A18,'o5'!$C:$C,0)),"")</f>
        <v>557000</v>
      </c>
      <c r="H18" s="30" t="str">
        <f t="array" ref="H18">iferror(index('o6'!$B:$B,match($A18,'o6'!$C:$C,0)),"")</f>
        <v>557000</v>
      </c>
      <c r="I18" s="30" t="str">
        <f t="array" ref="I18">iferror(index('o7'!$B:$B,match($A18,'o7'!$C:$C,0)),"")</f>
        <v>557000</v>
      </c>
      <c r="J18" s="30" t="str">
        <f t="array" ref="J18">iferror(index('o4'!$B:$B,match($A18,'o4'!$C:$C,0)),"")</f>
        <v>557000</v>
      </c>
      <c r="K18" s="30" t="str">
        <f t="array" ref="K18">iferror(index('o9'!$B:$B,match($A18,'o9'!$C:$C,0)),"")</f>
        <v>557000</v>
      </c>
      <c r="L18" s="30" t="str">
        <f t="array" ref="L18">iferror(index('o10'!$B:$B,match($A18,'o10'!$C:$C,0)),"")</f>
        <v>557000</v>
      </c>
      <c r="M18" s="24">
        <f t="shared" si="1"/>
        <v>0</v>
      </c>
      <c r="N18" s="24">
        <f t="shared" si="2"/>
        <v>0</v>
      </c>
      <c r="O18" s="24">
        <f t="shared" si="3"/>
        <v>0</v>
      </c>
    </row>
    <row r="19">
      <c r="A19" s="22" t="str">
        <f t="array" ref="A19:B19">{NEW!C20,NEW!B20}</f>
        <v>Manuel Neuer - 90 - GK - Rare</v>
      </c>
      <c r="B19" s="22" t="s">
        <v>251</v>
      </c>
      <c r="C19" s="30" t="str">
        <f t="array" ref="C19">iferror(index('o1'!$B:$B,match($A19,'o1'!$C:$C,0)),"")</f>
        <v>41000</v>
      </c>
      <c r="D19" s="30" t="str">
        <f t="array" ref="D19">iferror(index('o2'!$B:$B,match($A19,'o2'!$C:$C,0)),"")</f>
        <v>41000</v>
      </c>
      <c r="E19" s="30" t="str">
        <f t="array" ref="E19">iferror(index('o3'!$B:$B,match($A19,'o3'!$C:$C,0)),"")</f>
        <v>41000</v>
      </c>
      <c r="F19" s="30" t="str">
        <f t="array" ref="F19">iferror(index('o4'!$B:$B,match($A19,'o4'!$C:$C,0)),"")</f>
        <v>41000</v>
      </c>
      <c r="G19" s="30" t="str">
        <f t="array" ref="G19">iferror(index('o5'!$B:$B,match($A19,'o5'!$C:$C,0)),"")</f>
        <v>41000</v>
      </c>
      <c r="H19" s="30" t="str">
        <f t="array" ref="H19">iferror(index('o6'!$B:$B,match($A19,'o6'!$C:$C,0)),"")</f>
        <v>41000</v>
      </c>
      <c r="I19" s="30" t="str">
        <f t="array" ref="I19">iferror(index('o7'!$B:$B,match($A19,'o7'!$C:$C,0)),"")</f>
        <v>41000</v>
      </c>
      <c r="J19" s="30" t="str">
        <f t="array" ref="J19">iferror(index('o4'!$B:$B,match($A19,'o4'!$C:$C,0)),"")</f>
        <v>41000</v>
      </c>
      <c r="K19" s="30" t="str">
        <f t="array" ref="K19">iferror(index('o9'!$B:$B,match($A19,'o9'!$C:$C,0)),"")</f>
        <v>41000</v>
      </c>
      <c r="L19" s="30" t="str">
        <f t="array" ref="L19">iferror(index('o10'!$B:$B,match($A19,'o10'!$C:$C,0)),"")</f>
        <v>41000</v>
      </c>
      <c r="M19" s="24">
        <f t="shared" si="1"/>
        <v>0</v>
      </c>
      <c r="N19" s="24">
        <f t="shared" si="2"/>
        <v>0</v>
      </c>
      <c r="O19" s="24">
        <f t="shared" si="3"/>
        <v>0</v>
      </c>
    </row>
    <row r="20">
      <c r="A20" s="22" t="str">
        <f t="array" ref="A20:B20">{NEW!C21,NEW!B21}</f>
        <v>ter Stegen - 90 - GK - Rare</v>
      </c>
      <c r="B20" s="22" t="s">
        <v>252</v>
      </c>
      <c r="C20" s="30" t="str">
        <f t="array" ref="C20">iferror(index('o1'!$B:$B,match($A20,'o1'!$C:$C,0)),"")</f>
        <v>42000</v>
      </c>
      <c r="D20" s="30" t="str">
        <f t="array" ref="D20">iferror(index('o2'!$B:$B,match($A20,'o2'!$C:$C,0)),"")</f>
        <v>42000</v>
      </c>
      <c r="E20" s="30" t="str">
        <f t="array" ref="E20">iferror(index('o3'!$B:$B,match($A20,'o3'!$C:$C,0)),"")</f>
        <v>42000</v>
      </c>
      <c r="F20" s="30" t="str">
        <f t="array" ref="F20">iferror(index('o4'!$B:$B,match($A20,'o4'!$C:$C,0)),"")</f>
        <v>42000</v>
      </c>
      <c r="G20" s="30" t="str">
        <f t="array" ref="G20">iferror(index('o5'!$B:$B,match($A20,'o5'!$C:$C,0)),"")</f>
        <v>42000</v>
      </c>
      <c r="H20" s="30" t="str">
        <f t="array" ref="H20">iferror(index('o6'!$B:$B,match($A20,'o6'!$C:$C,0)),"")</f>
        <v>42000</v>
      </c>
      <c r="I20" s="30" t="str">
        <f t="array" ref="I20">iferror(index('o7'!$B:$B,match($A20,'o7'!$C:$C,0)),"")</f>
        <v>42000</v>
      </c>
      <c r="J20" s="30" t="str">
        <f t="array" ref="J20">iferror(index('o4'!$B:$B,match($A20,'o4'!$C:$C,0)),"")</f>
        <v>42000</v>
      </c>
      <c r="K20" s="30" t="str">
        <f t="array" ref="K20">iferror(index('o9'!$B:$B,match($A20,'o9'!$C:$C,0)),"")</f>
        <v>42000</v>
      </c>
      <c r="L20" s="30" t="str">
        <f t="array" ref="L20">iferror(index('o10'!$B:$B,match($A20,'o10'!$C:$C,0)),"")</f>
        <v>42000</v>
      </c>
      <c r="M20" s="24">
        <f t="shared" si="1"/>
        <v>0</v>
      </c>
      <c r="N20" s="24">
        <f t="shared" si="2"/>
        <v>0</v>
      </c>
      <c r="O20" s="24">
        <f t="shared" si="3"/>
        <v>0</v>
      </c>
    </row>
    <row r="21">
      <c r="A21" s="22" t="str">
        <f t="array" ref="A21:B21">{NEW!C22,NEW!B22}</f>
        <v>Harry Kane - 90 - ST - Rare</v>
      </c>
      <c r="B21" s="22" t="s">
        <v>253</v>
      </c>
      <c r="C21" s="30" t="str">
        <f t="array" ref="C21">iferror(index('o1'!$B:$B,match($A21,'o1'!$C:$C,0)),"")</f>
        <v>45500</v>
      </c>
      <c r="D21" s="30" t="str">
        <f t="array" ref="D21">iferror(index('o2'!$B:$B,match($A21,'o2'!$C:$C,0)),"")</f>
        <v>45500</v>
      </c>
      <c r="E21" s="30" t="str">
        <f t="array" ref="E21">iferror(index('o3'!$B:$B,match($A21,'o3'!$C:$C,0)),"")</f>
        <v>45500</v>
      </c>
      <c r="F21" s="30" t="str">
        <f t="array" ref="F21">iferror(index('o4'!$B:$B,match($A21,'o4'!$C:$C,0)),"")</f>
        <v>45500</v>
      </c>
      <c r="G21" s="30" t="str">
        <f t="array" ref="G21">iferror(index('o5'!$B:$B,match($A21,'o5'!$C:$C,0)),"")</f>
        <v>45500</v>
      </c>
      <c r="H21" s="30" t="str">
        <f t="array" ref="H21">iferror(index('o6'!$B:$B,match($A21,'o6'!$C:$C,0)),"")</f>
        <v>45500</v>
      </c>
      <c r="I21" s="30" t="str">
        <f t="array" ref="I21">iferror(index('o7'!$B:$B,match($A21,'o7'!$C:$C,0)),"")</f>
        <v>45500</v>
      </c>
      <c r="J21" s="30" t="str">
        <f t="array" ref="J21">iferror(index('o4'!$B:$B,match($A21,'o4'!$C:$C,0)),"")</f>
        <v>45500</v>
      </c>
      <c r="K21" s="30" t="str">
        <f t="array" ref="K21">iferror(index('o9'!$B:$B,match($A21,'o9'!$C:$C,0)),"")</f>
        <v>45500</v>
      </c>
      <c r="L21" s="30" t="str">
        <f t="array" ref="L21">iferror(index('o10'!$B:$B,match($A21,'o10'!$C:$C,0)),"")</f>
        <v>45500</v>
      </c>
      <c r="M21" s="24">
        <f t="shared" si="1"/>
        <v>0</v>
      </c>
      <c r="N21" s="24">
        <f t="shared" si="2"/>
        <v>0</v>
      </c>
      <c r="O21" s="24">
        <f t="shared" si="3"/>
        <v>0</v>
      </c>
    </row>
    <row r="22">
      <c r="A22" s="22" t="str">
        <f t="array" ref="A22:B22">{NEW!C23,NEW!B23}</f>
        <v>N'Golo Kanté - 90 - CDM - Rare</v>
      </c>
      <c r="B22" s="22" t="s">
        <v>254</v>
      </c>
      <c r="C22" s="30" t="str">
        <f t="array" ref="C22">iferror(index('o1'!$B:$B,match($A22,'o1'!$C:$C,0)),"")</f>
        <v>310000</v>
      </c>
      <c r="D22" s="30" t="str">
        <f t="array" ref="D22">iferror(index('o2'!$B:$B,match($A22,'o2'!$C:$C,0)),"")</f>
        <v>310000</v>
      </c>
      <c r="E22" s="30" t="str">
        <f t="array" ref="E22">iferror(index('o3'!$B:$B,match($A22,'o3'!$C:$C,0)),"")</f>
        <v>310000</v>
      </c>
      <c r="F22" s="30" t="str">
        <f t="array" ref="F22">iferror(index('o4'!$B:$B,match($A22,'o4'!$C:$C,0)),"")</f>
        <v>310000</v>
      </c>
      <c r="G22" s="30" t="str">
        <f t="array" ref="G22">iferror(index('o5'!$B:$B,match($A22,'o5'!$C:$C,0)),"")</f>
        <v>310000</v>
      </c>
      <c r="H22" s="30" t="str">
        <f t="array" ref="H22">iferror(index('o6'!$B:$B,match($A22,'o6'!$C:$C,0)),"")</f>
        <v>310000</v>
      </c>
      <c r="I22" s="30" t="str">
        <f t="array" ref="I22">iferror(index('o7'!$B:$B,match($A22,'o7'!$C:$C,0)),"")</f>
        <v>310000</v>
      </c>
      <c r="J22" s="30" t="str">
        <f t="array" ref="J22">iferror(index('o4'!$B:$B,match($A22,'o4'!$C:$C,0)),"")</f>
        <v>310000</v>
      </c>
      <c r="K22" s="30" t="str">
        <f t="array" ref="K22">iferror(index('o9'!$B:$B,match($A22,'o9'!$C:$C,0)),"")</f>
        <v>310000</v>
      </c>
      <c r="L22" s="30" t="str">
        <f t="array" ref="L22">iferror(index('o10'!$B:$B,match($A22,'o10'!$C:$C,0)),"")</f>
        <v>310000</v>
      </c>
      <c r="M22" s="24">
        <f t="shared" si="1"/>
        <v>0</v>
      </c>
      <c r="N22" s="24">
        <f t="shared" si="2"/>
        <v>0</v>
      </c>
      <c r="O22" s="24">
        <f t="shared" si="3"/>
        <v>0</v>
      </c>
    </row>
    <row r="23">
      <c r="A23" s="22" t="str">
        <f t="array" ref="A23:B23">{NEW!C24,NEW!B24}</f>
        <v>Joshua Kimmich - 90 - CDM - IF</v>
      </c>
      <c r="B23" s="22" t="s">
        <v>256</v>
      </c>
      <c r="C23" s="30" t="str">
        <f t="array" ref="C23">iferror(index('o1'!$B:$B,match($A23,'o1'!$C:$C,0)),"")</f>
        <v>57000</v>
      </c>
      <c r="D23" s="30" t="str">
        <f t="array" ref="D23">iferror(index('o2'!$B:$B,match($A23,'o2'!$C:$C,0)),"")</f>
        <v>57000</v>
      </c>
      <c r="E23" s="30" t="str">
        <f t="array" ref="E23">iferror(index('o3'!$B:$B,match($A23,'o3'!$C:$C,0)),"")</f>
        <v>57000</v>
      </c>
      <c r="F23" s="30" t="str">
        <f t="array" ref="F23">iferror(index('o4'!$B:$B,match($A23,'o4'!$C:$C,0)),"")</f>
        <v>57000</v>
      </c>
      <c r="G23" s="30" t="str">
        <f t="array" ref="G23">iferror(index('o5'!$B:$B,match($A23,'o5'!$C:$C,0)),"")</f>
        <v>57000</v>
      </c>
      <c r="H23" s="30" t="str">
        <f t="array" ref="H23">iferror(index('o6'!$B:$B,match($A23,'o6'!$C:$C,0)),"")</f>
        <v>57000</v>
      </c>
      <c r="I23" s="30" t="str">
        <f t="array" ref="I23">iferror(index('o7'!$B:$B,match($A23,'o7'!$C:$C,0)),"")</f>
        <v>57000</v>
      </c>
      <c r="J23" s="30" t="str">
        <f t="array" ref="J23">iferror(index('o4'!$B:$B,match($A23,'o4'!$C:$C,0)),"")</f>
        <v>57000</v>
      </c>
      <c r="K23" s="30" t="str">
        <f t="array" ref="K23">iferror(index('o9'!$B:$B,match($A23,'o9'!$C:$C,0)),"")</f>
        <v>57000</v>
      </c>
      <c r="L23" s="30" t="str">
        <f t="array" ref="L23">iferror(index('o10'!$B:$B,match($A23,'o10'!$C:$C,0)),"")</f>
        <v>57000</v>
      </c>
      <c r="M23" s="24">
        <f t="shared" si="1"/>
        <v>0</v>
      </c>
      <c r="N23" s="24">
        <f t="shared" si="2"/>
        <v>0</v>
      </c>
      <c r="O23" s="24">
        <f t="shared" si="3"/>
        <v>0</v>
      </c>
    </row>
    <row r="24">
      <c r="A24" s="22" t="str">
        <f t="array" ref="A24:B24">{NEW!C25,NEW!B25}</f>
        <v>Mohamed Salah - 90 - RW - IF</v>
      </c>
      <c r="B24" s="22" t="s">
        <v>257</v>
      </c>
      <c r="C24" s="30" t="str">
        <f t="array" ref="C24">iferror(index('o1'!$B:$B,match($A24,'o1'!$C:$C,0)),"")</f>
        <v>343000</v>
      </c>
      <c r="D24" s="30" t="str">
        <f t="array" ref="D24">iferror(index('o2'!$B:$B,match($A24,'o2'!$C:$C,0)),"")</f>
        <v>343000</v>
      </c>
      <c r="E24" s="30" t="str">
        <f t="array" ref="E24">iferror(index('o3'!$B:$B,match($A24,'o3'!$C:$C,0)),"")</f>
        <v>343000</v>
      </c>
      <c r="F24" s="30" t="str">
        <f t="array" ref="F24">iferror(index('o4'!$B:$B,match($A24,'o4'!$C:$C,0)),"")</f>
        <v>343000</v>
      </c>
      <c r="G24" s="30" t="str">
        <f t="array" ref="G24">iferror(index('o5'!$B:$B,match($A24,'o5'!$C:$C,0)),"")</f>
        <v>343000</v>
      </c>
      <c r="H24" s="30" t="str">
        <f t="array" ref="H24">iferror(index('o6'!$B:$B,match($A24,'o6'!$C:$C,0)),"")</f>
        <v>343000</v>
      </c>
      <c r="I24" s="30" t="str">
        <f t="array" ref="I24">iferror(index('o7'!$B:$B,match($A24,'o7'!$C:$C,0)),"")</f>
        <v>343000</v>
      </c>
      <c r="J24" s="30" t="str">
        <f t="array" ref="J24">iferror(index('o4'!$B:$B,match($A24,'o4'!$C:$C,0)),"")</f>
        <v>343000</v>
      </c>
      <c r="K24" s="30" t="str">
        <f t="array" ref="K24">iferror(index('o9'!$B:$B,match($A24,'o9'!$C:$C,0)),"")</f>
        <v>343000</v>
      </c>
      <c r="L24" s="30" t="str">
        <f t="array" ref="L24">iferror(index('o10'!$B:$B,match($A24,'o10'!$C:$C,0)),"")</f>
        <v>343000</v>
      </c>
      <c r="M24" s="24">
        <f t="shared" si="1"/>
        <v>0</v>
      </c>
      <c r="N24" s="24">
        <f t="shared" si="2"/>
        <v>0</v>
      </c>
      <c r="O24" s="24">
        <f t="shared" si="3"/>
        <v>0</v>
      </c>
    </row>
    <row r="25">
      <c r="A25" s="22" t="str">
        <f t="array" ref="A25:B25">{NEW!C26,NEW!B26}</f>
        <v>Karim Benzema - 90 - CF - IF</v>
      </c>
      <c r="B25" s="22" t="s">
        <v>259</v>
      </c>
      <c r="C25" s="30" t="str">
        <f t="array" ref="C25">iferror(index('o1'!$B:$B,match($A25,'o1'!$C:$C,0)),"")</f>
        <v>47000</v>
      </c>
      <c r="D25" s="30" t="str">
        <f t="array" ref="D25">iferror(index('o2'!$B:$B,match($A25,'o2'!$C:$C,0)),"")</f>
        <v>47000</v>
      </c>
      <c r="E25" s="30" t="str">
        <f t="array" ref="E25">iferror(index('o3'!$B:$B,match($A25,'o3'!$C:$C,0)),"")</f>
        <v>47000</v>
      </c>
      <c r="F25" s="30" t="str">
        <f t="array" ref="F25">iferror(index('o4'!$B:$B,match($A25,'o4'!$C:$C,0)),"")</f>
        <v>47000</v>
      </c>
      <c r="G25" s="30" t="str">
        <f t="array" ref="G25">iferror(index('o5'!$B:$B,match($A25,'o5'!$C:$C,0)),"")</f>
        <v>47000</v>
      </c>
      <c r="H25" s="30" t="str">
        <f t="array" ref="H25">iferror(index('o6'!$B:$B,match($A25,'o6'!$C:$C,0)),"")</f>
        <v>47000</v>
      </c>
      <c r="I25" s="30" t="str">
        <f t="array" ref="I25">iferror(index('o7'!$B:$B,match($A25,'o7'!$C:$C,0)),"")</f>
        <v>47000</v>
      </c>
      <c r="J25" s="30" t="str">
        <f t="array" ref="J25">iferror(index('o4'!$B:$B,match($A25,'o4'!$C:$C,0)),"")</f>
        <v>47000</v>
      </c>
      <c r="K25" s="30" t="str">
        <f t="array" ref="K25">iferror(index('o9'!$B:$B,match($A25,'o9'!$C:$C,0)),"")</f>
        <v>47000</v>
      </c>
      <c r="L25" s="30" t="str">
        <f t="array" ref="L25">iferror(index('o10'!$B:$B,match($A25,'o10'!$C:$C,0)),"")</f>
        <v>47000</v>
      </c>
      <c r="M25" s="24">
        <f t="shared" si="1"/>
        <v>0</v>
      </c>
      <c r="N25" s="24">
        <f t="shared" si="2"/>
        <v>0</v>
      </c>
      <c r="O25" s="24">
        <f t="shared" si="3"/>
        <v>0</v>
      </c>
    </row>
    <row r="26">
      <c r="A26" s="22" t="str">
        <f t="array" ref="A26:B26">{NEW!C27,NEW!B27}</f>
        <v>Heung Min Son - 90 - LM - IF</v>
      </c>
      <c r="B26" s="22" t="s">
        <v>261</v>
      </c>
      <c r="C26" s="30" t="str">
        <f t="array" ref="C26">iferror(index('o1'!$B:$B,match($A26,'o1'!$C:$C,0)),"")</f>
        <v>222000</v>
      </c>
      <c r="D26" s="30" t="str">
        <f t="array" ref="D26">iferror(index('o2'!$B:$B,match($A26,'o2'!$C:$C,0)),"")</f>
        <v>222000</v>
      </c>
      <c r="E26" s="30" t="str">
        <f t="array" ref="E26">iferror(index('o3'!$B:$B,match($A26,'o3'!$C:$C,0)),"")</f>
        <v>222000</v>
      </c>
      <c r="F26" s="30" t="str">
        <f t="array" ref="F26">iferror(index('o4'!$B:$B,match($A26,'o4'!$C:$C,0)),"")</f>
        <v>222000</v>
      </c>
      <c r="G26" s="30" t="str">
        <f t="array" ref="G26">iferror(index('o5'!$B:$B,match($A26,'o5'!$C:$C,0)),"")</f>
        <v>222000</v>
      </c>
      <c r="H26" s="30" t="str">
        <f t="array" ref="H26">iferror(index('o6'!$B:$B,match($A26,'o6'!$C:$C,0)),"")</f>
        <v>222000</v>
      </c>
      <c r="I26" s="30" t="str">
        <f t="array" ref="I26">iferror(index('o7'!$B:$B,match($A26,'o7'!$C:$C,0)),"")</f>
        <v>222000</v>
      </c>
      <c r="J26" s="30" t="str">
        <f t="array" ref="J26">iferror(index('o4'!$B:$B,match($A26,'o4'!$C:$C,0)),"")</f>
        <v>222000</v>
      </c>
      <c r="K26" s="30" t="str">
        <f t="array" ref="K26">iferror(index('o9'!$B:$B,match($A26,'o9'!$C:$C,0)),"")</f>
        <v>222000</v>
      </c>
      <c r="L26" s="30" t="str">
        <f t="array" ref="L26">iferror(index('o10'!$B:$B,match($A26,'o10'!$C:$C,0)),"")</f>
        <v>222000</v>
      </c>
      <c r="M26" s="24">
        <f t="shared" si="1"/>
        <v>0</v>
      </c>
      <c r="N26" s="24">
        <f t="shared" si="2"/>
        <v>0</v>
      </c>
      <c r="O26" s="24">
        <f t="shared" si="3"/>
        <v>0</v>
      </c>
    </row>
    <row r="27">
      <c r="A27" s="22" t="str">
        <f t="array" ref="A27:B27">{NEW!C28,NEW!B28}</f>
        <v>Sadio Mané - 90 - CAM - IF</v>
      </c>
      <c r="B27" s="22" t="s">
        <v>263</v>
      </c>
      <c r="C27" s="30" t="str">
        <f t="array" ref="C27">iferror(index('o1'!$B:$B,match($A27,'o1'!$C:$C,0)),"")</f>
        <v>489000</v>
      </c>
      <c r="D27" s="30" t="str">
        <f t="array" ref="D27">iferror(index('o2'!$B:$B,match($A27,'o2'!$C:$C,0)),"")</f>
        <v>489000</v>
      </c>
      <c r="E27" s="30" t="str">
        <f t="array" ref="E27">iferror(index('o3'!$B:$B,match($A27,'o3'!$C:$C,0)),"")</f>
        <v>489000</v>
      </c>
      <c r="F27" s="30" t="str">
        <f t="array" ref="F27">iferror(index('o4'!$B:$B,match($A27,'o4'!$C:$C,0)),"")</f>
        <v>489000</v>
      </c>
      <c r="G27" s="30" t="str">
        <f t="array" ref="G27">iferror(index('o5'!$B:$B,match($A27,'o5'!$C:$C,0)),"")</f>
        <v>489000</v>
      </c>
      <c r="H27" s="30" t="str">
        <f t="array" ref="H27">iferror(index('o6'!$B:$B,match($A27,'o6'!$C:$C,0)),"")</f>
        <v>489000</v>
      </c>
      <c r="I27" s="30" t="str">
        <f t="array" ref="I27">iferror(index('o7'!$B:$B,match($A27,'o7'!$C:$C,0)),"")</f>
        <v>489000</v>
      </c>
      <c r="J27" s="30" t="str">
        <f t="array" ref="J27">iferror(index('o4'!$B:$B,match($A27,'o4'!$C:$C,0)),"")</f>
        <v>489000</v>
      </c>
      <c r="K27" s="30" t="str">
        <f t="array" ref="K27">iferror(index('o9'!$B:$B,match($A27,'o9'!$C:$C,0)),"")</f>
        <v>489000</v>
      </c>
      <c r="L27" s="30" t="str">
        <f t="array" ref="L27">iferror(index('o10'!$B:$B,match($A27,'o10'!$C:$C,0)),"")</f>
        <v>489000</v>
      </c>
      <c r="M27" s="24">
        <f t="shared" si="1"/>
        <v>0</v>
      </c>
      <c r="N27" s="24">
        <f t="shared" si="2"/>
        <v>0</v>
      </c>
      <c r="O27" s="24">
        <f t="shared" si="3"/>
        <v>0</v>
      </c>
    </row>
    <row r="28">
      <c r="A28" s="22" t="str">
        <f t="array" ref="A28:B28">{NEW!C29,NEW!B29}</f>
        <v>Heung Min Son - 90 - LM - Conference League</v>
      </c>
      <c r="B28" s="22" t="s">
        <v>264</v>
      </c>
      <c r="C28" s="30" t="str">
        <f t="array" ref="C28">iferror(index('o1'!$B:$B,match($A28,'o1'!$C:$C,0)),"")</f>
        <v>493000</v>
      </c>
      <c r="D28" s="30" t="str">
        <f t="array" ref="D28">iferror(index('o2'!$B:$B,match($A28,'o2'!$C:$C,0)),"")</f>
        <v>493000</v>
      </c>
      <c r="E28" s="30" t="str">
        <f t="array" ref="E28">iferror(index('o3'!$B:$B,match($A28,'o3'!$C:$C,0)),"")</f>
        <v>493000</v>
      </c>
      <c r="F28" s="30" t="str">
        <f t="array" ref="F28">iferror(index('o4'!$B:$B,match($A28,'o4'!$C:$C,0)),"")</f>
        <v>493000</v>
      </c>
      <c r="G28" s="30" t="str">
        <f t="array" ref="G28">iferror(index('o5'!$B:$B,match($A28,'o5'!$C:$C,0)),"")</f>
        <v>493000</v>
      </c>
      <c r="H28" s="30" t="str">
        <f t="array" ref="H28">iferror(index('o6'!$B:$B,match($A28,'o6'!$C:$C,0)),"")</f>
        <v>493000</v>
      </c>
      <c r="I28" s="30" t="str">
        <f t="array" ref="I28">iferror(index('o7'!$B:$B,match($A28,'o7'!$C:$C,0)),"")</f>
        <v>493000</v>
      </c>
      <c r="J28" s="30" t="str">
        <f t="array" ref="J28">iferror(index('o4'!$B:$B,match($A28,'o4'!$C:$C,0)),"")</f>
        <v>493000</v>
      </c>
      <c r="K28" s="30" t="str">
        <f t="array" ref="K28">iferror(index('o9'!$B:$B,match($A28,'o9'!$C:$C,0)),"")</f>
        <v>493000</v>
      </c>
      <c r="L28" s="30" t="str">
        <f t="array" ref="L28">iferror(index('o10'!$B:$B,match($A28,'o10'!$C:$C,0)),"")</f>
        <v>493000</v>
      </c>
      <c r="M28" s="24">
        <f t="shared" si="1"/>
        <v>0</v>
      </c>
      <c r="N28" s="24">
        <f t="shared" si="2"/>
        <v>0</v>
      </c>
      <c r="O28" s="24">
        <f t="shared" si="3"/>
        <v>0</v>
      </c>
    </row>
    <row r="29">
      <c r="A29" s="22" t="str">
        <f t="array" ref="A29:B29">{NEW!C30,NEW!B30}</f>
        <v>Casemiro - 90 - CDM - Rulebreakers</v>
      </c>
      <c r="B29" s="22" t="s">
        <v>266</v>
      </c>
      <c r="C29" s="30" t="str">
        <f t="array" ref="C29">iferror(index('o1'!$B:$B,match($A29,'o1'!$C:$C,0)),"")</f>
        <v>59500</v>
      </c>
      <c r="D29" s="30" t="str">
        <f t="array" ref="D29">iferror(index('o2'!$B:$B,match($A29,'o2'!$C:$C,0)),"")</f>
        <v>59500</v>
      </c>
      <c r="E29" s="30" t="str">
        <f t="array" ref="E29">iferror(index('o3'!$B:$B,match($A29,'o3'!$C:$C,0)),"")</f>
        <v>59500</v>
      </c>
      <c r="F29" s="30" t="str">
        <f t="array" ref="F29">iferror(index('o4'!$B:$B,match($A29,'o4'!$C:$C,0)),"")</f>
        <v>59500</v>
      </c>
      <c r="G29" s="30" t="str">
        <f t="array" ref="G29">iferror(index('o5'!$B:$B,match($A29,'o5'!$C:$C,0)),"")</f>
        <v>59500</v>
      </c>
      <c r="H29" s="30" t="str">
        <f t="array" ref="H29">iferror(index('o6'!$B:$B,match($A29,'o6'!$C:$C,0)),"")</f>
        <v>59500</v>
      </c>
      <c r="I29" s="30" t="str">
        <f t="array" ref="I29">iferror(index('o7'!$B:$B,match($A29,'o7'!$C:$C,0)),"")</f>
        <v>59500</v>
      </c>
      <c r="J29" s="30" t="str">
        <f t="array" ref="J29">iferror(index('o4'!$B:$B,match($A29,'o4'!$C:$C,0)),"")</f>
        <v>59500</v>
      </c>
      <c r="K29" s="30" t="str">
        <f t="array" ref="K29">iferror(index('o9'!$B:$B,match($A29,'o9'!$C:$C,0)),"")</f>
        <v>59500</v>
      </c>
      <c r="L29" s="30" t="str">
        <f t="array" ref="L29">iferror(index('o10'!$B:$B,match($A29,'o10'!$C:$C,0)),"")</f>
        <v>59500</v>
      </c>
      <c r="M29" s="24">
        <f t="shared" si="1"/>
        <v>0</v>
      </c>
      <c r="N29" s="24">
        <f t="shared" si="2"/>
        <v>0</v>
      </c>
      <c r="O29" s="24">
        <f t="shared" si="3"/>
        <v>0</v>
      </c>
    </row>
    <row r="30">
      <c r="A30" s="22" t="str">
        <f t="array" ref="A30:B30">{NEW!C31,NEW!B31}</f>
        <v>Erling Haaland - 90 - ST - Rulebreakers</v>
      </c>
      <c r="B30" s="22" t="s">
        <v>268</v>
      </c>
      <c r="C30" s="30" t="str">
        <f t="array" ref="C30">iferror(index('o1'!$B:$B,match($A30,'o1'!$C:$C,0)),"")</f>
        <v>495000</v>
      </c>
      <c r="D30" s="30" t="str">
        <f t="array" ref="D30">iferror(index('o2'!$B:$B,match($A30,'o2'!$C:$C,0)),"")</f>
        <v>495000</v>
      </c>
      <c r="E30" s="30" t="str">
        <f t="array" ref="E30">iferror(index('o3'!$B:$B,match($A30,'o3'!$C:$C,0)),"")</f>
        <v>495000</v>
      </c>
      <c r="F30" s="30" t="str">
        <f t="array" ref="F30">iferror(index('o4'!$B:$B,match($A30,'o4'!$C:$C,0)),"")</f>
        <v>495000</v>
      </c>
      <c r="G30" s="30" t="str">
        <f t="array" ref="G30">iferror(index('o5'!$B:$B,match($A30,'o5'!$C:$C,0)),"")</f>
        <v>495000</v>
      </c>
      <c r="H30" s="30" t="str">
        <f t="array" ref="H30">iferror(index('o6'!$B:$B,match($A30,'o6'!$C:$C,0)),"")</f>
        <v>495000</v>
      </c>
      <c r="I30" s="30" t="str">
        <f t="array" ref="I30">iferror(index('o7'!$B:$B,match($A30,'o7'!$C:$C,0)),"")</f>
        <v>495000</v>
      </c>
      <c r="J30" s="30" t="str">
        <f t="array" ref="J30">iferror(index('o4'!$B:$B,match($A30,'o4'!$C:$C,0)),"")</f>
        <v>495000</v>
      </c>
      <c r="K30" s="30" t="str">
        <f t="array" ref="K30">iferror(index('o9'!$B:$B,match($A30,'o9'!$C:$C,0)),"")</f>
        <v>495000</v>
      </c>
      <c r="L30" s="30" t="str">
        <f t="array" ref="L30">iferror(index('o10'!$B:$B,match($A30,'o10'!$C:$C,0)),"")</f>
        <v>495000</v>
      </c>
      <c r="M30" s="24">
        <f t="shared" si="1"/>
        <v>0</v>
      </c>
      <c r="N30" s="24">
        <f t="shared" si="2"/>
        <v>0</v>
      </c>
      <c r="O30" s="24">
        <f t="shared" si="3"/>
        <v>0</v>
      </c>
    </row>
    <row r="31">
      <c r="A31" s="22" t="str">
        <f t="array" ref="A31:B31">{NEW!C32,NEW!B32}</f>
        <v>Luis Suárez - 90 - ST - Rulebreakers</v>
      </c>
      <c r="B31" s="22" t="s">
        <v>270</v>
      </c>
      <c r="C31" s="30" t="str">
        <f t="array" ref="C31">iferror(index('o1'!$B:$B,match($A31,'o1'!$C:$C,0)),"")</f>
        <v>434000</v>
      </c>
      <c r="D31" s="30" t="str">
        <f t="array" ref="D31">iferror(index('o2'!$B:$B,match($A31,'o2'!$C:$C,0)),"")</f>
        <v>434000</v>
      </c>
      <c r="E31" s="30" t="str">
        <f t="array" ref="E31">iferror(index('o3'!$B:$B,match($A31,'o3'!$C:$C,0)),"")</f>
        <v>434000</v>
      </c>
      <c r="F31" s="30" t="str">
        <f t="array" ref="F31">iferror(index('o4'!$B:$B,match($A31,'o4'!$C:$C,0)),"")</f>
        <v>434000</v>
      </c>
      <c r="G31" s="30" t="str">
        <f t="array" ref="G31">iferror(index('o5'!$B:$B,match($A31,'o5'!$C:$C,0)),"")</f>
        <v>434000</v>
      </c>
      <c r="H31" s="30" t="str">
        <f t="array" ref="H31">iferror(index('o6'!$B:$B,match($A31,'o6'!$C:$C,0)),"")</f>
        <v>434000</v>
      </c>
      <c r="I31" s="30" t="str">
        <f t="array" ref="I31">iferror(index('o7'!$B:$B,match($A31,'o7'!$C:$C,0)),"")</f>
        <v>434000</v>
      </c>
      <c r="J31" s="30" t="str">
        <f t="array" ref="J31">iferror(index('o4'!$B:$B,match($A31,'o4'!$C:$C,0)),"")</f>
        <v>434000</v>
      </c>
      <c r="K31" s="30" t="str">
        <f t="array" ref="K31">iferror(index('o9'!$B:$B,match($A31,'o9'!$C:$C,0)),"")</f>
        <v>434000</v>
      </c>
      <c r="L31" s="30" t="str">
        <f t="array" ref="L31">iferror(index('o10'!$B:$B,match($A31,'o10'!$C:$C,0)),"")</f>
        <v>434000</v>
      </c>
      <c r="M31" s="24">
        <f t="shared" si="1"/>
        <v>0</v>
      </c>
      <c r="N31" s="24">
        <f t="shared" si="2"/>
        <v>0</v>
      </c>
      <c r="O31" s="24">
        <f t="shared" si="3"/>
        <v>0</v>
      </c>
    </row>
    <row r="32">
      <c r="A32" s="22" t="str">
        <f t="array" ref="A32:B32">{NEW!C33,NEW!B33}</f>
        <v>Morientes - 89 - ST - Hero</v>
      </c>
      <c r="B32" s="22" t="s">
        <v>272</v>
      </c>
      <c r="C32" s="30" t="str">
        <f t="array" ref="C32">iferror(index('o1'!$B:$B,match($A32,'o1'!$C:$C,0)),"")</f>
        <v>46750</v>
      </c>
      <c r="D32" s="30" t="str">
        <f t="array" ref="D32">iferror(index('o2'!$B:$B,match($A32,'o2'!$C:$C,0)),"")</f>
        <v>46750</v>
      </c>
      <c r="E32" s="30" t="str">
        <f t="array" ref="E32">iferror(index('o3'!$B:$B,match($A32,'o3'!$C:$C,0)),"")</f>
        <v>46750</v>
      </c>
      <c r="F32" s="30" t="str">
        <f t="array" ref="F32">iferror(index('o4'!$B:$B,match($A32,'o4'!$C:$C,0)),"")</f>
        <v>46750</v>
      </c>
      <c r="G32" s="30" t="str">
        <f t="array" ref="G32">iferror(index('o5'!$B:$B,match($A32,'o5'!$C:$C,0)),"")</f>
        <v>46750</v>
      </c>
      <c r="H32" s="30" t="str">
        <f t="array" ref="H32">iferror(index('o6'!$B:$B,match($A32,'o6'!$C:$C,0)),"")</f>
        <v>46750</v>
      </c>
      <c r="I32" s="30" t="str">
        <f t="array" ref="I32">iferror(index('o7'!$B:$B,match($A32,'o7'!$C:$C,0)),"")</f>
        <v>46750</v>
      </c>
      <c r="J32" s="30" t="str">
        <f t="array" ref="J32">iferror(index('o4'!$B:$B,match($A32,'o4'!$C:$C,0)),"")</f>
        <v>46750</v>
      </c>
      <c r="K32" s="30" t="str">
        <f t="array" ref="K32">iferror(index('o9'!$B:$B,match($A32,'o9'!$C:$C,0)),"")</f>
        <v>46750</v>
      </c>
      <c r="L32" s="30" t="str">
        <f t="array" ref="L32">iferror(index('o10'!$B:$B,match($A32,'o10'!$C:$C,0)),"")</f>
        <v>46750</v>
      </c>
      <c r="M32" s="24">
        <f t="shared" si="1"/>
        <v>0</v>
      </c>
      <c r="N32" s="24">
        <f t="shared" si="2"/>
        <v>0</v>
      </c>
      <c r="O32" s="24">
        <f t="shared" si="3"/>
        <v>0</v>
      </c>
    </row>
    <row r="33">
      <c r="A33" s="22" t="str">
        <f t="array" ref="A33:B33">{NEW!C34,NEW!B34}</f>
        <v>Abedi Pelé - 89 - CAM - Hero</v>
      </c>
      <c r="B33" s="22" t="s">
        <v>274</v>
      </c>
      <c r="C33" s="30" t="str">
        <f t="array" ref="C33">iferror(index('o1'!$B:$B,match($A33,'o1'!$C:$C,0)),"")</f>
        <v>619000</v>
      </c>
      <c r="D33" s="30" t="str">
        <f t="array" ref="D33">iferror(index('o2'!$B:$B,match($A33,'o2'!$C:$C,0)),"")</f>
        <v>619000</v>
      </c>
      <c r="E33" s="30" t="str">
        <f t="array" ref="E33">iferror(index('o3'!$B:$B,match($A33,'o3'!$C:$C,0)),"")</f>
        <v>619000</v>
      </c>
      <c r="F33" s="30" t="str">
        <f t="array" ref="F33">iferror(index('o4'!$B:$B,match($A33,'o4'!$C:$C,0)),"")</f>
        <v>619000</v>
      </c>
      <c r="G33" s="30" t="str">
        <f t="array" ref="G33">iferror(index('o5'!$B:$B,match($A33,'o5'!$C:$C,0)),"")</f>
        <v>619000</v>
      </c>
      <c r="H33" s="30" t="str">
        <f t="array" ref="H33">iferror(index('o6'!$B:$B,match($A33,'o6'!$C:$C,0)),"")</f>
        <v>619000</v>
      </c>
      <c r="I33" s="30" t="str">
        <f t="array" ref="I33">iferror(index('o7'!$B:$B,match($A33,'o7'!$C:$C,0)),"")</f>
        <v>619000</v>
      </c>
      <c r="J33" s="30" t="str">
        <f t="array" ref="J33">iferror(index('o4'!$B:$B,match($A33,'o4'!$C:$C,0)),"")</f>
        <v>619000</v>
      </c>
      <c r="K33" s="30" t="str">
        <f t="array" ref="K33">iferror(index('o9'!$B:$B,match($A33,'o9'!$C:$C,0)),"")</f>
        <v>619000</v>
      </c>
      <c r="L33" s="30" t="str">
        <f t="array" ref="L33">iferror(index('o10'!$B:$B,match($A33,'o10'!$C:$C,0)),"")</f>
        <v>619000</v>
      </c>
      <c r="M33" s="24">
        <f t="shared" si="1"/>
        <v>0</v>
      </c>
      <c r="N33" s="24">
        <f t="shared" si="2"/>
        <v>0</v>
      </c>
      <c r="O33" s="24">
        <f t="shared" si="3"/>
        <v>0</v>
      </c>
    </row>
    <row r="34">
      <c r="A34" s="22" t="str">
        <f t="array" ref="A34:B34">{NEW!C35,NEW!B35}</f>
        <v>David Ginola - 89 - LM - Hero</v>
      </c>
      <c r="B34" s="22" t="s">
        <v>276</v>
      </c>
      <c r="C34" s="30" t="str">
        <f t="array" ref="C34">iferror(index('o1'!$B:$B,match($A34,'o1'!$C:$C,0)),"")</f>
        <v>1700000</v>
      </c>
      <c r="D34" s="30" t="str">
        <f t="array" ref="D34">iferror(index('o2'!$B:$B,match($A34,'o2'!$C:$C,0)),"")</f>
        <v>1700000</v>
      </c>
      <c r="E34" s="30" t="str">
        <f t="array" ref="E34">iferror(index('o3'!$B:$B,match($A34,'o3'!$C:$C,0)),"")</f>
        <v>1700000</v>
      </c>
      <c r="F34" s="30" t="str">
        <f t="array" ref="F34">iferror(index('o4'!$B:$B,match($A34,'o4'!$C:$C,0)),"")</f>
        <v>1700000</v>
      </c>
      <c r="G34" s="30" t="str">
        <f t="array" ref="G34">iferror(index('o5'!$B:$B,match($A34,'o5'!$C:$C,0)),"")</f>
        <v>1700000</v>
      </c>
      <c r="H34" s="30" t="str">
        <f t="array" ref="H34">iferror(index('o6'!$B:$B,match($A34,'o6'!$C:$C,0)),"")</f>
        <v>1700000</v>
      </c>
      <c r="I34" s="30" t="str">
        <f t="array" ref="I34">iferror(index('o7'!$B:$B,match($A34,'o7'!$C:$C,0)),"")</f>
        <v>1700000</v>
      </c>
      <c r="J34" s="30" t="str">
        <f t="array" ref="J34">iferror(index('o4'!$B:$B,match($A34,'o4'!$C:$C,0)),"")</f>
        <v>1700000</v>
      </c>
      <c r="K34" s="30" t="str">
        <f t="array" ref="K34">iferror(index('o9'!$B:$B,match($A34,'o9'!$C:$C,0)),"")</f>
        <v>1700000</v>
      </c>
      <c r="L34" s="30" t="str">
        <f t="array" ref="L34">iferror(index('o10'!$B:$B,match($A34,'o10'!$C:$C,0)),"")</f>
        <v>1700000</v>
      </c>
      <c r="M34" s="24">
        <f t="shared" si="1"/>
        <v>0</v>
      </c>
      <c r="N34" s="24">
        <f t="shared" si="2"/>
        <v>0</v>
      </c>
      <c r="O34" s="24">
        <f t="shared" si="3"/>
        <v>0</v>
      </c>
    </row>
    <row r="35">
      <c r="A35" s="22" t="str">
        <f t="array" ref="A35:B35">{NEW!C36,NEW!B36}</f>
        <v>Jürgen Kohler - 89 - CB - Hero</v>
      </c>
      <c r="B35" s="22" t="s">
        <v>278</v>
      </c>
      <c r="C35" s="30" t="str">
        <f t="array" ref="C35">iferror(index('o1'!$B:$B,match($A35,'o1'!$C:$C,0)),"")</f>
        <v>39500</v>
      </c>
      <c r="D35" s="30" t="str">
        <f t="array" ref="D35">iferror(index('o2'!$B:$B,match($A35,'o2'!$C:$C,0)),"")</f>
        <v>39500</v>
      </c>
      <c r="E35" s="30" t="str">
        <f t="array" ref="E35">iferror(index('o3'!$B:$B,match($A35,'o3'!$C:$C,0)),"")</f>
        <v>39500</v>
      </c>
      <c r="F35" s="30" t="str">
        <f t="array" ref="F35">iferror(index('o4'!$B:$B,match($A35,'o4'!$C:$C,0)),"")</f>
        <v>39500</v>
      </c>
      <c r="G35" s="30" t="str">
        <f t="array" ref="G35">iferror(index('o5'!$B:$B,match($A35,'o5'!$C:$C,0)),"")</f>
        <v>39500</v>
      </c>
      <c r="H35" s="30" t="str">
        <f t="array" ref="H35">iferror(index('o6'!$B:$B,match($A35,'o6'!$C:$C,0)),"")</f>
        <v>39500</v>
      </c>
      <c r="I35" s="30" t="str">
        <f t="array" ref="I35">iferror(index('o7'!$B:$B,match($A35,'o7'!$C:$C,0)),"")</f>
        <v>39500</v>
      </c>
      <c r="J35" s="30" t="str">
        <f t="array" ref="J35">iferror(index('o4'!$B:$B,match($A35,'o4'!$C:$C,0)),"")</f>
        <v>39500</v>
      </c>
      <c r="K35" s="30" t="str">
        <f t="array" ref="K35">iferror(index('o9'!$B:$B,match($A35,'o9'!$C:$C,0)),"")</f>
        <v>39500</v>
      </c>
      <c r="L35" s="30" t="str">
        <f t="array" ref="L35">iferror(index('o10'!$B:$B,match($A35,'o10'!$C:$C,0)),"")</f>
        <v>39500</v>
      </c>
      <c r="M35" s="24">
        <f t="shared" si="1"/>
        <v>0</v>
      </c>
      <c r="N35" s="24">
        <f t="shared" si="2"/>
        <v>0</v>
      </c>
      <c r="O35" s="24">
        <f t="shared" si="3"/>
        <v>0</v>
      </c>
    </row>
    <row r="36">
      <c r="A36" s="22" t="str">
        <f t="array" ref="A36:B36">{NEW!C37,NEW!B37}</f>
        <v>Romelu Lukaku - 89 - ST - OTW</v>
      </c>
      <c r="B36" s="22" t="s">
        <v>280</v>
      </c>
      <c r="C36" s="30" t="str">
        <f t="array" ref="C36">iferror(index('o1'!$B:$B,match($A36,'o1'!$C:$C,0)),"")</f>
        <v>230000</v>
      </c>
      <c r="D36" s="30" t="str">
        <f t="array" ref="D36">iferror(index('o2'!$B:$B,match($A36,'o2'!$C:$C,0)),"")</f>
        <v>230000</v>
      </c>
      <c r="E36" s="30" t="str">
        <f t="array" ref="E36">iferror(index('o3'!$B:$B,match($A36,'o3'!$C:$C,0)),"")</f>
        <v>230000</v>
      </c>
      <c r="F36" s="30" t="str">
        <f t="array" ref="F36">iferror(index('o4'!$B:$B,match($A36,'o4'!$C:$C,0)),"")</f>
        <v>230000</v>
      </c>
      <c r="G36" s="30" t="str">
        <f t="array" ref="G36">iferror(index('o5'!$B:$B,match($A36,'o5'!$C:$C,0)),"")</f>
        <v>230000</v>
      </c>
      <c r="H36" s="30" t="str">
        <f t="array" ref="H36">iferror(index('o6'!$B:$B,match($A36,'o6'!$C:$C,0)),"")</f>
        <v>230000</v>
      </c>
      <c r="I36" s="30" t="str">
        <f t="array" ref="I36">iferror(index('o7'!$B:$B,match($A36,'o7'!$C:$C,0)),"")</f>
        <v>230000</v>
      </c>
      <c r="J36" s="30" t="str">
        <f t="array" ref="J36">iferror(index('o4'!$B:$B,match($A36,'o4'!$C:$C,0)),"")</f>
        <v>230000</v>
      </c>
      <c r="K36" s="30" t="str">
        <f t="array" ref="K36">iferror(index('o9'!$B:$B,match($A36,'o9'!$C:$C,0)),"")</f>
        <v>230000</v>
      </c>
      <c r="L36" s="30" t="str">
        <f t="array" ref="L36">iferror(index('o10'!$B:$B,match($A36,'o10'!$C:$C,0)),"")</f>
        <v>230000</v>
      </c>
      <c r="M36" s="24">
        <f t="shared" si="1"/>
        <v>0</v>
      </c>
      <c r="N36" s="24">
        <f t="shared" si="2"/>
        <v>0</v>
      </c>
      <c r="O36" s="24">
        <f t="shared" si="3"/>
        <v>0</v>
      </c>
    </row>
    <row r="37">
      <c r="A37" s="22" t="str">
        <f t="array" ref="A37:B37">{NEW!C38,NEW!B38}</f>
        <v>Heung Min Son - 89 - LM - Normal</v>
      </c>
      <c r="B37" s="22" t="s">
        <v>281</v>
      </c>
      <c r="C37" s="30" t="str">
        <f t="array" ref="C37">iferror(index('o1'!$B:$B,match($A37,'o1'!$C:$C,0)),"")</f>
        <v>38000</v>
      </c>
      <c r="D37" s="30" t="str">
        <f t="array" ref="D37">iferror(index('o2'!$B:$B,match($A37,'o2'!$C:$C,0)),"")</f>
        <v>38000</v>
      </c>
      <c r="E37" s="30" t="str">
        <f t="array" ref="E37">iferror(index('o3'!$B:$B,match($A37,'o3'!$C:$C,0)),"")</f>
        <v>38000</v>
      </c>
      <c r="F37" s="30" t="str">
        <f t="array" ref="F37">iferror(index('o4'!$B:$B,match($A37,'o4'!$C:$C,0)),"")</f>
        <v>38000</v>
      </c>
      <c r="G37" s="30" t="str">
        <f t="array" ref="G37">iferror(index('o5'!$B:$B,match($A37,'o5'!$C:$C,0)),"")</f>
        <v>38000</v>
      </c>
      <c r="H37" s="30" t="str">
        <f t="array" ref="H37">iferror(index('o6'!$B:$B,match($A37,'o6'!$C:$C,0)),"")</f>
        <v>38000</v>
      </c>
      <c r="I37" s="30" t="str">
        <f t="array" ref="I37">iferror(index('o7'!$B:$B,match($A37,'o7'!$C:$C,0)),"")</f>
        <v>38000</v>
      </c>
      <c r="J37" s="30" t="str">
        <f t="array" ref="J37">iferror(index('o4'!$B:$B,match($A37,'o4'!$C:$C,0)),"")</f>
        <v>38000</v>
      </c>
      <c r="K37" s="30" t="str">
        <f t="array" ref="K37">iferror(index('o9'!$B:$B,match($A37,'o9'!$C:$C,0)),"")</f>
        <v>38000</v>
      </c>
      <c r="L37" s="30" t="str">
        <f t="array" ref="L37">iferror(index('o10'!$B:$B,match($A37,'o10'!$C:$C,0)),"")</f>
        <v>38000</v>
      </c>
      <c r="M37" s="24">
        <f t="shared" si="1"/>
        <v>0</v>
      </c>
      <c r="N37" s="24">
        <f t="shared" si="2"/>
        <v>0</v>
      </c>
      <c r="O37" s="24">
        <f t="shared" si="3"/>
        <v>0</v>
      </c>
    </row>
    <row r="38">
      <c r="A38" s="22" t="str">
        <f t="array" ref="A38:B38">{NEW!C39,NEW!B39}</f>
        <v>Sadio Mané - 89 - LW - Rare</v>
      </c>
      <c r="B38" s="22" t="s">
        <v>282</v>
      </c>
      <c r="C38" s="30" t="str">
        <f t="array" ref="C38">iferror(index('o1'!$B:$B,match($A38,'o1'!$C:$C,0)),"")</f>
        <v>81000</v>
      </c>
      <c r="D38" s="30" t="str">
        <f t="array" ref="D38">iferror(index('o2'!$B:$B,match($A38,'o2'!$C:$C,0)),"")</f>
        <v>81000</v>
      </c>
      <c r="E38" s="30" t="str">
        <f t="array" ref="E38">iferror(index('o3'!$B:$B,match($A38,'o3'!$C:$C,0)),"")</f>
        <v>81000</v>
      </c>
      <c r="F38" s="30" t="str">
        <f t="array" ref="F38">iferror(index('o4'!$B:$B,match($A38,'o4'!$C:$C,0)),"")</f>
        <v>81000</v>
      </c>
      <c r="G38" s="30" t="str">
        <f t="array" ref="G38">iferror(index('o5'!$B:$B,match($A38,'o5'!$C:$C,0)),"")</f>
        <v>81000</v>
      </c>
      <c r="H38" s="30" t="str">
        <f t="array" ref="H38">iferror(index('o6'!$B:$B,match($A38,'o6'!$C:$C,0)),"")</f>
        <v>81000</v>
      </c>
      <c r="I38" s="30" t="str">
        <f t="array" ref="I38">iferror(index('o7'!$B:$B,match($A38,'o7'!$C:$C,0)),"")</f>
        <v>81000</v>
      </c>
      <c r="J38" s="30" t="str">
        <f t="array" ref="J38">iferror(index('o4'!$B:$B,match($A38,'o4'!$C:$C,0)),"")</f>
        <v>81000</v>
      </c>
      <c r="K38" s="30" t="str">
        <f t="array" ref="K38">iferror(index('o9'!$B:$B,match($A38,'o9'!$C:$C,0)),"")</f>
        <v>81000</v>
      </c>
      <c r="L38" s="30" t="str">
        <f t="array" ref="L38">iferror(index('o10'!$B:$B,match($A38,'o10'!$C:$C,0)),"")</f>
        <v>81000</v>
      </c>
      <c r="M38" s="24">
        <f t="shared" si="1"/>
        <v>0</v>
      </c>
      <c r="N38" s="24">
        <f t="shared" si="2"/>
        <v>0</v>
      </c>
      <c r="O38" s="24">
        <f t="shared" si="3"/>
        <v>0</v>
      </c>
    </row>
    <row r="39">
      <c r="A39" s="22" t="str">
        <f t="array" ref="A39:B39">{NEW!C40,NEW!B40}</f>
        <v>Ederson - 89 - GK - Rare</v>
      </c>
      <c r="B39" s="22" t="s">
        <v>284</v>
      </c>
      <c r="C39" s="30" t="str">
        <f t="array" ref="C39">iferror(index('o1'!$B:$B,match($A39,'o1'!$C:$C,0)),"")</f>
        <v>32750</v>
      </c>
      <c r="D39" s="30" t="str">
        <f t="array" ref="D39">iferror(index('o2'!$B:$B,match($A39,'o2'!$C:$C,0)),"")</f>
        <v>32750</v>
      </c>
      <c r="E39" s="30" t="str">
        <f t="array" ref="E39">iferror(index('o3'!$B:$B,match($A39,'o3'!$C:$C,0)),"")</f>
        <v>32750</v>
      </c>
      <c r="F39" s="30" t="str">
        <f t="array" ref="F39">iferror(index('o4'!$B:$B,match($A39,'o4'!$C:$C,0)),"")</f>
        <v>32750</v>
      </c>
      <c r="G39" s="30" t="str">
        <f t="array" ref="G39">iferror(index('o5'!$B:$B,match($A39,'o5'!$C:$C,0)),"")</f>
        <v>32750</v>
      </c>
      <c r="H39" s="30" t="str">
        <f t="array" ref="H39">iferror(index('o6'!$B:$B,match($A39,'o6'!$C:$C,0)),"")</f>
        <v>32750</v>
      </c>
      <c r="I39" s="30" t="str">
        <f t="array" ref="I39">iferror(index('o7'!$B:$B,match($A39,'o7'!$C:$C,0)),"")</f>
        <v>32750</v>
      </c>
      <c r="J39" s="30" t="str">
        <f t="array" ref="J39">iferror(index('o4'!$B:$B,match($A39,'o4'!$C:$C,0)),"")</f>
        <v>32750</v>
      </c>
      <c r="K39" s="30" t="str">
        <f t="array" ref="K39">iferror(index('o9'!$B:$B,match($A39,'o9'!$C:$C,0)),"")</f>
        <v>32750</v>
      </c>
      <c r="L39" s="30" t="str">
        <f t="array" ref="L39">iferror(index('o10'!$B:$B,match($A39,'o10'!$C:$C,0)),"")</f>
        <v>32750</v>
      </c>
      <c r="M39" s="24">
        <f t="shared" si="1"/>
        <v>0</v>
      </c>
      <c r="N39" s="24">
        <f t="shared" si="2"/>
        <v>0</v>
      </c>
      <c r="O39" s="24">
        <f t="shared" si="3"/>
        <v>0</v>
      </c>
    </row>
    <row r="40">
      <c r="A40" s="22" t="str">
        <f t="array" ref="A40:B40">{NEW!C41,NEW!B41}</f>
        <v>Casemiro - 89 - CDM - Rare</v>
      </c>
      <c r="B40" s="22" t="s">
        <v>285</v>
      </c>
      <c r="C40" s="30" t="str">
        <f t="array" ref="C40">iferror(index('o1'!$B:$B,match($A40,'o1'!$C:$C,0)),"")</f>
        <v>33000</v>
      </c>
      <c r="D40" s="30" t="str">
        <f t="array" ref="D40">iferror(index('o2'!$B:$B,match($A40,'o2'!$C:$C,0)),"")</f>
        <v>33000</v>
      </c>
      <c r="E40" s="30" t="str">
        <f t="array" ref="E40">iferror(index('o3'!$B:$B,match($A40,'o3'!$C:$C,0)),"")</f>
        <v>33000</v>
      </c>
      <c r="F40" s="30" t="str">
        <f t="array" ref="F40">iferror(index('o4'!$B:$B,match($A40,'o4'!$C:$C,0)),"")</f>
        <v>33000</v>
      </c>
      <c r="G40" s="30" t="str">
        <f t="array" ref="G40">iferror(index('o5'!$B:$B,match($A40,'o5'!$C:$C,0)),"")</f>
        <v>33000</v>
      </c>
      <c r="H40" s="30" t="str">
        <f t="array" ref="H40">iferror(index('o6'!$B:$B,match($A40,'o6'!$C:$C,0)),"")</f>
        <v>33000</v>
      </c>
      <c r="I40" s="30" t="str">
        <f t="array" ref="I40">iferror(index('o7'!$B:$B,match($A40,'o7'!$C:$C,0)),"")</f>
        <v>33000</v>
      </c>
      <c r="J40" s="30" t="str">
        <f t="array" ref="J40">iferror(index('o4'!$B:$B,match($A40,'o4'!$C:$C,0)),"")</f>
        <v>33000</v>
      </c>
      <c r="K40" s="30" t="str">
        <f t="array" ref="K40">iferror(index('o9'!$B:$B,match($A40,'o9'!$C:$C,0)),"")</f>
        <v>33000</v>
      </c>
      <c r="L40" s="30" t="str">
        <f t="array" ref="L40">iferror(index('o10'!$B:$B,match($A40,'o10'!$C:$C,0)),"")</f>
        <v>33000</v>
      </c>
      <c r="M40" s="24">
        <f t="shared" si="1"/>
        <v>0</v>
      </c>
      <c r="N40" s="24">
        <f t="shared" si="2"/>
        <v>0</v>
      </c>
      <c r="O40" s="24">
        <f t="shared" si="3"/>
        <v>0</v>
      </c>
    </row>
    <row r="41">
      <c r="A41" s="22" t="str">
        <f t="array" ref="A41:B41">{NEW!C42,NEW!B42}</f>
        <v>Thibaut Courtois - 89 - GK - Rare</v>
      </c>
      <c r="B41" s="22" t="s">
        <v>284</v>
      </c>
      <c r="C41" s="30" t="str">
        <f t="array" ref="C41">iferror(index('o1'!$B:$B,match($A41,'o1'!$C:$C,0)),"")</f>
        <v>32750</v>
      </c>
      <c r="D41" s="30" t="str">
        <f t="array" ref="D41">iferror(index('o2'!$B:$B,match($A41,'o2'!$C:$C,0)),"")</f>
        <v>32750</v>
      </c>
      <c r="E41" s="30" t="str">
        <f t="array" ref="E41">iferror(index('o3'!$B:$B,match($A41,'o3'!$C:$C,0)),"")</f>
        <v>32750</v>
      </c>
      <c r="F41" s="30" t="str">
        <f t="array" ref="F41">iferror(index('o4'!$B:$B,match($A41,'o4'!$C:$C,0)),"")</f>
        <v>32750</v>
      </c>
      <c r="G41" s="30" t="str">
        <f t="array" ref="G41">iferror(index('o5'!$B:$B,match($A41,'o5'!$C:$C,0)),"")</f>
        <v>32750</v>
      </c>
      <c r="H41" s="30" t="str">
        <f t="array" ref="H41">iferror(index('o6'!$B:$B,match($A41,'o6'!$C:$C,0)),"")</f>
        <v>32750</v>
      </c>
      <c r="I41" s="30" t="str">
        <f t="array" ref="I41">iferror(index('o7'!$B:$B,match($A41,'o7'!$C:$C,0)),"")</f>
        <v>32750</v>
      </c>
      <c r="J41" s="30" t="str">
        <f t="array" ref="J41">iferror(index('o4'!$B:$B,match($A41,'o4'!$C:$C,0)),"")</f>
        <v>32750</v>
      </c>
      <c r="K41" s="30" t="str">
        <f t="array" ref="K41">iferror(index('o9'!$B:$B,match($A41,'o9'!$C:$C,0)),"")</f>
        <v>32750</v>
      </c>
      <c r="L41" s="30" t="str">
        <f t="array" ref="L41">iferror(index('o10'!$B:$B,match($A41,'o10'!$C:$C,0)),"")</f>
        <v>32750</v>
      </c>
      <c r="M41" s="24">
        <f t="shared" si="1"/>
        <v>0</v>
      </c>
      <c r="N41" s="24">
        <f t="shared" si="2"/>
        <v>0</v>
      </c>
      <c r="O41" s="24">
        <f t="shared" si="3"/>
        <v>0</v>
      </c>
    </row>
    <row r="42">
      <c r="A42" s="22" t="str">
        <f t="array" ref="A42:B42">{NEW!C43,NEW!B43}</f>
        <v>Alisson - 89 - GK - Rare</v>
      </c>
      <c r="B42" s="22" t="s">
        <v>285</v>
      </c>
      <c r="C42" s="30" t="str">
        <f t="array" ref="C42">iferror(index('o1'!$B:$B,match($A42,'o1'!$C:$C,0)),"")</f>
        <v>33000</v>
      </c>
      <c r="D42" s="30" t="str">
        <f t="array" ref="D42">iferror(index('o2'!$B:$B,match($A42,'o2'!$C:$C,0)),"")</f>
        <v>33000</v>
      </c>
      <c r="E42" s="30" t="str">
        <f t="array" ref="E42">iferror(index('o3'!$B:$B,match($A42,'o3'!$C:$C,0)),"")</f>
        <v>33000</v>
      </c>
      <c r="F42" s="30" t="str">
        <f t="array" ref="F42">iferror(index('o4'!$B:$B,match($A42,'o4'!$C:$C,0)),"")</f>
        <v>33000</v>
      </c>
      <c r="G42" s="30" t="str">
        <f t="array" ref="G42">iferror(index('o5'!$B:$B,match($A42,'o5'!$C:$C,0)),"")</f>
        <v>33000</v>
      </c>
      <c r="H42" s="30" t="str">
        <f t="array" ref="H42">iferror(index('o6'!$B:$B,match($A42,'o6'!$C:$C,0)),"")</f>
        <v>33000</v>
      </c>
      <c r="I42" s="30" t="str">
        <f t="array" ref="I42">iferror(index('o7'!$B:$B,match($A42,'o7'!$C:$C,0)),"")</f>
        <v>33000</v>
      </c>
      <c r="J42" s="30" t="str">
        <f t="array" ref="J42">iferror(index('o4'!$B:$B,match($A42,'o4'!$C:$C,0)),"")</f>
        <v>33000</v>
      </c>
      <c r="K42" s="30" t="str">
        <f t="array" ref="K42">iferror(index('o9'!$B:$B,match($A42,'o9'!$C:$C,0)),"")</f>
        <v>33000</v>
      </c>
      <c r="L42" s="30" t="str">
        <f t="array" ref="L42">iferror(index('o10'!$B:$B,match($A42,'o10'!$C:$C,0)),"")</f>
        <v>33000</v>
      </c>
      <c r="M42" s="24">
        <f t="shared" si="1"/>
        <v>0</v>
      </c>
      <c r="N42" s="24">
        <f t="shared" si="2"/>
        <v>0</v>
      </c>
      <c r="O42" s="24">
        <f t="shared" si="3"/>
        <v>0</v>
      </c>
    </row>
    <row r="43">
      <c r="A43" s="22" t="str">
        <f t="array" ref="A43:B43">{NEW!C44,NEW!B44}</f>
        <v>Joshua Kimmich - 89 - CDM - Rare</v>
      </c>
      <c r="B43" s="22" t="s">
        <v>288</v>
      </c>
      <c r="C43" s="30" t="str">
        <f t="array" ref="C43">iferror(index('o1'!$B:$B,match($A43,'o1'!$C:$C,0)),"")</f>
        <v>34000</v>
      </c>
      <c r="D43" s="30" t="str">
        <f t="array" ref="D43">iferror(index('o2'!$B:$B,match($A43,'o2'!$C:$C,0)),"")</f>
        <v>34000</v>
      </c>
      <c r="E43" s="30" t="str">
        <f t="array" ref="E43">iferror(index('o3'!$B:$B,match($A43,'o3'!$C:$C,0)),"")</f>
        <v>34000</v>
      </c>
      <c r="F43" s="30" t="str">
        <f t="array" ref="F43">iferror(index('o4'!$B:$B,match($A43,'o4'!$C:$C,0)),"")</f>
        <v>34000</v>
      </c>
      <c r="G43" s="30" t="str">
        <f t="array" ref="G43">iferror(index('o5'!$B:$B,match($A43,'o5'!$C:$C,0)),"")</f>
        <v>34000</v>
      </c>
      <c r="H43" s="30" t="str">
        <f t="array" ref="H43">iferror(index('o6'!$B:$B,match($A43,'o6'!$C:$C,0)),"")</f>
        <v>34000</v>
      </c>
      <c r="I43" s="30" t="str">
        <f t="array" ref="I43">iferror(index('o7'!$B:$B,match($A43,'o7'!$C:$C,0)),"")</f>
        <v>34000</v>
      </c>
      <c r="J43" s="30" t="str">
        <f t="array" ref="J43">iferror(index('o4'!$B:$B,match($A43,'o4'!$C:$C,0)),"")</f>
        <v>34000</v>
      </c>
      <c r="K43" s="30" t="str">
        <f t="array" ref="K43">iferror(index('o9'!$B:$B,match($A43,'o9'!$C:$C,0)),"")</f>
        <v>34000</v>
      </c>
      <c r="L43" s="30" t="str">
        <f t="array" ref="L43">iferror(index('o10'!$B:$B,match($A43,'o10'!$C:$C,0)),"")</f>
        <v>34000</v>
      </c>
      <c r="M43" s="24">
        <f t="shared" si="1"/>
        <v>0</v>
      </c>
      <c r="N43" s="24">
        <f t="shared" si="2"/>
        <v>0</v>
      </c>
      <c r="O43" s="24">
        <f t="shared" si="3"/>
        <v>0</v>
      </c>
    </row>
    <row r="44">
      <c r="A44" s="22" t="str">
        <f t="array" ref="A44:B44">{NEW!C45,NEW!B45}</f>
        <v>Virgil van Dijk - 89 - CB - Rare</v>
      </c>
      <c r="B44" s="22" t="s">
        <v>290</v>
      </c>
      <c r="C44" s="30" t="str">
        <f t="array" ref="C44">iferror(index('o1'!$B:$B,match($A44,'o1'!$C:$C,0)),"")</f>
        <v>66000</v>
      </c>
      <c r="D44" s="30" t="str">
        <f t="array" ref="D44">iferror(index('o2'!$B:$B,match($A44,'o2'!$C:$C,0)),"")</f>
        <v>66000</v>
      </c>
      <c r="E44" s="30" t="str">
        <f t="array" ref="E44">iferror(index('o3'!$B:$B,match($A44,'o3'!$C:$C,0)),"")</f>
        <v>66000</v>
      </c>
      <c r="F44" s="30" t="str">
        <f t="array" ref="F44">iferror(index('o4'!$B:$B,match($A44,'o4'!$C:$C,0)),"")</f>
        <v>66000</v>
      </c>
      <c r="G44" s="30" t="str">
        <f t="array" ref="G44">iferror(index('o5'!$B:$B,match($A44,'o5'!$C:$C,0)),"")</f>
        <v>66000</v>
      </c>
      <c r="H44" s="30" t="str">
        <f t="array" ref="H44">iferror(index('o6'!$B:$B,match($A44,'o6'!$C:$C,0)),"")</f>
        <v>66000</v>
      </c>
      <c r="I44" s="30" t="str">
        <f t="array" ref="I44">iferror(index('o7'!$B:$B,match($A44,'o7'!$C:$C,0)),"")</f>
        <v>66000</v>
      </c>
      <c r="J44" s="30" t="str">
        <f t="array" ref="J44">iferror(index('o4'!$B:$B,match($A44,'o4'!$C:$C,0)),"")</f>
        <v>66000</v>
      </c>
      <c r="K44" s="30" t="str">
        <f t="array" ref="K44">iferror(index('o9'!$B:$B,match($A44,'o9'!$C:$C,0)),"")</f>
        <v>66000</v>
      </c>
      <c r="L44" s="30" t="str">
        <f t="array" ref="L44">iferror(index('o10'!$B:$B,match($A44,'o10'!$C:$C,0)),"")</f>
        <v>66000</v>
      </c>
      <c r="M44" s="24">
        <f t="shared" si="1"/>
        <v>0</v>
      </c>
      <c r="N44" s="24">
        <f t="shared" si="2"/>
        <v>0</v>
      </c>
      <c r="O44" s="24">
        <f t="shared" si="3"/>
        <v>0</v>
      </c>
    </row>
    <row r="45">
      <c r="A45" s="22" t="str">
        <f t="array" ref="A45:B45">{NEW!C46,NEW!B46}</f>
        <v>Karim Benzema - 89 - CF - Rare</v>
      </c>
      <c r="B45" s="22" t="s">
        <v>288</v>
      </c>
      <c r="C45" s="30" t="str">
        <f t="array" ref="C45">iferror(index('o1'!$B:$B,match($A45,'o1'!$C:$C,0)),"")</f>
        <v>34000</v>
      </c>
      <c r="D45" s="30" t="str">
        <f t="array" ref="D45">iferror(index('o2'!$B:$B,match($A45,'o2'!$C:$C,0)),"")</f>
        <v>34000</v>
      </c>
      <c r="E45" s="30" t="str">
        <f t="array" ref="E45">iferror(index('o3'!$B:$B,match($A45,'o3'!$C:$C,0)),"")</f>
        <v>34000</v>
      </c>
      <c r="F45" s="30" t="str">
        <f t="array" ref="F45">iferror(index('o4'!$B:$B,match($A45,'o4'!$C:$C,0)),"")</f>
        <v>34000</v>
      </c>
      <c r="G45" s="30" t="str">
        <f t="array" ref="G45">iferror(index('o5'!$B:$B,match($A45,'o5'!$C:$C,0)),"")</f>
        <v>34000</v>
      </c>
      <c r="H45" s="30" t="str">
        <f t="array" ref="H45">iferror(index('o6'!$B:$B,match($A45,'o6'!$C:$C,0)),"")</f>
        <v>34000</v>
      </c>
      <c r="I45" s="30" t="str">
        <f t="array" ref="I45">iferror(index('o7'!$B:$B,match($A45,'o7'!$C:$C,0)),"")</f>
        <v>34000</v>
      </c>
      <c r="J45" s="30" t="str">
        <f t="array" ref="J45">iferror(index('o4'!$B:$B,match($A45,'o4'!$C:$C,0)),"")</f>
        <v>34000</v>
      </c>
      <c r="K45" s="30" t="str">
        <f t="array" ref="K45">iferror(index('o9'!$B:$B,match($A45,'o9'!$C:$C,0)),"")</f>
        <v>34000</v>
      </c>
      <c r="L45" s="30" t="str">
        <f t="array" ref="L45">iferror(index('o10'!$B:$B,match($A45,'o10'!$C:$C,0)),"")</f>
        <v>34000</v>
      </c>
      <c r="M45" s="24">
        <f t="shared" si="1"/>
        <v>0</v>
      </c>
      <c r="N45" s="24">
        <f t="shared" si="2"/>
        <v>0</v>
      </c>
      <c r="O45" s="24">
        <f t="shared" si="3"/>
        <v>0</v>
      </c>
    </row>
    <row r="46">
      <c r="A46" s="22" t="str">
        <f t="array" ref="A46:B46">{NEW!C47,NEW!B47}</f>
        <v>Mohamed Salah - 89 - RW - Rare</v>
      </c>
      <c r="B46" s="22" t="s">
        <v>291</v>
      </c>
      <c r="C46" s="30" t="str">
        <f t="array" ref="C46">iferror(index('o1'!$B:$B,match($A46,'o1'!$C:$C,0)),"")</f>
        <v>133000</v>
      </c>
      <c r="D46" s="30" t="str">
        <f t="array" ref="D46">iferror(index('o2'!$B:$B,match($A46,'o2'!$C:$C,0)),"")</f>
        <v>133000</v>
      </c>
      <c r="E46" s="30" t="str">
        <f t="array" ref="E46">iferror(index('o3'!$B:$B,match($A46,'o3'!$C:$C,0)),"")</f>
        <v>133000</v>
      </c>
      <c r="F46" s="30" t="str">
        <f t="array" ref="F46">iferror(index('o4'!$B:$B,match($A46,'o4'!$C:$C,0)),"")</f>
        <v>133000</v>
      </c>
      <c r="G46" s="30" t="str">
        <f t="array" ref="G46">iferror(index('o5'!$B:$B,match($A46,'o5'!$C:$C,0)),"")</f>
        <v>133000</v>
      </c>
      <c r="H46" s="30" t="str">
        <f t="array" ref="H46">iferror(index('o6'!$B:$B,match($A46,'o6'!$C:$C,0)),"")</f>
        <v>133000</v>
      </c>
      <c r="I46" s="30" t="str">
        <f t="array" ref="I46">iferror(index('o7'!$B:$B,match($A46,'o7'!$C:$C,0)),"")</f>
        <v>133000</v>
      </c>
      <c r="J46" s="30" t="str">
        <f t="array" ref="J46">iferror(index('o4'!$B:$B,match($A46,'o4'!$C:$C,0)),"")</f>
        <v>133000</v>
      </c>
      <c r="K46" s="30" t="str">
        <f t="array" ref="K46">iferror(index('o9'!$B:$B,match($A46,'o9'!$C:$C,0)),"")</f>
        <v>133000</v>
      </c>
      <c r="L46" s="30" t="str">
        <f t="array" ref="L46">iferror(index('o10'!$B:$B,match($A46,'o10'!$C:$C,0)),"")</f>
        <v>133000</v>
      </c>
      <c r="M46" s="24">
        <f t="shared" si="1"/>
        <v>0</v>
      </c>
      <c r="N46" s="24">
        <f t="shared" si="2"/>
        <v>0</v>
      </c>
      <c r="O46" s="24">
        <f t="shared" si="3"/>
        <v>0</v>
      </c>
    </row>
    <row r="47">
      <c r="A47" s="22" t="str">
        <f t="array" ref="A47:B47">{NEW!C48,NEW!B48}</f>
        <v>Gianluigi Donnarumma - 89 - GK - Rare</v>
      </c>
      <c r="B47" s="22" t="s">
        <v>293</v>
      </c>
      <c r="C47" s="30" t="str">
        <f t="array" ref="C47">iferror(index('o1'!$B:$B,match($A47,'o1'!$C:$C,0)),"")</f>
        <v>41750</v>
      </c>
      <c r="D47" s="30" t="str">
        <f t="array" ref="D47">iferror(index('o2'!$B:$B,match($A47,'o2'!$C:$C,0)),"")</f>
        <v>41750</v>
      </c>
      <c r="E47" s="30" t="str">
        <f t="array" ref="E47">iferror(index('o3'!$B:$B,match($A47,'o3'!$C:$C,0)),"")</f>
        <v>41750</v>
      </c>
      <c r="F47" s="30" t="str">
        <f t="array" ref="F47">iferror(index('o4'!$B:$B,match($A47,'o4'!$C:$C,0)),"")</f>
        <v>41750</v>
      </c>
      <c r="G47" s="30" t="str">
        <f t="array" ref="G47">iferror(index('o5'!$B:$B,match($A47,'o5'!$C:$C,0)),"")</f>
        <v>41750</v>
      </c>
      <c r="H47" s="30" t="str">
        <f t="array" ref="H47">iferror(index('o6'!$B:$B,match($A47,'o6'!$C:$C,0)),"")</f>
        <v>41750</v>
      </c>
      <c r="I47" s="30" t="str">
        <f t="array" ref="I47">iferror(index('o7'!$B:$B,match($A47,'o7'!$C:$C,0)),"")</f>
        <v>41750</v>
      </c>
      <c r="J47" s="30" t="str">
        <f t="array" ref="J47">iferror(index('o4'!$B:$B,match($A47,'o4'!$C:$C,0)),"")</f>
        <v>41750</v>
      </c>
      <c r="K47" s="30" t="str">
        <f t="array" ref="K47">iferror(index('o9'!$B:$B,match($A47,'o9'!$C:$C,0)),"")</f>
        <v>41750</v>
      </c>
      <c r="L47" s="30" t="str">
        <f t="array" ref="L47">iferror(index('o10'!$B:$B,match($A47,'o10'!$C:$C,0)),"")</f>
        <v>41750</v>
      </c>
      <c r="M47" s="24">
        <f t="shared" si="1"/>
        <v>0</v>
      </c>
      <c r="N47" s="24">
        <f t="shared" si="2"/>
        <v>0</v>
      </c>
      <c r="O47" s="24">
        <f t="shared" si="3"/>
        <v>0</v>
      </c>
    </row>
    <row r="48">
      <c r="A48" s="22" t="str">
        <f t="array" ref="A48:B48">{NEW!C49,NEW!B49}</f>
        <v>Luis Suárez - 89 - ST - IF</v>
      </c>
      <c r="B48" s="22" t="s">
        <v>294</v>
      </c>
      <c r="C48" s="30" t="str">
        <f t="array" ref="C48">iferror(index('o1'!$B:$B,match($A48,'o1'!$C:$C,0)),"")</f>
        <v>37750</v>
      </c>
      <c r="D48" s="30" t="str">
        <f t="array" ref="D48">iferror(index('o2'!$B:$B,match($A48,'o2'!$C:$C,0)),"")</f>
        <v>37750</v>
      </c>
      <c r="E48" s="30" t="str">
        <f t="array" ref="E48">iferror(index('o3'!$B:$B,match($A48,'o3'!$C:$C,0)),"")</f>
        <v>37750</v>
      </c>
      <c r="F48" s="30" t="str">
        <f t="array" ref="F48">iferror(index('o4'!$B:$B,match($A48,'o4'!$C:$C,0)),"")</f>
        <v>37750</v>
      </c>
      <c r="G48" s="30" t="str">
        <f t="array" ref="G48">iferror(index('o5'!$B:$B,match($A48,'o5'!$C:$C,0)),"")</f>
        <v>37750</v>
      </c>
      <c r="H48" s="30" t="str">
        <f t="array" ref="H48">iferror(index('o6'!$B:$B,match($A48,'o6'!$C:$C,0)),"")</f>
        <v>37750</v>
      </c>
      <c r="I48" s="30" t="str">
        <f t="array" ref="I48">iferror(index('o7'!$B:$B,match($A48,'o7'!$C:$C,0)),"")</f>
        <v>37750</v>
      </c>
      <c r="J48" s="30" t="str">
        <f t="array" ref="J48">iferror(index('o4'!$B:$B,match($A48,'o4'!$C:$C,0)),"")</f>
        <v>37750</v>
      </c>
      <c r="K48" s="30" t="str">
        <f t="array" ref="K48">iferror(index('o9'!$B:$B,match($A48,'o9'!$C:$C,0)),"")</f>
        <v>37750</v>
      </c>
      <c r="L48" s="30" t="str">
        <f t="array" ref="L48">iferror(index('o10'!$B:$B,match($A48,'o10'!$C:$C,0)),"")</f>
        <v>37750</v>
      </c>
      <c r="M48" s="24">
        <f t="shared" si="1"/>
        <v>0</v>
      </c>
      <c r="N48" s="24">
        <f t="shared" si="2"/>
        <v>0</v>
      </c>
      <c r="O48" s="24">
        <f t="shared" si="3"/>
        <v>0</v>
      </c>
    </row>
    <row r="49">
      <c r="A49" s="22" t="str">
        <f t="array" ref="A49:B49">{NEW!C50,NEW!B50}</f>
        <v>Keylor Navas - 89 - GK - IF</v>
      </c>
      <c r="B49" s="22" t="s">
        <v>251</v>
      </c>
      <c r="C49" s="30" t="str">
        <f t="array" ref="C49">iferror(index('o1'!$B:$B,match($A49,'o1'!$C:$C,0)),"")</f>
        <v>41000</v>
      </c>
      <c r="D49" s="30" t="str">
        <f t="array" ref="D49">iferror(index('o2'!$B:$B,match($A49,'o2'!$C:$C,0)),"")</f>
        <v>41000</v>
      </c>
      <c r="E49" s="30" t="str">
        <f t="array" ref="E49">iferror(index('o3'!$B:$B,match($A49,'o3'!$C:$C,0)),"")</f>
        <v>41000</v>
      </c>
      <c r="F49" s="30" t="str">
        <f t="array" ref="F49">iferror(index('o4'!$B:$B,match($A49,'o4'!$C:$C,0)),"")</f>
        <v>41000</v>
      </c>
      <c r="G49" s="30" t="str">
        <f t="array" ref="G49">iferror(index('o5'!$B:$B,match($A49,'o5'!$C:$C,0)),"")</f>
        <v>41000</v>
      </c>
      <c r="H49" s="30" t="str">
        <f t="array" ref="H49">iferror(index('o6'!$B:$B,match($A49,'o6'!$C:$C,0)),"")</f>
        <v>41000</v>
      </c>
      <c r="I49" s="30" t="str">
        <f t="array" ref="I49">iferror(index('o7'!$B:$B,match($A49,'o7'!$C:$C,0)),"")</f>
        <v>41000</v>
      </c>
      <c r="J49" s="30" t="str">
        <f t="array" ref="J49">iferror(index('o4'!$B:$B,match($A49,'o4'!$C:$C,0)),"")</f>
        <v>41000</v>
      </c>
      <c r="K49" s="30" t="str">
        <f t="array" ref="K49">iferror(index('o9'!$B:$B,match($A49,'o9'!$C:$C,0)),"")</f>
        <v>41000</v>
      </c>
      <c r="L49" s="30" t="str">
        <f t="array" ref="L49">iferror(index('o10'!$B:$B,match($A49,'o10'!$C:$C,0)),"")</f>
        <v>41000</v>
      </c>
      <c r="M49" s="24">
        <f t="shared" si="1"/>
        <v>0</v>
      </c>
      <c r="N49" s="24">
        <f t="shared" si="2"/>
        <v>0</v>
      </c>
      <c r="O49" s="24">
        <f t="shared" si="3"/>
        <v>0</v>
      </c>
    </row>
    <row r="50">
      <c r="A50" s="22" t="str">
        <f t="array" ref="A50:B50">{NEW!C51,NEW!B51}</f>
        <v>Marquinhos - 89 - CB - Champions League</v>
      </c>
      <c r="B50" s="22" t="s">
        <v>297</v>
      </c>
      <c r="C50" s="30" t="str">
        <f t="array" ref="C50">iferror(index('o1'!$B:$B,match($A50,'o1'!$C:$C,0)),"")</f>
        <v>877000</v>
      </c>
      <c r="D50" s="30" t="str">
        <f t="array" ref="D50">iferror(index('o2'!$B:$B,match($A50,'o2'!$C:$C,0)),"")</f>
        <v>877000</v>
      </c>
      <c r="E50" s="30" t="str">
        <f t="array" ref="E50">iferror(index('o3'!$B:$B,match($A50,'o3'!$C:$C,0)),"")</f>
        <v>877000</v>
      </c>
      <c r="F50" s="30" t="str">
        <f t="array" ref="F50">iferror(index('o4'!$B:$B,match($A50,'o4'!$C:$C,0)),"")</f>
        <v>877000</v>
      </c>
      <c r="G50" s="30" t="str">
        <f t="array" ref="G50">iferror(index('o5'!$B:$B,match($A50,'o5'!$C:$C,0)),"")</f>
        <v>877000</v>
      </c>
      <c r="H50" s="30" t="str">
        <f t="array" ref="H50">iferror(index('o6'!$B:$B,match($A50,'o6'!$C:$C,0)),"")</f>
        <v>877000</v>
      </c>
      <c r="I50" s="30" t="str">
        <f t="array" ref="I50">iferror(index('o7'!$B:$B,match($A50,'o7'!$C:$C,0)),"")</f>
        <v>877000</v>
      </c>
      <c r="J50" s="30" t="str">
        <f t="array" ref="J50">iferror(index('o4'!$B:$B,match($A50,'o4'!$C:$C,0)),"")</f>
        <v>877000</v>
      </c>
      <c r="K50" s="30" t="str">
        <f t="array" ref="K50">iferror(index('o9'!$B:$B,match($A50,'o9'!$C:$C,0)),"")</f>
        <v>877000</v>
      </c>
      <c r="L50" s="30" t="str">
        <f t="array" ref="L50">iferror(index('o10'!$B:$B,match($A50,'o10'!$C:$C,0)),"")</f>
        <v>877000</v>
      </c>
      <c r="M50" s="24">
        <f t="shared" si="1"/>
        <v>0</v>
      </c>
      <c r="N50" s="24">
        <f t="shared" si="2"/>
        <v>0</v>
      </c>
      <c r="O50" s="24">
        <f t="shared" si="3"/>
        <v>0</v>
      </c>
    </row>
    <row r="51">
      <c r="A51" s="22" t="str">
        <f t="array" ref="A51:B51">{NEW!C52,NEW!B52}</f>
        <v>Marco Reus - 89 - CAM - Champions League</v>
      </c>
      <c r="B51" s="22" t="s">
        <v>299</v>
      </c>
      <c r="C51" s="30" t="str">
        <f t="array" ref="C51">iferror(index('o1'!$B:$B,match($A51,'o1'!$C:$C,0)),"")</f>
        <v>269000</v>
      </c>
      <c r="D51" s="30" t="str">
        <f t="array" ref="D51">iferror(index('o2'!$B:$B,match($A51,'o2'!$C:$C,0)),"")</f>
        <v>269000</v>
      </c>
      <c r="E51" s="30" t="str">
        <f t="array" ref="E51">iferror(index('o3'!$B:$B,match($A51,'o3'!$C:$C,0)),"")</f>
        <v>269000</v>
      </c>
      <c r="F51" s="30" t="str">
        <f t="array" ref="F51">iferror(index('o4'!$B:$B,match($A51,'o4'!$C:$C,0)),"")</f>
        <v>269000</v>
      </c>
      <c r="G51" s="30" t="str">
        <f t="array" ref="G51">iferror(index('o5'!$B:$B,match($A51,'o5'!$C:$C,0)),"")</f>
        <v>269000</v>
      </c>
      <c r="H51" s="30" t="str">
        <f t="array" ref="H51">iferror(index('o6'!$B:$B,match($A51,'o6'!$C:$C,0)),"")</f>
        <v>269000</v>
      </c>
      <c r="I51" s="30" t="str">
        <f t="array" ref="I51">iferror(index('o7'!$B:$B,match($A51,'o7'!$C:$C,0)),"")</f>
        <v>269000</v>
      </c>
      <c r="J51" s="30" t="str">
        <f t="array" ref="J51">iferror(index('o4'!$B:$B,match($A51,'o4'!$C:$C,0)),"")</f>
        <v>269000</v>
      </c>
      <c r="K51" s="30" t="str">
        <f t="array" ref="K51">iferror(index('o9'!$B:$B,match($A51,'o9'!$C:$C,0)),"")</f>
        <v>269000</v>
      </c>
      <c r="L51" s="30" t="str">
        <f t="array" ref="L51">iferror(index('o10'!$B:$B,match($A51,'o10'!$C:$C,0)),"")</f>
        <v>269000</v>
      </c>
      <c r="M51" s="24">
        <f t="shared" si="1"/>
        <v>0</v>
      </c>
      <c r="N51" s="24">
        <f t="shared" si="2"/>
        <v>0</v>
      </c>
      <c r="O51" s="24">
        <f t="shared" si="3"/>
        <v>0</v>
      </c>
    </row>
    <row r="52">
      <c r="A52" s="22" t="str">
        <f t="array" ref="A52:B52">{NEW!C53,NEW!B53}</f>
        <v>Frenkie de Jong - 89 - CM - Champions League</v>
      </c>
      <c r="B52" s="22" t="s">
        <v>301</v>
      </c>
      <c r="C52" s="30" t="str">
        <f t="array" ref="C52">iferror(index('o1'!$B:$B,match($A52,'o1'!$C:$C,0)),"")</f>
        <v>678000</v>
      </c>
      <c r="D52" s="30" t="str">
        <f t="array" ref="D52">iferror(index('o2'!$B:$B,match($A52,'o2'!$C:$C,0)),"")</f>
        <v>678000</v>
      </c>
      <c r="E52" s="30" t="str">
        <f t="array" ref="E52">iferror(index('o3'!$B:$B,match($A52,'o3'!$C:$C,0)),"")</f>
        <v>678000</v>
      </c>
      <c r="F52" s="30" t="str">
        <f t="array" ref="F52">iferror(index('o4'!$B:$B,match($A52,'o4'!$C:$C,0)),"")</f>
        <v>678000</v>
      </c>
      <c r="G52" s="30" t="str">
        <f t="array" ref="G52">iferror(index('o5'!$B:$B,match($A52,'o5'!$C:$C,0)),"")</f>
        <v>678000</v>
      </c>
      <c r="H52" s="30" t="str">
        <f t="array" ref="H52">iferror(index('o6'!$B:$B,match($A52,'o6'!$C:$C,0)),"")</f>
        <v>678000</v>
      </c>
      <c r="I52" s="30" t="str">
        <f t="array" ref="I52">iferror(index('o7'!$B:$B,match($A52,'o7'!$C:$C,0)),"")</f>
        <v>678000</v>
      </c>
      <c r="J52" s="30" t="str">
        <f t="array" ref="J52">iferror(index('o4'!$B:$B,match($A52,'o4'!$C:$C,0)),"")</f>
        <v>678000</v>
      </c>
      <c r="K52" s="30" t="str">
        <f t="array" ref="K52">iferror(index('o9'!$B:$B,match($A52,'o9'!$C:$C,0)),"")</f>
        <v>678000</v>
      </c>
      <c r="L52" s="30" t="str">
        <f t="array" ref="L52">iferror(index('o10'!$B:$B,match($A52,'o10'!$C:$C,0)),"")</f>
        <v>678000</v>
      </c>
      <c r="M52" s="24">
        <f t="shared" si="1"/>
        <v>0</v>
      </c>
      <c r="N52" s="24">
        <f t="shared" si="2"/>
        <v>0</v>
      </c>
      <c r="O52" s="24">
        <f t="shared" si="3"/>
        <v>0</v>
      </c>
    </row>
    <row r="53">
      <c r="A53" s="22" t="str">
        <f t="array" ref="A53:B53">{NEW!C54,NEW!B54}</f>
        <v>Trent Alexander-Arnold - 89 - RB - Rulebreakers</v>
      </c>
      <c r="B53" s="22" t="s">
        <v>303</v>
      </c>
      <c r="C53" s="30" t="str">
        <f t="array" ref="C53">iferror(index('o1'!$B:$B,match($A53,'o1'!$C:$C,0)),"")</f>
        <v>189000</v>
      </c>
      <c r="D53" s="30" t="str">
        <f t="array" ref="D53">iferror(index('o2'!$B:$B,match($A53,'o2'!$C:$C,0)),"")</f>
        <v>189000</v>
      </c>
      <c r="E53" s="30" t="str">
        <f t="array" ref="E53">iferror(index('o3'!$B:$B,match($A53,'o3'!$C:$C,0)),"")</f>
        <v>189000</v>
      </c>
      <c r="F53" s="30" t="str">
        <f t="array" ref="F53">iferror(index('o4'!$B:$B,match($A53,'o4'!$C:$C,0)),"")</f>
        <v>189000</v>
      </c>
      <c r="G53" s="30" t="str">
        <f t="array" ref="G53">iferror(index('o5'!$B:$B,match($A53,'o5'!$C:$C,0)),"")</f>
        <v>189000</v>
      </c>
      <c r="H53" s="30" t="str">
        <f t="array" ref="H53">iferror(index('o6'!$B:$B,match($A53,'o6'!$C:$C,0)),"")</f>
        <v>189000</v>
      </c>
      <c r="I53" s="30" t="str">
        <f t="array" ref="I53">iferror(index('o7'!$B:$B,match($A53,'o7'!$C:$C,0)),"")</f>
        <v>189000</v>
      </c>
      <c r="J53" s="30" t="str">
        <f t="array" ref="J53">iferror(index('o4'!$B:$B,match($A53,'o4'!$C:$C,0)),"")</f>
        <v>189000</v>
      </c>
      <c r="K53" s="30" t="str">
        <f t="array" ref="K53">iferror(index('o9'!$B:$B,match($A53,'o9'!$C:$C,0)),"")</f>
        <v>189000</v>
      </c>
      <c r="L53" s="30" t="str">
        <f t="array" ref="L53">iferror(index('o10'!$B:$B,match($A53,'o10'!$C:$C,0)),"")</f>
        <v>189000</v>
      </c>
      <c r="M53" s="24">
        <f t="shared" si="1"/>
        <v>0</v>
      </c>
      <c r="N53" s="24">
        <f t="shared" si="2"/>
        <v>0</v>
      </c>
      <c r="O53" s="24">
        <f t="shared" si="3"/>
        <v>0</v>
      </c>
    </row>
    <row r="54">
      <c r="A54" s="22" t="str">
        <f t="array" ref="A54:B54">{NEW!C55,NEW!B55}</f>
        <v>Ángel Di María - 89 - RW - NUMBERSUP</v>
      </c>
      <c r="B54" s="22" t="s">
        <v>305</v>
      </c>
      <c r="C54" s="30" t="str">
        <f t="array" ref="C54">iferror(index('o1'!$B:$B,match($A54,'o1'!$C:$C,0)),"")</f>
        <v>210000</v>
      </c>
      <c r="D54" s="30" t="str">
        <f t="array" ref="D54">iferror(index('o2'!$B:$B,match($A54,'o2'!$C:$C,0)),"")</f>
        <v>210000</v>
      </c>
      <c r="E54" s="30" t="str">
        <f t="array" ref="E54">iferror(index('o3'!$B:$B,match($A54,'o3'!$C:$C,0)),"")</f>
        <v>210000</v>
      </c>
      <c r="F54" s="30" t="str">
        <f t="array" ref="F54">iferror(index('o4'!$B:$B,match($A54,'o4'!$C:$C,0)),"")</f>
        <v>210000</v>
      </c>
      <c r="G54" s="30" t="str">
        <f t="array" ref="G54">iferror(index('o5'!$B:$B,match($A54,'o5'!$C:$C,0)),"")</f>
        <v>210000</v>
      </c>
      <c r="H54" s="30" t="str">
        <f t="array" ref="H54">iferror(index('o6'!$B:$B,match($A54,'o6'!$C:$C,0)),"")</f>
        <v>210000</v>
      </c>
      <c r="I54" s="30" t="str">
        <f t="array" ref="I54">iferror(index('o7'!$B:$B,match($A54,'o7'!$C:$C,0)),"")</f>
        <v>210000</v>
      </c>
      <c r="J54" s="30" t="str">
        <f t="array" ref="J54">iferror(index('o4'!$B:$B,match($A54,'o4'!$C:$C,0)),"")</f>
        <v>210000</v>
      </c>
      <c r="K54" s="30" t="str">
        <f t="array" ref="K54">iferror(index('o9'!$B:$B,match($A54,'o9'!$C:$C,0)),"")</f>
        <v>210000</v>
      </c>
      <c r="L54" s="30" t="str">
        <f t="array" ref="L54">iferror(index('o10'!$B:$B,match($A54,'o10'!$C:$C,0)),"")</f>
        <v>210000</v>
      </c>
      <c r="M54" s="24">
        <f t="shared" si="1"/>
        <v>0</v>
      </c>
      <c r="N54" s="24">
        <f t="shared" si="2"/>
        <v>0</v>
      </c>
      <c r="O54" s="24">
        <f t="shared" si="3"/>
        <v>0</v>
      </c>
    </row>
    <row r="55">
      <c r="A55" s="22" t="str">
        <f t="array" ref="A55:B55">{NEW!C56,NEW!B56}</f>
        <v>Toni Kroos - 89 - CM - IF</v>
      </c>
      <c r="B55" s="22" t="s">
        <v>307</v>
      </c>
      <c r="C55" s="30" t="str">
        <f t="array" ref="C55">iferror(index('o1'!$B:$B,match($A55,'o1'!$C:$C,0)),"")</f>
        <v>36000</v>
      </c>
      <c r="D55" s="30" t="str">
        <f t="array" ref="D55">iferror(index('o2'!$B:$B,match($A55,'o2'!$C:$C,0)),"")</f>
        <v>36000</v>
      </c>
      <c r="E55" s="30" t="str">
        <f t="array" ref="E55">iferror(index('o3'!$B:$B,match($A55,'o3'!$C:$C,0)),"")</f>
        <v>36000</v>
      </c>
      <c r="F55" s="30" t="str">
        <f t="array" ref="F55">iferror(index('o4'!$B:$B,match($A55,'o4'!$C:$C,0)),"")</f>
        <v>36000</v>
      </c>
      <c r="G55" s="30" t="str">
        <f t="array" ref="G55">iferror(index('o5'!$B:$B,match($A55,'o5'!$C:$C,0)),"")</f>
        <v>36000</v>
      </c>
      <c r="H55" s="30" t="str">
        <f t="array" ref="H55">iferror(index('o6'!$B:$B,match($A55,'o6'!$C:$C,0)),"")</f>
        <v>36000</v>
      </c>
      <c r="I55" s="30" t="str">
        <f t="array" ref="I55">iferror(index('o7'!$B:$B,match($A55,'o7'!$C:$C,0)),"")</f>
        <v>36000</v>
      </c>
      <c r="J55" s="30" t="str">
        <f t="array" ref="J55">iferror(index('o4'!$B:$B,match($A55,'o4'!$C:$C,0)),"")</f>
        <v>36000</v>
      </c>
      <c r="K55" s="30" t="str">
        <f t="array" ref="K55">iferror(index('o9'!$B:$B,match($A55,'o9'!$C:$C,0)),"")</f>
        <v>36000</v>
      </c>
      <c r="L55" s="30" t="str">
        <f t="array" ref="L55">iferror(index('o10'!$B:$B,match($A55,'o10'!$C:$C,0)),"")</f>
        <v>36000</v>
      </c>
      <c r="M55" s="24">
        <f t="shared" si="1"/>
        <v>0</v>
      </c>
      <c r="N55" s="24">
        <f t="shared" si="2"/>
        <v>0</v>
      </c>
      <c r="O55" s="24">
        <f t="shared" si="3"/>
        <v>0</v>
      </c>
    </row>
    <row r="56">
      <c r="A56" s="22" t="str">
        <f t="array" ref="A56:B56">{NEW!C57,NEW!B57}</f>
        <v>Rúben Dias - 89 - CB - Signature Signings</v>
      </c>
      <c r="B56" s="22" t="s">
        <v>309</v>
      </c>
      <c r="C56" s="30" t="str">
        <f t="array" ref="C56">iferror(index('o1'!$B:$B,match($A56,'o1'!$C:$C,0)),"")</f>
        <v>267000</v>
      </c>
      <c r="D56" s="30" t="str">
        <f t="array" ref="D56">iferror(index('o2'!$B:$B,match($A56,'o2'!$C:$C,0)),"")</f>
        <v>267000</v>
      </c>
      <c r="E56" s="30" t="str">
        <f t="array" ref="E56">iferror(index('o3'!$B:$B,match($A56,'o3'!$C:$C,0)),"")</f>
        <v>267000</v>
      </c>
      <c r="F56" s="30" t="str">
        <f t="array" ref="F56">iferror(index('o4'!$B:$B,match($A56,'o4'!$C:$C,0)),"")</f>
        <v>267000</v>
      </c>
      <c r="G56" s="30" t="str">
        <f t="array" ref="G56">iferror(index('o5'!$B:$B,match($A56,'o5'!$C:$C,0)),"")</f>
        <v>267000</v>
      </c>
      <c r="H56" s="30" t="str">
        <f t="array" ref="H56">iferror(index('o6'!$B:$B,match($A56,'o6'!$C:$C,0)),"")</f>
        <v>267000</v>
      </c>
      <c r="I56" s="30" t="str">
        <f t="array" ref="I56">iferror(index('o7'!$B:$B,match($A56,'o7'!$C:$C,0)),"")</f>
        <v>267000</v>
      </c>
      <c r="J56" s="30" t="str">
        <f t="array" ref="J56">iferror(index('o4'!$B:$B,match($A56,'o4'!$C:$C,0)),"")</f>
        <v>267000</v>
      </c>
      <c r="K56" s="30" t="str">
        <f t="array" ref="K56">iferror(index('o9'!$B:$B,match($A56,'o9'!$C:$C,0)),"")</f>
        <v>267000</v>
      </c>
      <c r="L56" s="30" t="str">
        <f t="array" ref="L56">iferror(index('o10'!$B:$B,match($A56,'o10'!$C:$C,0)),"")</f>
        <v>267000</v>
      </c>
      <c r="M56" s="24">
        <f t="shared" si="1"/>
        <v>0</v>
      </c>
      <c r="N56" s="24">
        <f t="shared" si="2"/>
        <v>0</v>
      </c>
      <c r="O56" s="24">
        <f t="shared" si="3"/>
        <v>0</v>
      </c>
    </row>
    <row r="57">
      <c r="A57" s="22" t="str">
        <f t="array" ref="A57:B57">{NEW!C58,NEW!B58}</f>
        <v>Antonio Di Natale - 88 - ST - Hero</v>
      </c>
      <c r="B57" s="22" t="s">
        <v>311</v>
      </c>
      <c r="C57" s="30" t="str">
        <f t="array" ref="C57">iferror(index('o1'!$B:$B,match($A57,'o1'!$C:$C,0)),"")</f>
        <v>545000</v>
      </c>
      <c r="D57" s="30" t="str">
        <f t="array" ref="D57">iferror(index('o2'!$B:$B,match($A57,'o2'!$C:$C,0)),"")</f>
        <v>545000</v>
      </c>
      <c r="E57" s="30" t="str">
        <f t="array" ref="E57">iferror(index('o3'!$B:$B,match($A57,'o3'!$C:$C,0)),"")</f>
        <v>545000</v>
      </c>
      <c r="F57" s="30" t="str">
        <f t="array" ref="F57">iferror(index('o4'!$B:$B,match($A57,'o4'!$C:$C,0)),"")</f>
        <v>545000</v>
      </c>
      <c r="G57" s="30" t="str">
        <f t="array" ref="G57">iferror(index('o5'!$B:$B,match($A57,'o5'!$C:$C,0)),"")</f>
        <v>545000</v>
      </c>
      <c r="H57" s="30" t="str">
        <f t="array" ref="H57">iferror(index('o6'!$B:$B,match($A57,'o6'!$C:$C,0)),"")</f>
        <v>545000</v>
      </c>
      <c r="I57" s="30" t="str">
        <f t="array" ref="I57">iferror(index('o7'!$B:$B,match($A57,'o7'!$C:$C,0)),"")</f>
        <v>545000</v>
      </c>
      <c r="J57" s="30" t="str">
        <f t="array" ref="J57">iferror(index('o4'!$B:$B,match($A57,'o4'!$C:$C,0)),"")</f>
        <v>545000</v>
      </c>
      <c r="K57" s="30" t="str">
        <f t="array" ref="K57">iferror(index('o9'!$B:$B,match($A57,'o9'!$C:$C,0)),"")</f>
        <v>545000</v>
      </c>
      <c r="L57" s="30" t="str">
        <f t="array" ref="L57">iferror(index('o10'!$B:$B,match($A57,'o10'!$C:$C,0)),"")</f>
        <v>545000</v>
      </c>
      <c r="M57" s="24">
        <f t="shared" si="1"/>
        <v>0</v>
      </c>
      <c r="N57" s="24">
        <f t="shared" si="2"/>
        <v>0</v>
      </c>
      <c r="O57" s="24">
        <f t="shared" si="3"/>
        <v>0</v>
      </c>
    </row>
    <row r="58">
      <c r="A58" s="22" t="str">
        <f t="array" ref="A58:B58">{NEW!C59,NEW!B59}</f>
        <v>Diego Milito - 88 - ST - Hero</v>
      </c>
      <c r="B58" s="22" t="s">
        <v>313</v>
      </c>
      <c r="C58" s="30" t="str">
        <f t="array" ref="C58">iferror(index('o1'!$B:$B,match($A58,'o1'!$C:$C,0)),"")</f>
        <v>30000</v>
      </c>
      <c r="D58" s="30" t="str">
        <f t="array" ref="D58">iferror(index('o2'!$B:$B,match($A58,'o2'!$C:$C,0)),"")</f>
        <v>30000</v>
      </c>
      <c r="E58" s="30" t="str">
        <f t="array" ref="E58">iferror(index('o3'!$B:$B,match($A58,'o3'!$C:$C,0)),"")</f>
        <v>30000</v>
      </c>
      <c r="F58" s="30" t="str">
        <f t="array" ref="F58">iferror(index('o4'!$B:$B,match($A58,'o4'!$C:$C,0)),"")</f>
        <v>30000</v>
      </c>
      <c r="G58" s="30" t="str">
        <f t="array" ref="G58">iferror(index('o5'!$B:$B,match($A58,'o5'!$C:$C,0)),"")</f>
        <v>30000</v>
      </c>
      <c r="H58" s="30" t="str">
        <f t="array" ref="H58">iferror(index('o6'!$B:$B,match($A58,'o6'!$C:$C,0)),"")</f>
        <v>30000</v>
      </c>
      <c r="I58" s="30" t="str">
        <f t="array" ref="I58">iferror(index('o7'!$B:$B,match($A58,'o7'!$C:$C,0)),"")</f>
        <v>30000</v>
      </c>
      <c r="J58" s="30" t="str">
        <f t="array" ref="J58">iferror(index('o4'!$B:$B,match($A58,'o4'!$C:$C,0)),"")</f>
        <v>30000</v>
      </c>
      <c r="K58" s="30" t="str">
        <f t="array" ref="K58">iferror(index('o9'!$B:$B,match($A58,'o9'!$C:$C,0)),"")</f>
        <v>30000</v>
      </c>
      <c r="L58" s="30" t="str">
        <f t="array" ref="L58">iferror(index('o10'!$B:$B,match($A58,'o10'!$C:$C,0)),"")</f>
        <v>30000</v>
      </c>
      <c r="M58" s="24">
        <f t="shared" si="1"/>
        <v>0</v>
      </c>
      <c r="N58" s="24">
        <f t="shared" si="2"/>
        <v>0</v>
      </c>
      <c r="O58" s="24">
        <f t="shared" si="3"/>
        <v>0</v>
      </c>
    </row>
    <row r="59">
      <c r="A59" s="22" t="str">
        <f t="array" ref="A59:B59">{NEW!C60,NEW!B60}</f>
        <v>Mario Gomez - 88 - ST - Hero</v>
      </c>
      <c r="B59" s="22" t="s">
        <v>315</v>
      </c>
      <c r="C59" s="30" t="str">
        <f t="array" ref="C59">iferror(index('o1'!$B:$B,match($A59,'o1'!$C:$C,0)),"")</f>
        <v>29500</v>
      </c>
      <c r="D59" s="30" t="str">
        <f t="array" ref="D59">iferror(index('o2'!$B:$B,match($A59,'o2'!$C:$C,0)),"")</f>
        <v>29500</v>
      </c>
      <c r="E59" s="30" t="str">
        <f t="array" ref="E59">iferror(index('o3'!$B:$B,match($A59,'o3'!$C:$C,0)),"")</f>
        <v>29500</v>
      </c>
      <c r="F59" s="30" t="str">
        <f t="array" ref="F59">iferror(index('o4'!$B:$B,match($A59,'o4'!$C:$C,0)),"")</f>
        <v>29500</v>
      </c>
      <c r="G59" s="30" t="str">
        <f t="array" ref="G59">iferror(index('o5'!$B:$B,match($A59,'o5'!$C:$C,0)),"")</f>
        <v>29500</v>
      </c>
      <c r="H59" s="30" t="str">
        <f t="array" ref="H59">iferror(index('o6'!$B:$B,match($A59,'o6'!$C:$C,0)),"")</f>
        <v>29500</v>
      </c>
      <c r="I59" s="30" t="str">
        <f t="array" ref="I59">iferror(index('o7'!$B:$B,match($A59,'o7'!$C:$C,0)),"")</f>
        <v>29500</v>
      </c>
      <c r="J59" s="30" t="str">
        <f t="array" ref="J59">iferror(index('o4'!$B:$B,match($A59,'o4'!$C:$C,0)),"")</f>
        <v>29500</v>
      </c>
      <c r="K59" s="30" t="str">
        <f t="array" ref="K59">iferror(index('o9'!$B:$B,match($A59,'o9'!$C:$C,0)),"")</f>
        <v>29500</v>
      </c>
      <c r="L59" s="30" t="str">
        <f t="array" ref="L59">iferror(index('o10'!$B:$B,match($A59,'o10'!$C:$C,0)),"")</f>
        <v>29500</v>
      </c>
      <c r="M59" s="24">
        <f t="shared" si="1"/>
        <v>0</v>
      </c>
      <c r="N59" s="24">
        <f t="shared" si="2"/>
        <v>0</v>
      </c>
      <c r="O59" s="24">
        <f t="shared" si="3"/>
        <v>0</v>
      </c>
    </row>
    <row r="60">
      <c r="A60" s="22" t="str">
        <f t="array" ref="A60:B60">{NEW!C61,NEW!B61}</f>
        <v>Romelu Lukaku - 88 - ST - Rare</v>
      </c>
      <c r="B60" s="22" t="s">
        <v>316</v>
      </c>
      <c r="C60" s="30" t="str">
        <f t="array" ref="C60">iferror(index('o1'!$B:$B,match($A60,'o1'!$C:$C,0)),"")</f>
        <v>25500</v>
      </c>
      <c r="D60" s="30" t="str">
        <f t="array" ref="D60">iferror(index('o2'!$B:$B,match($A60,'o2'!$C:$C,0)),"")</f>
        <v>25500</v>
      </c>
      <c r="E60" s="30" t="str">
        <f t="array" ref="E60">iferror(index('o3'!$B:$B,match($A60,'o3'!$C:$C,0)),"")</f>
        <v>25500</v>
      </c>
      <c r="F60" s="30" t="str">
        <f t="array" ref="F60">iferror(index('o4'!$B:$B,match($A60,'o4'!$C:$C,0)),"")</f>
        <v>25500</v>
      </c>
      <c r="G60" s="30" t="str">
        <f t="array" ref="G60">iferror(index('o5'!$B:$B,match($A60,'o5'!$C:$C,0)),"")</f>
        <v>25500</v>
      </c>
      <c r="H60" s="30" t="str">
        <f t="array" ref="H60">iferror(index('o6'!$B:$B,match($A60,'o6'!$C:$C,0)),"")</f>
        <v>25500</v>
      </c>
      <c r="I60" s="30" t="str">
        <f t="array" ref="I60">iferror(index('o7'!$B:$B,match($A60,'o7'!$C:$C,0)),"")</f>
        <v>25500</v>
      </c>
      <c r="J60" s="30" t="str">
        <f t="array" ref="J60">iferror(index('o4'!$B:$B,match($A60,'o4'!$C:$C,0)),"")</f>
        <v>25500</v>
      </c>
      <c r="K60" s="30" t="str">
        <f t="array" ref="K60">iferror(index('o9'!$B:$B,match($A60,'o9'!$C:$C,0)),"")</f>
        <v>25500</v>
      </c>
      <c r="L60" s="30" t="str">
        <f t="array" ref="L60">iferror(index('o10'!$B:$B,match($A60,'o10'!$C:$C,0)),"")</f>
        <v>25500</v>
      </c>
      <c r="M60" s="24">
        <f t="shared" si="1"/>
        <v>0</v>
      </c>
      <c r="N60" s="24">
        <f t="shared" si="2"/>
        <v>0</v>
      </c>
      <c r="O60" s="24">
        <f t="shared" si="3"/>
        <v>0</v>
      </c>
    </row>
    <row r="61">
      <c r="A61" s="22" t="str">
        <f t="array" ref="A61:B61">{NEW!C62,NEW!B62}</f>
        <v>Toni Kroos - 88 - CM - Rare</v>
      </c>
      <c r="B61" s="22" t="s">
        <v>317</v>
      </c>
      <c r="C61" s="30" t="str">
        <f t="array" ref="C61">iferror(index('o1'!$B:$B,match($A61,'o1'!$C:$C,0)),"")</f>
        <v>28500</v>
      </c>
      <c r="D61" s="30" t="str">
        <f t="array" ref="D61">iferror(index('o2'!$B:$B,match($A61,'o2'!$C:$C,0)),"")</f>
        <v>28500</v>
      </c>
      <c r="E61" s="30" t="str">
        <f t="array" ref="E61">iferror(index('o3'!$B:$B,match($A61,'o3'!$C:$C,0)),"")</f>
        <v>28500</v>
      </c>
      <c r="F61" s="30" t="str">
        <f t="array" ref="F61">iferror(index('o4'!$B:$B,match($A61,'o4'!$C:$C,0)),"")</f>
        <v>28500</v>
      </c>
      <c r="G61" s="30" t="str">
        <f t="array" ref="G61">iferror(index('o5'!$B:$B,match($A61,'o5'!$C:$C,0)),"")</f>
        <v>28500</v>
      </c>
      <c r="H61" s="30" t="str">
        <f t="array" ref="H61">iferror(index('o6'!$B:$B,match($A61,'o6'!$C:$C,0)),"")</f>
        <v>28500</v>
      </c>
      <c r="I61" s="30" t="str">
        <f t="array" ref="I61">iferror(index('o7'!$B:$B,match($A61,'o7'!$C:$C,0)),"")</f>
        <v>28500</v>
      </c>
      <c r="J61" s="30" t="str">
        <f t="array" ref="J61">iferror(index('o4'!$B:$B,match($A61,'o4'!$C:$C,0)),"")</f>
        <v>28500</v>
      </c>
      <c r="K61" s="30" t="str">
        <f t="array" ref="K61">iferror(index('o9'!$B:$B,match($A61,'o9'!$C:$C,0)),"")</f>
        <v>28500</v>
      </c>
      <c r="L61" s="30" t="str">
        <f t="array" ref="L61">iferror(index('o10'!$B:$B,match($A61,'o10'!$C:$C,0)),"")</f>
        <v>28500</v>
      </c>
      <c r="M61" s="24">
        <f t="shared" si="1"/>
        <v>0</v>
      </c>
      <c r="N61" s="24">
        <f t="shared" si="2"/>
        <v>0</v>
      </c>
      <c r="O61" s="24">
        <f t="shared" si="3"/>
        <v>0</v>
      </c>
    </row>
    <row r="62">
      <c r="A62" s="22" t="str">
        <f t="array" ref="A62:B62">{NEW!C63,NEW!B63}</f>
        <v>Erling Haaland - 88 - ST - Rare</v>
      </c>
      <c r="B62" s="22" t="s">
        <v>318</v>
      </c>
      <c r="C62" s="30" t="str">
        <f t="array" ref="C62">iferror(index('o1'!$B:$B,match($A62,'o1'!$C:$C,0)),"")</f>
        <v>25000</v>
      </c>
      <c r="D62" s="30" t="str">
        <f t="array" ref="D62">iferror(index('o2'!$B:$B,match($A62,'o2'!$C:$C,0)),"")</f>
        <v>25000</v>
      </c>
      <c r="E62" s="30" t="str">
        <f t="array" ref="E62">iferror(index('o3'!$B:$B,match($A62,'o3'!$C:$C,0)),"")</f>
        <v>25000</v>
      </c>
      <c r="F62" s="30" t="str">
        <f t="array" ref="F62">iferror(index('o4'!$B:$B,match($A62,'o4'!$C:$C,0)),"")</f>
        <v>25000</v>
      </c>
      <c r="G62" s="30" t="str">
        <f t="array" ref="G62">iferror(index('o5'!$B:$B,match($A62,'o5'!$C:$C,0)),"")</f>
        <v>25000</v>
      </c>
      <c r="H62" s="30" t="str">
        <f t="array" ref="H62">iferror(index('o6'!$B:$B,match($A62,'o6'!$C:$C,0)),"")</f>
        <v>25000</v>
      </c>
      <c r="I62" s="30" t="str">
        <f t="array" ref="I62">iferror(index('o7'!$B:$B,match($A62,'o7'!$C:$C,0)),"")</f>
        <v>25000</v>
      </c>
      <c r="J62" s="30" t="str">
        <f t="array" ref="J62">iferror(index('o4'!$B:$B,match($A62,'o4'!$C:$C,0)),"")</f>
        <v>25000</v>
      </c>
      <c r="K62" s="30" t="str">
        <f t="array" ref="K62">iferror(index('o9'!$B:$B,match($A62,'o9'!$C:$C,0)),"")</f>
        <v>25000</v>
      </c>
      <c r="L62" s="30" t="str">
        <f t="array" ref="L62">iferror(index('o10'!$B:$B,match($A62,'o10'!$C:$C,0)),"")</f>
        <v>25000</v>
      </c>
      <c r="M62" s="24">
        <f t="shared" si="1"/>
        <v>0</v>
      </c>
      <c r="N62" s="24">
        <f t="shared" si="2"/>
        <v>0</v>
      </c>
      <c r="O62" s="24">
        <f t="shared" si="3"/>
        <v>0</v>
      </c>
    </row>
    <row r="63">
      <c r="A63" s="22" t="str">
        <f t="array" ref="A63:B63">{NEW!C64,NEW!B64}</f>
        <v>Raheem Sterling - 88 - LW - Rare</v>
      </c>
      <c r="B63" s="22" t="s">
        <v>320</v>
      </c>
      <c r="C63" s="30" t="str">
        <f t="array" ref="C63">iferror(index('o1'!$B:$B,match($A63,'o1'!$C:$C,0)),"")</f>
        <v>24750</v>
      </c>
      <c r="D63" s="30" t="str">
        <f t="array" ref="D63">iferror(index('o2'!$B:$B,match($A63,'o2'!$C:$C,0)),"")</f>
        <v>24750</v>
      </c>
      <c r="E63" s="30" t="str">
        <f t="array" ref="E63">iferror(index('o3'!$B:$B,match($A63,'o3'!$C:$C,0)),"")</f>
        <v>24750</v>
      </c>
      <c r="F63" s="30" t="str">
        <f t="array" ref="F63">iferror(index('o4'!$B:$B,match($A63,'o4'!$C:$C,0)),"")</f>
        <v>24750</v>
      </c>
      <c r="G63" s="30" t="str">
        <f t="array" ref="G63">iferror(index('o5'!$B:$B,match($A63,'o5'!$C:$C,0)),"")</f>
        <v>24750</v>
      </c>
      <c r="H63" s="30" t="str">
        <f t="array" ref="H63">iferror(index('o6'!$B:$B,match($A63,'o6'!$C:$C,0)),"")</f>
        <v>24750</v>
      </c>
      <c r="I63" s="30" t="str">
        <f t="array" ref="I63">iferror(index('o7'!$B:$B,match($A63,'o7'!$C:$C,0)),"")</f>
        <v>24750</v>
      </c>
      <c r="J63" s="30" t="str">
        <f t="array" ref="J63">iferror(index('o4'!$B:$B,match($A63,'o4'!$C:$C,0)),"")</f>
        <v>24750</v>
      </c>
      <c r="K63" s="30" t="str">
        <f t="array" ref="K63">iferror(index('o9'!$B:$B,match($A63,'o9'!$C:$C,0)),"")</f>
        <v>24750</v>
      </c>
      <c r="L63" s="30" t="str">
        <f t="array" ref="L63">iferror(index('o10'!$B:$B,match($A63,'o10'!$C:$C,0)),"")</f>
        <v>24750</v>
      </c>
      <c r="M63" s="24">
        <f t="shared" si="1"/>
        <v>0</v>
      </c>
      <c r="N63" s="24">
        <f t="shared" si="2"/>
        <v>0</v>
      </c>
      <c r="O63" s="24">
        <f t="shared" si="3"/>
        <v>0</v>
      </c>
    </row>
    <row r="64">
      <c r="A64" s="22" t="str">
        <f t="array" ref="A64:B64">{NEW!C65,NEW!B65}</f>
        <v>Luis Suárez - 88 - ST - Normal</v>
      </c>
      <c r="B64" s="22" t="s">
        <v>320</v>
      </c>
      <c r="C64" s="30" t="str">
        <f t="array" ref="C64">iferror(index('o1'!$B:$B,match($A64,'o1'!$C:$C,0)),"")</f>
        <v>24750</v>
      </c>
      <c r="D64" s="30" t="str">
        <f t="array" ref="D64">iferror(index('o2'!$B:$B,match($A64,'o2'!$C:$C,0)),"")</f>
        <v>24750</v>
      </c>
      <c r="E64" s="30" t="str">
        <f t="array" ref="E64">iferror(index('o3'!$B:$B,match($A64,'o3'!$C:$C,0)),"")</f>
        <v>24750</v>
      </c>
      <c r="F64" s="30" t="str">
        <f t="array" ref="F64">iferror(index('o4'!$B:$B,match($A64,'o4'!$C:$C,0)),"")</f>
        <v>24750</v>
      </c>
      <c r="G64" s="30" t="str">
        <f t="array" ref="G64">iferror(index('o5'!$B:$B,match($A64,'o5'!$C:$C,0)),"")</f>
        <v>24750</v>
      </c>
      <c r="H64" s="30" t="str">
        <f t="array" ref="H64">iferror(index('o6'!$B:$B,match($A64,'o6'!$C:$C,0)),"")</f>
        <v>24750</v>
      </c>
      <c r="I64" s="30" t="str">
        <f t="array" ref="I64">iferror(index('o7'!$B:$B,match($A64,'o7'!$C:$C,0)),"")</f>
        <v>24750</v>
      </c>
      <c r="J64" s="30" t="str">
        <f t="array" ref="J64">iferror(index('o4'!$B:$B,match($A64,'o4'!$C:$C,0)),"")</f>
        <v>24750</v>
      </c>
      <c r="K64" s="30" t="str">
        <f t="array" ref="K64">iferror(index('o9'!$B:$B,match($A64,'o9'!$C:$C,0)),"")</f>
        <v>24750</v>
      </c>
      <c r="L64" s="30" t="str">
        <f t="array" ref="L64">iferror(index('o10'!$B:$B,match($A64,'o10'!$C:$C,0)),"")</f>
        <v>24750</v>
      </c>
      <c r="M64" s="24">
        <f t="shared" si="1"/>
        <v>0</v>
      </c>
      <c r="N64" s="24">
        <f t="shared" si="2"/>
        <v>0</v>
      </c>
      <c r="O64" s="24">
        <f t="shared" si="3"/>
        <v>0</v>
      </c>
    </row>
    <row r="65">
      <c r="A65" s="22" t="str">
        <f t="array" ref="A65:B65">{NEW!C66,NEW!B66}</f>
        <v>Bruno Fernandes - 88 - CAM - Normal</v>
      </c>
      <c r="B65" s="22" t="s">
        <v>316</v>
      </c>
      <c r="C65" s="30" t="str">
        <f t="array" ref="C65">iferror(index('o1'!$B:$B,match($A65,'o1'!$C:$C,0)),"")</f>
        <v>25500</v>
      </c>
      <c r="D65" s="30" t="str">
        <f t="array" ref="D65">iferror(index('o2'!$B:$B,match($A65,'o2'!$C:$C,0)),"")</f>
        <v>25500</v>
      </c>
      <c r="E65" s="30" t="str">
        <f t="array" ref="E65">iferror(index('o3'!$B:$B,match($A65,'o3'!$C:$C,0)),"")</f>
        <v>25500</v>
      </c>
      <c r="F65" s="30" t="str">
        <f t="array" ref="F65">iferror(index('o4'!$B:$B,match($A65,'o4'!$C:$C,0)),"")</f>
        <v>25500</v>
      </c>
      <c r="G65" s="30" t="str">
        <f t="array" ref="G65">iferror(index('o5'!$B:$B,match($A65,'o5'!$C:$C,0)),"")</f>
        <v>25500</v>
      </c>
      <c r="H65" s="30" t="str">
        <f t="array" ref="H65">iferror(index('o6'!$B:$B,match($A65,'o6'!$C:$C,0)),"")</f>
        <v>25500</v>
      </c>
      <c r="I65" s="30" t="str">
        <f t="array" ref="I65">iferror(index('o7'!$B:$B,match($A65,'o7'!$C:$C,0)),"")</f>
        <v>25500</v>
      </c>
      <c r="J65" s="30" t="str">
        <f t="array" ref="J65">iferror(index('o4'!$B:$B,match($A65,'o4'!$C:$C,0)),"")</f>
        <v>25500</v>
      </c>
      <c r="K65" s="30" t="str">
        <f t="array" ref="K65">iferror(index('o9'!$B:$B,match($A65,'o9'!$C:$C,0)),"")</f>
        <v>25500</v>
      </c>
      <c r="L65" s="30" t="str">
        <f t="array" ref="L65">iferror(index('o10'!$B:$B,match($A65,'o10'!$C:$C,0)),"")</f>
        <v>25500</v>
      </c>
      <c r="M65" s="24">
        <f t="shared" si="1"/>
        <v>0</v>
      </c>
      <c r="N65" s="24">
        <f t="shared" si="2"/>
        <v>0</v>
      </c>
      <c r="O65" s="24">
        <f t="shared" si="3"/>
        <v>0</v>
      </c>
    </row>
    <row r="66">
      <c r="A66" s="22" t="str">
        <f t="array" ref="A66:B66">{NEW!C67,NEW!B67}</f>
        <v>Sergio Ramos García - 88 - CB - Normal</v>
      </c>
      <c r="B66" s="22" t="s">
        <v>323</v>
      </c>
      <c r="C66" s="30" t="str">
        <f t="array" ref="C66">iferror(index('o1'!$B:$B,match($A66,'o1'!$C:$C,0)),"")</f>
        <v>25750</v>
      </c>
      <c r="D66" s="30" t="str">
        <f t="array" ref="D66">iferror(index('o2'!$B:$B,match($A66,'o2'!$C:$C,0)),"")</f>
        <v>25750</v>
      </c>
      <c r="E66" s="30" t="str">
        <f t="array" ref="E66">iferror(index('o3'!$B:$B,match($A66,'o3'!$C:$C,0)),"")</f>
        <v>25750</v>
      </c>
      <c r="F66" s="30" t="str">
        <f t="array" ref="F66">iferror(index('o4'!$B:$B,match($A66,'o4'!$C:$C,0)),"")</f>
        <v>25750</v>
      </c>
      <c r="G66" s="30" t="str">
        <f t="array" ref="G66">iferror(index('o5'!$B:$B,match($A66,'o5'!$C:$C,0)),"")</f>
        <v>25750</v>
      </c>
      <c r="H66" s="30" t="str">
        <f t="array" ref="H66">iferror(index('o6'!$B:$B,match($A66,'o6'!$C:$C,0)),"")</f>
        <v>25750</v>
      </c>
      <c r="I66" s="30" t="str">
        <f t="array" ref="I66">iferror(index('o7'!$B:$B,match($A66,'o7'!$C:$C,0)),"")</f>
        <v>25750</v>
      </c>
      <c r="J66" s="30" t="str">
        <f t="array" ref="J66">iferror(index('o4'!$B:$B,match($A66,'o4'!$C:$C,0)),"")</f>
        <v>25750</v>
      </c>
      <c r="K66" s="30" t="str">
        <f t="array" ref="K66">iferror(index('o9'!$B:$B,match($A66,'o9'!$C:$C,0)),"")</f>
        <v>25750</v>
      </c>
      <c r="L66" s="30" t="str">
        <f t="array" ref="L66">iferror(index('o10'!$B:$B,match($A66,'o10'!$C:$C,0)),"")</f>
        <v>25750</v>
      </c>
      <c r="M66" s="24">
        <f t="shared" si="1"/>
        <v>0</v>
      </c>
      <c r="N66" s="24">
        <f t="shared" si="2"/>
        <v>0</v>
      </c>
      <c r="O66" s="24">
        <f t="shared" si="3"/>
        <v>0</v>
      </c>
    </row>
    <row r="67">
      <c r="A67" s="22" t="str">
        <f t="array" ref="A67:B67">{NEW!C68,NEW!B68}</f>
        <v>Keylor Navas - 88 - GK - Normal</v>
      </c>
      <c r="B67" s="22" t="s">
        <v>324</v>
      </c>
      <c r="C67" s="30" t="str">
        <f t="array" ref="C67">iferror(index('o1'!$B:$B,match($A67,'o1'!$C:$C,0)),"")</f>
        <v>23500</v>
      </c>
      <c r="D67" s="30" t="str">
        <f t="array" ref="D67">iferror(index('o2'!$B:$B,match($A67,'o2'!$C:$C,0)),"")</f>
        <v>23500</v>
      </c>
      <c r="E67" s="30" t="str">
        <f t="array" ref="E67">iferror(index('o3'!$B:$B,match($A67,'o3'!$C:$C,0)),"")</f>
        <v>23500</v>
      </c>
      <c r="F67" s="30" t="str">
        <f t="array" ref="F67">iferror(index('o4'!$B:$B,match($A67,'o4'!$C:$C,0)),"")</f>
        <v>23500</v>
      </c>
      <c r="G67" s="30" t="str">
        <f t="array" ref="G67">iferror(index('o5'!$B:$B,match($A67,'o5'!$C:$C,0)),"")</f>
        <v>23500</v>
      </c>
      <c r="H67" s="30" t="str">
        <f t="array" ref="H67">iferror(index('o6'!$B:$B,match($A67,'o6'!$C:$C,0)),"")</f>
        <v>23500</v>
      </c>
      <c r="I67" s="30" t="str">
        <f t="array" ref="I67">iferror(index('o7'!$B:$B,match($A67,'o7'!$C:$C,0)),"")</f>
        <v>23500</v>
      </c>
      <c r="J67" s="30" t="str">
        <f t="array" ref="J67">iferror(index('o4'!$B:$B,match($A67,'o4'!$C:$C,0)),"")</f>
        <v>23500</v>
      </c>
      <c r="K67" s="30" t="str">
        <f t="array" ref="K67">iferror(index('o9'!$B:$B,match($A67,'o9'!$C:$C,0)),"")</f>
        <v>23500</v>
      </c>
      <c r="L67" s="30" t="str">
        <f t="array" ref="L67">iferror(index('o10'!$B:$B,match($A67,'o10'!$C:$C,0)),"")</f>
        <v>23500</v>
      </c>
      <c r="M67" s="24">
        <f t="shared" si="1"/>
        <v>0</v>
      </c>
      <c r="N67" s="24">
        <f t="shared" si="2"/>
        <v>0</v>
      </c>
      <c r="O67" s="24">
        <f t="shared" si="3"/>
        <v>0</v>
      </c>
    </row>
    <row r="68">
      <c r="A68" s="22" t="str">
        <f t="array" ref="A68:B68">{NEW!C69,NEW!B69}</f>
        <v>Sergio Ramos García - 88 - CB - OTW</v>
      </c>
      <c r="B68" s="22" t="s">
        <v>325</v>
      </c>
      <c r="C68" s="30" t="str">
        <f t="array" ref="C68">iferror(index('o1'!$B:$B,match($A68,'o1'!$C:$C,0)),"")</f>
        <v>86000</v>
      </c>
      <c r="D68" s="30" t="str">
        <f t="array" ref="D68">iferror(index('o2'!$B:$B,match($A68,'o2'!$C:$C,0)),"")</f>
        <v>86000</v>
      </c>
      <c r="E68" s="30" t="str">
        <f t="array" ref="E68">iferror(index('o3'!$B:$B,match($A68,'o3'!$C:$C,0)),"")</f>
        <v>86000</v>
      </c>
      <c r="F68" s="30" t="str">
        <f t="array" ref="F68">iferror(index('o4'!$B:$B,match($A68,'o4'!$C:$C,0)),"")</f>
        <v>86000</v>
      </c>
      <c r="G68" s="30" t="str">
        <f t="array" ref="G68">iferror(index('o5'!$B:$B,match($A68,'o5'!$C:$C,0)),"")</f>
        <v>86000</v>
      </c>
      <c r="H68" s="30" t="str">
        <f t="array" ref="H68">iferror(index('o6'!$B:$B,match($A68,'o6'!$C:$C,0)),"")</f>
        <v>86000</v>
      </c>
      <c r="I68" s="30" t="str">
        <f t="array" ref="I68">iferror(index('o7'!$B:$B,match($A68,'o7'!$C:$C,0)),"")</f>
        <v>86000</v>
      </c>
      <c r="J68" s="30" t="str">
        <f t="array" ref="J68">iferror(index('o4'!$B:$B,match($A68,'o4'!$C:$C,0)),"")</f>
        <v>86000</v>
      </c>
      <c r="K68" s="30" t="str">
        <f t="array" ref="K68">iferror(index('o9'!$B:$B,match($A68,'o9'!$C:$C,0)),"")</f>
        <v>86000</v>
      </c>
      <c r="L68" s="30" t="str">
        <f t="array" ref="L68">iferror(index('o10'!$B:$B,match($A68,'o10'!$C:$C,0)),"")</f>
        <v>86000</v>
      </c>
      <c r="M68" s="24">
        <f t="shared" si="1"/>
        <v>0</v>
      </c>
      <c r="N68" s="24">
        <f t="shared" si="2"/>
        <v>0</v>
      </c>
      <c r="O68" s="24">
        <f t="shared" si="3"/>
        <v>0</v>
      </c>
    </row>
    <row r="69">
      <c r="A69" s="22" t="str">
        <f t="array" ref="A69:B69">{NEW!C70,NEW!B70}</f>
        <v>Thomas Müller - 88 - CAM - IF</v>
      </c>
      <c r="B69" s="22" t="s">
        <v>327</v>
      </c>
      <c r="C69" s="30" t="str">
        <f t="array" ref="C69">iferror(index('o1'!$B:$B,match($A69,'o1'!$C:$C,0)),"")</f>
        <v>35000</v>
      </c>
      <c r="D69" s="30" t="str">
        <f t="array" ref="D69">iferror(index('o2'!$B:$B,match($A69,'o2'!$C:$C,0)),"")</f>
        <v>35000</v>
      </c>
      <c r="E69" s="30" t="str">
        <f t="array" ref="E69">iferror(index('o3'!$B:$B,match($A69,'o3'!$C:$C,0)),"")</f>
        <v>35000</v>
      </c>
      <c r="F69" s="30" t="str">
        <f t="array" ref="F69">iferror(index('o4'!$B:$B,match($A69,'o4'!$C:$C,0)),"")</f>
        <v>35000</v>
      </c>
      <c r="G69" s="30" t="str">
        <f t="array" ref="G69">iferror(index('o5'!$B:$B,match($A69,'o5'!$C:$C,0)),"")</f>
        <v>35000</v>
      </c>
      <c r="H69" s="30" t="str">
        <f t="array" ref="H69">iferror(index('o6'!$B:$B,match($A69,'o6'!$C:$C,0)),"")</f>
        <v>35000</v>
      </c>
      <c r="I69" s="30" t="str">
        <f t="array" ref="I69">iferror(index('o7'!$B:$B,match($A69,'o7'!$C:$C,0)),"")</f>
        <v>35000</v>
      </c>
      <c r="J69" s="30" t="str">
        <f t="array" ref="J69">iferror(index('o4'!$B:$B,match($A69,'o4'!$C:$C,0)),"")</f>
        <v>35000</v>
      </c>
      <c r="K69" s="30" t="str">
        <f t="array" ref="K69">iferror(index('o9'!$B:$B,match($A69,'o9'!$C:$C,0)),"")</f>
        <v>35000</v>
      </c>
      <c r="L69" s="30" t="str">
        <f t="array" ref="L69">iferror(index('o10'!$B:$B,match($A69,'o10'!$C:$C,0)),"")</f>
        <v>35000</v>
      </c>
      <c r="M69" s="24">
        <f t="shared" si="1"/>
        <v>0</v>
      </c>
      <c r="N69" s="24">
        <f t="shared" si="2"/>
        <v>0</v>
      </c>
      <c r="O69" s="24">
        <f t="shared" si="3"/>
        <v>0</v>
      </c>
    </row>
    <row r="70">
      <c r="A70" s="22" t="str">
        <f t="array" ref="A70:B70">{NEW!C71,NEW!B71}</f>
        <v>Leroy Sané - 88 - RM - Champions League</v>
      </c>
      <c r="B70" s="22" t="s">
        <v>329</v>
      </c>
      <c r="C70" s="30" t="str">
        <f t="array" ref="C70">iferror(index('o1'!$B:$B,match($A70,'o1'!$C:$C,0)),"")</f>
        <v>320000</v>
      </c>
      <c r="D70" s="30" t="str">
        <f t="array" ref="D70">iferror(index('o2'!$B:$B,match($A70,'o2'!$C:$C,0)),"")</f>
        <v>320000</v>
      </c>
      <c r="E70" s="30" t="str">
        <f t="array" ref="E70">iferror(index('o3'!$B:$B,match($A70,'o3'!$C:$C,0)),"")</f>
        <v>320000</v>
      </c>
      <c r="F70" s="30" t="str">
        <f t="array" ref="F70">iferror(index('o4'!$B:$B,match($A70,'o4'!$C:$C,0)),"")</f>
        <v>320000</v>
      </c>
      <c r="G70" s="30" t="str">
        <f t="array" ref="G70">iferror(index('o5'!$B:$B,match($A70,'o5'!$C:$C,0)),"")</f>
        <v>320000</v>
      </c>
      <c r="H70" s="30" t="str">
        <f t="array" ref="H70">iferror(index('o6'!$B:$B,match($A70,'o6'!$C:$C,0)),"")</f>
        <v>320000</v>
      </c>
      <c r="I70" s="30" t="str">
        <f t="array" ref="I70">iferror(index('o7'!$B:$B,match($A70,'o7'!$C:$C,0)),"")</f>
        <v>320000</v>
      </c>
      <c r="J70" s="30" t="str">
        <f t="array" ref="J70">iferror(index('o4'!$B:$B,match($A70,'o4'!$C:$C,0)),"")</f>
        <v>320000</v>
      </c>
      <c r="K70" s="30" t="str">
        <f t="array" ref="K70">iferror(index('o9'!$B:$B,match($A70,'o9'!$C:$C,0)),"")</f>
        <v>320000</v>
      </c>
      <c r="L70" s="30" t="str">
        <f t="array" ref="L70">iferror(index('o10'!$B:$B,match($A70,'o10'!$C:$C,0)),"")</f>
        <v>320000</v>
      </c>
      <c r="M70" s="24">
        <f t="shared" si="1"/>
        <v>0</v>
      </c>
      <c r="N70" s="24">
        <f t="shared" si="2"/>
        <v>0</v>
      </c>
      <c r="O70" s="24">
        <f t="shared" si="3"/>
        <v>0</v>
      </c>
    </row>
    <row r="71">
      <c r="A71" s="22" t="str">
        <f t="array" ref="A71:B71">{NEW!C72,NEW!B72}</f>
        <v>Andrew Robertson - 88 - LB - Champions League</v>
      </c>
      <c r="B71" s="22" t="s">
        <v>331</v>
      </c>
      <c r="C71" s="30" t="str">
        <f t="array" ref="C71">iferror(index('o1'!$B:$B,match($A71,'o1'!$C:$C,0)),"")</f>
        <v>220000</v>
      </c>
      <c r="D71" s="30" t="str">
        <f t="array" ref="D71">iferror(index('o2'!$B:$B,match($A71,'o2'!$C:$C,0)),"")</f>
        <v>220000</v>
      </c>
      <c r="E71" s="30" t="str">
        <f t="array" ref="E71">iferror(index('o3'!$B:$B,match($A71,'o3'!$C:$C,0)),"")</f>
        <v>220000</v>
      </c>
      <c r="F71" s="30" t="str">
        <f t="array" ref="F71">iferror(index('o4'!$B:$B,match($A71,'o4'!$C:$C,0)),"")</f>
        <v>220000</v>
      </c>
      <c r="G71" s="30" t="str">
        <f t="array" ref="G71">iferror(index('o5'!$B:$B,match($A71,'o5'!$C:$C,0)),"")</f>
        <v>220000</v>
      </c>
      <c r="H71" s="30" t="str">
        <f t="array" ref="H71">iferror(index('o6'!$B:$B,match($A71,'o6'!$C:$C,0)),"")</f>
        <v>220000</v>
      </c>
      <c r="I71" s="30" t="str">
        <f t="array" ref="I71">iferror(index('o7'!$B:$B,match($A71,'o7'!$C:$C,0)),"")</f>
        <v>220000</v>
      </c>
      <c r="J71" s="30" t="str">
        <f t="array" ref="J71">iferror(index('o4'!$B:$B,match($A71,'o4'!$C:$C,0)),"")</f>
        <v>220000</v>
      </c>
      <c r="K71" s="30" t="str">
        <f t="array" ref="K71">iferror(index('o9'!$B:$B,match($A71,'o9'!$C:$C,0)),"")</f>
        <v>220000</v>
      </c>
      <c r="L71" s="30" t="str">
        <f t="array" ref="L71">iferror(index('o10'!$B:$B,match($A71,'o10'!$C:$C,0)),"")</f>
        <v>220000</v>
      </c>
      <c r="M71" s="24">
        <f t="shared" si="1"/>
        <v>0</v>
      </c>
      <c r="N71" s="24">
        <f t="shared" si="2"/>
        <v>0</v>
      </c>
      <c r="O71" s="24">
        <f t="shared" si="3"/>
        <v>0</v>
      </c>
    </row>
    <row r="72">
      <c r="A72" s="22" t="str">
        <f t="array" ref="A72:B72">{NEW!C73,NEW!B73}</f>
        <v>Wojciech Szczesny - 88 - GK - IF</v>
      </c>
      <c r="B72" s="22" t="s">
        <v>333</v>
      </c>
      <c r="C72" s="30" t="str">
        <f t="array" ref="C72">iferror(index('o1'!$B:$B,match($A72,'o1'!$C:$C,0)),"")</f>
        <v>40000</v>
      </c>
      <c r="D72" s="30" t="str">
        <f t="array" ref="D72">iferror(index('o2'!$B:$B,match($A72,'o2'!$C:$C,0)),"")</f>
        <v>40000</v>
      </c>
      <c r="E72" s="30" t="str">
        <f t="array" ref="E72">iferror(index('o3'!$B:$B,match($A72,'o3'!$C:$C,0)),"")</f>
        <v>40000</v>
      </c>
      <c r="F72" s="30" t="str">
        <f t="array" ref="F72">iferror(index('o4'!$B:$B,match($A72,'o4'!$C:$C,0)),"")</f>
        <v>40000</v>
      </c>
      <c r="G72" s="30" t="str">
        <f t="array" ref="G72">iferror(index('o5'!$B:$B,match($A72,'o5'!$C:$C,0)),"")</f>
        <v>40000</v>
      </c>
      <c r="H72" s="30" t="str">
        <f t="array" ref="H72">iferror(index('o6'!$B:$B,match($A72,'o6'!$C:$C,0)),"")</f>
        <v>40000</v>
      </c>
      <c r="I72" s="30" t="str">
        <f t="array" ref="I72">iferror(index('o7'!$B:$B,match($A72,'o7'!$C:$C,0)),"")</f>
        <v>40000</v>
      </c>
      <c r="J72" s="30" t="str">
        <f t="array" ref="J72">iferror(index('o4'!$B:$B,match($A72,'o4'!$C:$C,0)),"")</f>
        <v>40000</v>
      </c>
      <c r="K72" s="30" t="str">
        <f t="array" ref="K72">iferror(index('o9'!$B:$B,match($A72,'o9'!$C:$C,0)),"")</f>
        <v>40000</v>
      </c>
      <c r="L72" s="30" t="str">
        <f t="array" ref="L72">iferror(index('o10'!$B:$B,match($A72,'o10'!$C:$C,0)),"")</f>
        <v>40000</v>
      </c>
      <c r="M72" s="24">
        <f t="shared" si="1"/>
        <v>0</v>
      </c>
      <c r="N72" s="24">
        <f t="shared" si="2"/>
        <v>0</v>
      </c>
      <c r="O72" s="24">
        <f t="shared" si="3"/>
        <v>0</v>
      </c>
    </row>
    <row r="73">
      <c r="A73" s="22" t="str">
        <f t="array" ref="A73:B73">{NEW!C74,NEW!B74}</f>
        <v>Timo Werner - 88 - ST - Champions League</v>
      </c>
      <c r="B73" s="22" t="s">
        <v>335</v>
      </c>
      <c r="C73" s="30" t="str">
        <f t="array" ref="C73">iferror(index('o1'!$B:$B,match($A73,'o1'!$C:$C,0)),"")</f>
        <v>919000</v>
      </c>
      <c r="D73" s="30" t="str">
        <f t="array" ref="D73">iferror(index('o2'!$B:$B,match($A73,'o2'!$C:$C,0)),"")</f>
        <v>919000</v>
      </c>
      <c r="E73" s="30" t="str">
        <f t="array" ref="E73">iferror(index('o3'!$B:$B,match($A73,'o3'!$C:$C,0)),"")</f>
        <v>919000</v>
      </c>
      <c r="F73" s="30" t="str">
        <f t="array" ref="F73">iferror(index('o4'!$B:$B,match($A73,'o4'!$C:$C,0)),"")</f>
        <v>919000</v>
      </c>
      <c r="G73" s="30" t="str">
        <f t="array" ref="G73">iferror(index('o5'!$B:$B,match($A73,'o5'!$C:$C,0)),"")</f>
        <v>919000</v>
      </c>
      <c r="H73" s="30" t="str">
        <f t="array" ref="H73">iferror(index('o6'!$B:$B,match($A73,'o6'!$C:$C,0)),"")</f>
        <v>919000</v>
      </c>
      <c r="I73" s="30" t="str">
        <f t="array" ref="I73">iferror(index('o7'!$B:$B,match($A73,'o7'!$C:$C,0)),"")</f>
        <v>919000</v>
      </c>
      <c r="J73" s="30" t="str">
        <f t="array" ref="J73">iferror(index('o4'!$B:$B,match($A73,'o4'!$C:$C,0)),"")</f>
        <v>919000</v>
      </c>
      <c r="K73" s="30" t="str">
        <f t="array" ref="K73">iferror(index('o9'!$B:$B,match($A73,'o9'!$C:$C,0)),"")</f>
        <v>919000</v>
      </c>
      <c r="L73" s="30" t="str">
        <f t="array" ref="L73">iferror(index('o10'!$B:$B,match($A73,'o10'!$C:$C,0)),"")</f>
        <v>919000</v>
      </c>
      <c r="M73" s="24">
        <f t="shared" si="1"/>
        <v>0</v>
      </c>
      <c r="N73" s="24">
        <f t="shared" si="2"/>
        <v>0</v>
      </c>
      <c r="O73" s="24">
        <f t="shared" si="3"/>
        <v>0</v>
      </c>
    </row>
    <row r="74">
      <c r="A74" s="22" t="str">
        <f t="array" ref="A74:B74">{NEW!C75,NEW!B75}</f>
        <v>Ciro Immobile - 88 - ST - Europa League</v>
      </c>
      <c r="B74" s="22" t="s">
        <v>337</v>
      </c>
      <c r="C74" s="30" t="str">
        <f t="array" ref="C74">iferror(index('o1'!$B:$B,match($A74,'o1'!$C:$C,0)),"")</f>
        <v>120000</v>
      </c>
      <c r="D74" s="30" t="str">
        <f t="array" ref="D74">iferror(index('o2'!$B:$B,match($A74,'o2'!$C:$C,0)),"")</f>
        <v>120000</v>
      </c>
      <c r="E74" s="30" t="str">
        <f t="array" ref="E74">iferror(index('o3'!$B:$B,match($A74,'o3'!$C:$C,0)),"")</f>
        <v>120000</v>
      </c>
      <c r="F74" s="30" t="str">
        <f t="array" ref="F74">iferror(index('o4'!$B:$B,match($A74,'o4'!$C:$C,0)),"")</f>
        <v>120000</v>
      </c>
      <c r="G74" s="30" t="str">
        <f t="array" ref="G74">iferror(index('o5'!$B:$B,match($A74,'o5'!$C:$C,0)),"")</f>
        <v>120000</v>
      </c>
      <c r="H74" s="30" t="str">
        <f t="array" ref="H74">iferror(index('o6'!$B:$B,match($A74,'o6'!$C:$C,0)),"")</f>
        <v>120000</v>
      </c>
      <c r="I74" s="30" t="str">
        <f t="array" ref="I74">iferror(index('o7'!$B:$B,match($A74,'o7'!$C:$C,0)),"")</f>
        <v>120000</v>
      </c>
      <c r="J74" s="30" t="str">
        <f t="array" ref="J74">iferror(index('o4'!$B:$B,match($A74,'o4'!$C:$C,0)),"")</f>
        <v>120000</v>
      </c>
      <c r="K74" s="30" t="str">
        <f t="array" ref="K74">iferror(index('o9'!$B:$B,match($A74,'o9'!$C:$C,0)),"")</f>
        <v>120000</v>
      </c>
      <c r="L74" s="30" t="str">
        <f t="array" ref="L74">iferror(index('o10'!$B:$B,match($A74,'o10'!$C:$C,0)),"")</f>
        <v>120000</v>
      </c>
      <c r="M74" s="24">
        <f t="shared" si="1"/>
        <v>0</v>
      </c>
      <c r="N74" s="24">
        <f t="shared" si="2"/>
        <v>0</v>
      </c>
      <c r="O74" s="24">
        <f t="shared" si="3"/>
        <v>0</v>
      </c>
    </row>
    <row r="75">
      <c r="A75" s="22" t="str">
        <f t="array" ref="A75:B75">{NEW!C76,NEW!B76}</f>
        <v>Marquinhos - 88 - CB - IF</v>
      </c>
      <c r="B75" s="22" t="s">
        <v>338</v>
      </c>
      <c r="C75" s="30" t="str">
        <f t="array" ref="C75">iferror(index('o1'!$B:$B,match($A75,'o1'!$C:$C,0)),"")</f>
        <v>180000</v>
      </c>
      <c r="D75" s="30" t="str">
        <f t="array" ref="D75">iferror(index('o2'!$B:$B,match($A75,'o2'!$C:$C,0)),"")</f>
        <v>180000</v>
      </c>
      <c r="E75" s="30" t="str">
        <f t="array" ref="E75">iferror(index('o3'!$B:$B,match($A75,'o3'!$C:$C,0)),"")</f>
        <v>180000</v>
      </c>
      <c r="F75" s="30" t="str">
        <f t="array" ref="F75">iferror(index('o4'!$B:$B,match($A75,'o4'!$C:$C,0)),"")</f>
        <v>180000</v>
      </c>
      <c r="G75" s="30" t="str">
        <f t="array" ref="G75">iferror(index('o5'!$B:$B,match($A75,'o5'!$C:$C,0)),"")</f>
        <v>180000</v>
      </c>
      <c r="H75" s="30" t="str">
        <f t="array" ref="H75">iferror(index('o6'!$B:$B,match($A75,'o6'!$C:$C,0)),"")</f>
        <v>180000</v>
      </c>
      <c r="I75" s="30" t="str">
        <f t="array" ref="I75">iferror(index('o7'!$B:$B,match($A75,'o7'!$C:$C,0)),"")</f>
        <v>180000</v>
      </c>
      <c r="J75" s="30" t="str">
        <f t="array" ref="J75">iferror(index('o4'!$B:$B,match($A75,'o4'!$C:$C,0)),"")</f>
        <v>180000</v>
      </c>
      <c r="K75" s="30" t="str">
        <f t="array" ref="K75">iferror(index('o9'!$B:$B,match($A75,'o9'!$C:$C,0)),"")</f>
        <v>180000</v>
      </c>
      <c r="L75" s="30" t="str">
        <f t="array" ref="L75">iferror(index('o10'!$B:$B,match($A75,'o10'!$C:$C,0)),"")</f>
        <v>180000</v>
      </c>
      <c r="M75" s="24">
        <f t="shared" si="1"/>
        <v>0</v>
      </c>
      <c r="N75" s="24">
        <f t="shared" si="2"/>
        <v>0</v>
      </c>
      <c r="O75" s="24">
        <f t="shared" si="3"/>
        <v>0</v>
      </c>
    </row>
    <row r="76">
      <c r="A76" s="22" t="str">
        <f t="array" ref="A76:B76">{NEW!C77,NEW!B77}</f>
        <v>Phil Foden - 88 - CAM - Rulebreakers</v>
      </c>
      <c r="B76" s="22" t="s">
        <v>340</v>
      </c>
      <c r="C76" s="30" t="str">
        <f t="array" ref="C76">iferror(index('o1'!$B:$B,match($A76,'o1'!$C:$C,0)),"")</f>
        <v>318000</v>
      </c>
      <c r="D76" s="30" t="str">
        <f t="array" ref="D76">iferror(index('o2'!$B:$B,match($A76,'o2'!$C:$C,0)),"")</f>
        <v>318000</v>
      </c>
      <c r="E76" s="30" t="str">
        <f t="array" ref="E76">iferror(index('o3'!$B:$B,match($A76,'o3'!$C:$C,0)),"")</f>
        <v>318000</v>
      </c>
      <c r="F76" s="30" t="str">
        <f t="array" ref="F76">iferror(index('o4'!$B:$B,match($A76,'o4'!$C:$C,0)),"")</f>
        <v>318000</v>
      </c>
      <c r="G76" s="30" t="str">
        <f t="array" ref="G76">iferror(index('o5'!$B:$B,match($A76,'o5'!$C:$C,0)),"")</f>
        <v>318000</v>
      </c>
      <c r="H76" s="30" t="str">
        <f t="array" ref="H76">iferror(index('o6'!$B:$B,match($A76,'o6'!$C:$C,0)),"")</f>
        <v>318000</v>
      </c>
      <c r="I76" s="30" t="str">
        <f t="array" ref="I76">iferror(index('o7'!$B:$B,match($A76,'o7'!$C:$C,0)),"")</f>
        <v>318000</v>
      </c>
      <c r="J76" s="30" t="str">
        <f t="array" ref="J76">iferror(index('o4'!$B:$B,match($A76,'o4'!$C:$C,0)),"")</f>
        <v>318000</v>
      </c>
      <c r="K76" s="30" t="str">
        <f t="array" ref="K76">iferror(index('o9'!$B:$B,match($A76,'o9'!$C:$C,0)),"")</f>
        <v>318000</v>
      </c>
      <c r="L76" s="30" t="str">
        <f t="array" ref="L76">iferror(index('o10'!$B:$B,match($A76,'o10'!$C:$C,0)),"")</f>
        <v>318000</v>
      </c>
      <c r="M76" s="24">
        <f t="shared" si="1"/>
        <v>0</v>
      </c>
      <c r="N76" s="24">
        <f t="shared" si="2"/>
        <v>0</v>
      </c>
      <c r="O76" s="24">
        <f t="shared" si="3"/>
        <v>0</v>
      </c>
    </row>
    <row r="77">
      <c r="A77" s="22" t="str">
        <f t="array" ref="A77:B77">{NEW!C78,NEW!B78}</f>
        <v>Leon Goretzka - 88 - CM - IF</v>
      </c>
      <c r="B77" s="22" t="s">
        <v>342</v>
      </c>
      <c r="C77" s="30" t="str">
        <f t="array" ref="C77">iferror(index('o1'!$B:$B,match($A77,'o1'!$C:$C,0)),"")</f>
        <v>108000</v>
      </c>
      <c r="D77" s="30" t="str">
        <f t="array" ref="D77">iferror(index('o2'!$B:$B,match($A77,'o2'!$C:$C,0)),"")</f>
        <v>108000</v>
      </c>
      <c r="E77" s="30" t="str">
        <f t="array" ref="E77">iferror(index('o3'!$B:$B,match($A77,'o3'!$C:$C,0)),"")</f>
        <v>108000</v>
      </c>
      <c r="F77" s="30" t="str">
        <f t="array" ref="F77">iferror(index('o4'!$B:$B,match($A77,'o4'!$C:$C,0)),"")</f>
        <v>108000</v>
      </c>
      <c r="G77" s="30" t="str">
        <f t="array" ref="G77">iferror(index('o5'!$B:$B,match($A77,'o5'!$C:$C,0)),"")</f>
        <v>108000</v>
      </c>
      <c r="H77" s="30" t="str">
        <f t="array" ref="H77">iferror(index('o6'!$B:$B,match($A77,'o6'!$C:$C,0)),"")</f>
        <v>108000</v>
      </c>
      <c r="I77" s="30" t="str">
        <f t="array" ref="I77">iferror(index('o7'!$B:$B,match($A77,'o7'!$C:$C,0)),"")</f>
        <v>108000</v>
      </c>
      <c r="J77" s="30" t="str">
        <f t="array" ref="J77">iferror(index('o4'!$B:$B,match($A77,'o4'!$C:$C,0)),"")</f>
        <v>108000</v>
      </c>
      <c r="K77" s="30" t="str">
        <f t="array" ref="K77">iferror(index('o9'!$B:$B,match($A77,'o9'!$C:$C,0)),"")</f>
        <v>108000</v>
      </c>
      <c r="L77" s="30" t="str">
        <f t="array" ref="L77">iferror(index('o10'!$B:$B,match($A77,'o10'!$C:$C,0)),"")</f>
        <v>108000</v>
      </c>
      <c r="M77" s="24">
        <f t="shared" si="1"/>
        <v>0</v>
      </c>
      <c r="N77" s="24">
        <f t="shared" si="2"/>
        <v>0</v>
      </c>
      <c r="O77" s="24">
        <f t="shared" si="3"/>
        <v>0</v>
      </c>
    </row>
    <row r="78">
      <c r="A78" s="22" t="str">
        <f t="array" ref="A78:B78">{NEW!C79,NEW!B79}</f>
        <v>Mats Hummels - 88 - CB - NUMBERSUP</v>
      </c>
      <c r="B78" s="22" t="s">
        <v>313</v>
      </c>
      <c r="C78" s="30" t="str">
        <f t="array" ref="C78">iferror(index('o1'!$B:$B,match($A78,'o1'!$C:$C,0)),"")</f>
        <v>30000</v>
      </c>
      <c r="D78" s="30" t="str">
        <f t="array" ref="D78">iferror(index('o2'!$B:$B,match($A78,'o2'!$C:$C,0)),"")</f>
        <v>30000</v>
      </c>
      <c r="E78" s="30" t="str">
        <f t="array" ref="E78">iferror(index('o3'!$B:$B,match($A78,'o3'!$C:$C,0)),"")</f>
        <v>30000</v>
      </c>
      <c r="F78" s="30" t="str">
        <f t="array" ref="F78">iferror(index('o4'!$B:$B,match($A78,'o4'!$C:$C,0)),"")</f>
        <v>30000</v>
      </c>
      <c r="G78" s="30" t="str">
        <f t="array" ref="G78">iferror(index('o5'!$B:$B,match($A78,'o5'!$C:$C,0)),"")</f>
        <v>30000</v>
      </c>
      <c r="H78" s="30" t="str">
        <f t="array" ref="H78">iferror(index('o6'!$B:$B,match($A78,'o6'!$C:$C,0)),"")</f>
        <v>30000</v>
      </c>
      <c r="I78" s="30" t="str">
        <f t="array" ref="I78">iferror(index('o7'!$B:$B,match($A78,'o7'!$C:$C,0)),"")</f>
        <v>30000</v>
      </c>
      <c r="J78" s="30" t="str">
        <f t="array" ref="J78">iferror(index('o4'!$B:$B,match($A78,'o4'!$C:$C,0)),"")</f>
        <v>30000</v>
      </c>
      <c r="K78" s="30" t="str">
        <f t="array" ref="K78">iferror(index('o9'!$B:$B,match($A78,'o9'!$C:$C,0)),"")</f>
        <v>30000</v>
      </c>
      <c r="L78" s="30" t="str">
        <f t="array" ref="L78">iferror(index('o10'!$B:$B,match($A78,'o10'!$C:$C,0)),"")</f>
        <v>30000</v>
      </c>
      <c r="M78" s="24">
        <f t="shared" si="1"/>
        <v>0</v>
      </c>
      <c r="N78" s="24">
        <f t="shared" si="2"/>
        <v>0</v>
      </c>
      <c r="O78" s="24">
        <f t="shared" si="3"/>
        <v>0</v>
      </c>
    </row>
    <row r="79">
      <c r="A79" s="22" t="str">
        <f t="array" ref="A79:B79">{NEW!C80,NEW!B80}</f>
        <v>João Félix Sequeira - 88 - CF - NUMBERSUP</v>
      </c>
      <c r="B79" s="22" t="s">
        <v>345</v>
      </c>
      <c r="C79" s="30" t="str">
        <f t="array" ref="C79">iferror(index('o1'!$B:$B,match($A79,'o1'!$C:$C,0)),"")</f>
        <v>657000</v>
      </c>
      <c r="D79" s="30" t="str">
        <f t="array" ref="D79">iferror(index('o2'!$B:$B,match($A79,'o2'!$C:$C,0)),"")</f>
        <v>657000</v>
      </c>
      <c r="E79" s="30" t="str">
        <f t="array" ref="E79">iferror(index('o3'!$B:$B,match($A79,'o3'!$C:$C,0)),"")</f>
        <v>657000</v>
      </c>
      <c r="F79" s="30" t="str">
        <f t="array" ref="F79">iferror(index('o4'!$B:$B,match($A79,'o4'!$C:$C,0)),"")</f>
        <v>657000</v>
      </c>
      <c r="G79" s="30" t="str">
        <f t="array" ref="G79">iferror(index('o5'!$B:$B,match($A79,'o5'!$C:$C,0)),"")</f>
        <v>657000</v>
      </c>
      <c r="H79" s="30" t="str">
        <f t="array" ref="H79">iferror(index('o6'!$B:$B,match($A79,'o6'!$C:$C,0)),"")</f>
        <v>657000</v>
      </c>
      <c r="I79" s="30" t="str">
        <f t="array" ref="I79">iferror(index('o7'!$B:$B,match($A79,'o7'!$C:$C,0)),"")</f>
        <v>657000</v>
      </c>
      <c r="J79" s="30" t="str">
        <f t="array" ref="J79">iferror(index('o4'!$B:$B,match($A79,'o4'!$C:$C,0)),"")</f>
        <v>657000</v>
      </c>
      <c r="K79" s="30" t="str">
        <f t="array" ref="K79">iferror(index('o9'!$B:$B,match($A79,'o9'!$C:$C,0)),"")</f>
        <v>657000</v>
      </c>
      <c r="L79" s="30" t="str">
        <f t="array" ref="L79">iferror(index('o10'!$B:$B,match($A79,'o10'!$C:$C,0)),"")</f>
        <v>657000</v>
      </c>
      <c r="M79" s="24">
        <f t="shared" si="1"/>
        <v>0</v>
      </c>
      <c r="N79" s="24">
        <f t="shared" si="2"/>
        <v>0</v>
      </c>
      <c r="O79" s="24">
        <f t="shared" si="3"/>
        <v>0</v>
      </c>
    </row>
    <row r="80">
      <c r="A80" s="22" t="str">
        <f t="array" ref="A80:B80">{NEW!C81,NEW!B81}</f>
        <v>Milan Škriniar - 88 - CB - Signature Signings</v>
      </c>
      <c r="B80" s="22" t="s">
        <v>347</v>
      </c>
      <c r="C80" s="30" t="str">
        <f t="array" ref="C80">iferror(index('o1'!$B:$B,match($A80,'o1'!$C:$C,0)),"")</f>
        <v>110000</v>
      </c>
      <c r="D80" s="30" t="str">
        <f t="array" ref="D80">iferror(index('o2'!$B:$B,match($A80,'o2'!$C:$C,0)),"")</f>
        <v>110000</v>
      </c>
      <c r="E80" s="30" t="str">
        <f t="array" ref="E80">iferror(index('o3'!$B:$B,match($A80,'o3'!$C:$C,0)),"")</f>
        <v>110000</v>
      </c>
      <c r="F80" s="30" t="str">
        <f t="array" ref="F80">iferror(index('o4'!$B:$B,match($A80,'o4'!$C:$C,0)),"")</f>
        <v>110000</v>
      </c>
      <c r="G80" s="30" t="str">
        <f t="array" ref="G80">iferror(index('o5'!$B:$B,match($A80,'o5'!$C:$C,0)),"")</f>
        <v>110000</v>
      </c>
      <c r="H80" s="30" t="str">
        <f t="array" ref="H80">iferror(index('o6'!$B:$B,match($A80,'o6'!$C:$C,0)),"")</f>
        <v>110000</v>
      </c>
      <c r="I80" s="30" t="str">
        <f t="array" ref="I80">iferror(index('o7'!$B:$B,match($A80,'o7'!$C:$C,0)),"")</f>
        <v>110000</v>
      </c>
      <c r="J80" s="30" t="str">
        <f t="array" ref="J80">iferror(index('o4'!$B:$B,match($A80,'o4'!$C:$C,0)),"")</f>
        <v>110000</v>
      </c>
      <c r="K80" s="30" t="str">
        <f t="array" ref="K80">iferror(index('o9'!$B:$B,match($A80,'o9'!$C:$C,0)),"")</f>
        <v>110000</v>
      </c>
      <c r="L80" s="30" t="str">
        <f t="array" ref="L80">iferror(index('o10'!$B:$B,match($A80,'o10'!$C:$C,0)),"")</f>
        <v>110000</v>
      </c>
      <c r="M80" s="24">
        <f t="shared" si="1"/>
        <v>0</v>
      </c>
      <c r="N80" s="24">
        <f t="shared" si="2"/>
        <v>0</v>
      </c>
      <c r="O80" s="24">
        <f t="shared" si="3"/>
        <v>0</v>
      </c>
    </row>
    <row r="81">
      <c r="A81" s="22" t="str">
        <f t="array" ref="A81:B81">{NEW!C82,NEW!B82}</f>
        <v>Iván Córdoba - 87 - CB - Hero</v>
      </c>
      <c r="B81" s="22" t="s">
        <v>349</v>
      </c>
      <c r="C81" s="30" t="str">
        <f t="array" ref="C81">iferror(index('o1'!$B:$B,match($A81,'o1'!$C:$C,0)),"")</f>
        <v>446000</v>
      </c>
      <c r="D81" s="30" t="str">
        <f t="array" ref="D81">iferror(index('o2'!$B:$B,match($A81,'o2'!$C:$C,0)),"")</f>
        <v>446000</v>
      </c>
      <c r="E81" s="30" t="str">
        <f t="array" ref="E81">iferror(index('o3'!$B:$B,match($A81,'o3'!$C:$C,0)),"")</f>
        <v>446000</v>
      </c>
      <c r="F81" s="30" t="str">
        <f t="array" ref="F81">iferror(index('o4'!$B:$B,match($A81,'o4'!$C:$C,0)),"")</f>
        <v>446000</v>
      </c>
      <c r="G81" s="30" t="str">
        <f t="array" ref="G81">iferror(index('o5'!$B:$B,match($A81,'o5'!$C:$C,0)),"")</f>
        <v>446000</v>
      </c>
      <c r="H81" s="30" t="str">
        <f t="array" ref="H81">iferror(index('o6'!$B:$B,match($A81,'o6'!$C:$C,0)),"")</f>
        <v>446000</v>
      </c>
      <c r="I81" s="30" t="str">
        <f t="array" ref="I81">iferror(index('o7'!$B:$B,match($A81,'o7'!$C:$C,0)),"")</f>
        <v>446000</v>
      </c>
      <c r="J81" s="30" t="str">
        <f t="array" ref="J81">iferror(index('o4'!$B:$B,match($A81,'o4'!$C:$C,0)),"")</f>
        <v>446000</v>
      </c>
      <c r="K81" s="30" t="str">
        <f t="array" ref="K81">iferror(index('o9'!$B:$B,match($A81,'o9'!$C:$C,0)),"")</f>
        <v>446000</v>
      </c>
      <c r="L81" s="30" t="str">
        <f t="array" ref="L81">iferror(index('o10'!$B:$B,match($A81,'o10'!$C:$C,0)),"")</f>
        <v>446000</v>
      </c>
      <c r="M81" s="24">
        <f t="shared" si="1"/>
        <v>0</v>
      </c>
      <c r="N81" s="24">
        <f t="shared" si="2"/>
        <v>0</v>
      </c>
      <c r="O81" s="24">
        <f t="shared" si="3"/>
        <v>0</v>
      </c>
    </row>
    <row r="82">
      <c r="A82" s="22" t="str">
        <f t="array" ref="A82:B82">{NEW!C83,NEW!B83}</f>
        <v>Joe Cole - 87 - RW - Hero</v>
      </c>
      <c r="B82" s="22" t="s">
        <v>351</v>
      </c>
      <c r="C82" s="30" t="str">
        <f t="array" ref="C82">iferror(index('o1'!$B:$B,match($A82,'o1'!$C:$C,0)),"")</f>
        <v>130000</v>
      </c>
      <c r="D82" s="30" t="str">
        <f t="array" ref="D82">iferror(index('o2'!$B:$B,match($A82,'o2'!$C:$C,0)),"")</f>
        <v>130000</v>
      </c>
      <c r="E82" s="30" t="str">
        <f t="array" ref="E82">iferror(index('o3'!$B:$B,match($A82,'o3'!$C:$C,0)),"")</f>
        <v>130000</v>
      </c>
      <c r="F82" s="30" t="str">
        <f t="array" ref="F82">iferror(index('o4'!$B:$B,match($A82,'o4'!$C:$C,0)),"")</f>
        <v>130000</v>
      </c>
      <c r="G82" s="30" t="str">
        <f t="array" ref="G82">iferror(index('o5'!$B:$B,match($A82,'o5'!$C:$C,0)),"")</f>
        <v>130000</v>
      </c>
      <c r="H82" s="30" t="str">
        <f t="array" ref="H82">iferror(index('o6'!$B:$B,match($A82,'o6'!$C:$C,0)),"")</f>
        <v>130000</v>
      </c>
      <c r="I82" s="30" t="str">
        <f t="array" ref="I82">iferror(index('o7'!$B:$B,match($A82,'o7'!$C:$C,0)),"")</f>
        <v>130000</v>
      </c>
      <c r="J82" s="30" t="str">
        <f t="array" ref="J82">iferror(index('o4'!$B:$B,match($A82,'o4'!$C:$C,0)),"")</f>
        <v>130000</v>
      </c>
      <c r="K82" s="30" t="str">
        <f t="array" ref="K82">iferror(index('o9'!$B:$B,match($A82,'o9'!$C:$C,0)),"")</f>
        <v>130000</v>
      </c>
      <c r="L82" s="30" t="str">
        <f t="array" ref="L82">iferror(index('o10'!$B:$B,match($A82,'o10'!$C:$C,0)),"")</f>
        <v>130000</v>
      </c>
      <c r="M82" s="24">
        <f t="shared" si="1"/>
        <v>0</v>
      </c>
      <c r="N82" s="24">
        <f t="shared" si="2"/>
        <v>0</v>
      </c>
      <c r="O82" s="24">
        <f t="shared" si="3"/>
        <v>0</v>
      </c>
    </row>
    <row r="83">
      <c r="A83" s="22" t="str">
        <f t="array" ref="A83:B83">{NEW!C84,NEW!B84}</f>
        <v>Marquinhos - 87 - CB - Normal</v>
      </c>
      <c r="B83" s="22" t="s">
        <v>352</v>
      </c>
      <c r="C83" s="30" t="str">
        <f t="array" ref="C83">iferror(index('o1'!$B:$B,match($A83,'o1'!$C:$C,0)),"")</f>
        <v>67500</v>
      </c>
      <c r="D83" s="30" t="str">
        <f t="array" ref="D83">iferror(index('o2'!$B:$B,match($A83,'o2'!$C:$C,0)),"")</f>
        <v>67500</v>
      </c>
      <c r="E83" s="30" t="str">
        <f t="array" ref="E83">iferror(index('o3'!$B:$B,match($A83,'o3'!$C:$C,0)),"")</f>
        <v>67500</v>
      </c>
      <c r="F83" s="30" t="str">
        <f t="array" ref="F83">iferror(index('o4'!$B:$B,match($A83,'o4'!$C:$C,0)),"")</f>
        <v>67500</v>
      </c>
      <c r="G83" s="30" t="str">
        <f t="array" ref="G83">iferror(index('o5'!$B:$B,match($A83,'o5'!$C:$C,0)),"")</f>
        <v>67500</v>
      </c>
      <c r="H83" s="30" t="str">
        <f t="array" ref="H83">iferror(index('o6'!$B:$B,match($A83,'o6'!$C:$C,0)),"")</f>
        <v>67500</v>
      </c>
      <c r="I83" s="30" t="str">
        <f t="array" ref="I83">iferror(index('o7'!$B:$B,match($A83,'o7'!$C:$C,0)),"")</f>
        <v>67500</v>
      </c>
      <c r="J83" s="30" t="str">
        <f t="array" ref="J83">iferror(index('o4'!$B:$B,match($A83,'o4'!$C:$C,0)),"")</f>
        <v>67500</v>
      </c>
      <c r="K83" s="30" t="str">
        <f t="array" ref="K83">iferror(index('o9'!$B:$B,match($A83,'o9'!$C:$C,0)),"")</f>
        <v>67500</v>
      </c>
      <c r="L83" s="30" t="str">
        <f t="array" ref="L83">iferror(index('o10'!$B:$B,match($A83,'o10'!$C:$C,0)),"")</f>
        <v>67500</v>
      </c>
      <c r="M83" s="24">
        <f t="shared" si="1"/>
        <v>0</v>
      </c>
      <c r="N83" s="24">
        <f t="shared" si="2"/>
        <v>0</v>
      </c>
      <c r="O83" s="24">
        <f t="shared" si="3"/>
        <v>0</v>
      </c>
    </row>
    <row r="84">
      <c r="A84" s="22" t="str">
        <f t="array" ref="A84:B84">{NEW!C85,NEW!B85}</f>
        <v>Jadon Sancho - 87 - RM - OTW</v>
      </c>
      <c r="B84" s="22" t="s">
        <v>354</v>
      </c>
      <c r="C84" s="30" t="str">
        <f t="array" ref="C84">iferror(index('o1'!$B:$B,match($A84,'o1'!$C:$C,0)),"")</f>
        <v>95000</v>
      </c>
      <c r="D84" s="30" t="str">
        <f t="array" ref="D84">iferror(index('o2'!$B:$B,match($A84,'o2'!$C:$C,0)),"")</f>
        <v>95000</v>
      </c>
      <c r="E84" s="30" t="str">
        <f t="array" ref="E84">iferror(index('o3'!$B:$B,match($A84,'o3'!$C:$C,0)),"")</f>
        <v>95000</v>
      </c>
      <c r="F84" s="30" t="str">
        <f t="array" ref="F84">iferror(index('o4'!$B:$B,match($A84,'o4'!$C:$C,0)),"")</f>
        <v>95000</v>
      </c>
      <c r="G84" s="30" t="str">
        <f t="array" ref="G84">iferror(index('o5'!$B:$B,match($A84,'o5'!$C:$C,0)),"")</f>
        <v>95000</v>
      </c>
      <c r="H84" s="30" t="str">
        <f t="array" ref="H84">iferror(index('o6'!$B:$B,match($A84,'o6'!$C:$C,0)),"")</f>
        <v>95000</v>
      </c>
      <c r="I84" s="30" t="str">
        <f t="array" ref="I84">iferror(index('o7'!$B:$B,match($A84,'o7'!$C:$C,0)),"")</f>
        <v>95000</v>
      </c>
      <c r="J84" s="30" t="str">
        <f t="array" ref="J84">iferror(index('o4'!$B:$B,match($A84,'o4'!$C:$C,0)),"")</f>
        <v>95000</v>
      </c>
      <c r="K84" s="30" t="str">
        <f t="array" ref="K84">iferror(index('o9'!$B:$B,match($A84,'o9'!$C:$C,0)),"")</f>
        <v>95000</v>
      </c>
      <c r="L84" s="30" t="str">
        <f t="array" ref="L84">iferror(index('o10'!$B:$B,match($A84,'o10'!$C:$C,0)),"")</f>
        <v>95000</v>
      </c>
      <c r="M84" s="24">
        <f t="shared" si="1"/>
        <v>0</v>
      </c>
      <c r="N84" s="24">
        <f t="shared" si="2"/>
        <v>0</v>
      </c>
      <c r="O84" s="24">
        <f t="shared" si="3"/>
        <v>0</v>
      </c>
    </row>
    <row r="85">
      <c r="A85" s="22" t="str">
        <f t="array" ref="A85:B85">{NEW!C86,NEW!B86}</f>
        <v>Jesús Navas González - 87 - RB - Champions League</v>
      </c>
      <c r="B85" s="22" t="s">
        <v>356</v>
      </c>
      <c r="C85" s="30" t="str">
        <f t="array" ref="C85">iferror(index('o1'!$B:$B,match($A85,'o1'!$C:$C,0)),"")</f>
        <v>68000</v>
      </c>
      <c r="D85" s="30" t="str">
        <f t="array" ref="D85">iferror(index('o2'!$B:$B,match($A85,'o2'!$C:$C,0)),"")</f>
        <v>68000</v>
      </c>
      <c r="E85" s="30" t="str">
        <f t="array" ref="E85">iferror(index('o3'!$B:$B,match($A85,'o3'!$C:$C,0)),"")</f>
        <v>68000</v>
      </c>
      <c r="F85" s="30" t="str">
        <f t="array" ref="F85">iferror(index('o4'!$B:$B,match($A85,'o4'!$C:$C,0)),"")</f>
        <v>68000</v>
      </c>
      <c r="G85" s="30" t="str">
        <f t="array" ref="G85">iferror(index('o5'!$B:$B,match($A85,'o5'!$C:$C,0)),"")</f>
        <v>68000</v>
      </c>
      <c r="H85" s="30" t="str">
        <f t="array" ref="H85">iferror(index('o6'!$B:$B,match($A85,'o6'!$C:$C,0)),"")</f>
        <v>68000</v>
      </c>
      <c r="I85" s="30" t="str">
        <f t="array" ref="I85">iferror(index('o7'!$B:$B,match($A85,'o7'!$C:$C,0)),"")</f>
        <v>68000</v>
      </c>
      <c r="J85" s="30" t="str">
        <f t="array" ref="J85">iferror(index('o4'!$B:$B,match($A85,'o4'!$C:$C,0)),"")</f>
        <v>68000</v>
      </c>
      <c r="K85" s="30" t="str">
        <f t="array" ref="K85">iferror(index('o9'!$B:$B,match($A85,'o9'!$C:$C,0)),"")</f>
        <v>68000</v>
      </c>
      <c r="L85" s="30" t="str">
        <f t="array" ref="L85">iferror(index('o10'!$B:$B,match($A85,'o10'!$C:$C,0)),"")</f>
        <v>68000</v>
      </c>
      <c r="M85" s="24">
        <f t="shared" si="1"/>
        <v>0</v>
      </c>
      <c r="N85" s="24">
        <f t="shared" si="2"/>
        <v>0</v>
      </c>
      <c r="O85" s="24">
        <f t="shared" si="3"/>
        <v>0</v>
      </c>
    </row>
    <row r="86">
      <c r="A86" s="22" t="str">
        <f t="array" ref="A86:B86">{NEW!C87,NEW!B87}</f>
        <v>Ilkay Gündogan - 87 - CM - Rulebreakers</v>
      </c>
      <c r="B86" s="22" t="s">
        <v>307</v>
      </c>
      <c r="C86" s="30" t="str">
        <f t="array" ref="C86">iferror(index('o1'!$B:$B,match($A86,'o1'!$C:$C,0)),"")</f>
        <v>36000</v>
      </c>
      <c r="D86" s="30" t="str">
        <f t="array" ref="D86">iferror(index('o2'!$B:$B,match($A86,'o2'!$C:$C,0)),"")</f>
        <v>36000</v>
      </c>
      <c r="E86" s="30" t="str">
        <f t="array" ref="E86">iferror(index('o3'!$B:$B,match($A86,'o3'!$C:$C,0)),"")</f>
        <v>36000</v>
      </c>
      <c r="F86" s="30" t="str">
        <f t="array" ref="F86">iferror(index('o4'!$B:$B,match($A86,'o4'!$C:$C,0)),"")</f>
        <v>36000</v>
      </c>
      <c r="G86" s="30" t="str">
        <f t="array" ref="G86">iferror(index('o5'!$B:$B,match($A86,'o5'!$C:$C,0)),"")</f>
        <v>36000</v>
      </c>
      <c r="H86" s="30" t="str">
        <f t="array" ref="H86">iferror(index('o6'!$B:$B,match($A86,'o6'!$C:$C,0)),"")</f>
        <v>36000</v>
      </c>
      <c r="I86" s="30" t="str">
        <f t="array" ref="I86">iferror(index('o7'!$B:$B,match($A86,'o7'!$C:$C,0)),"")</f>
        <v>36000</v>
      </c>
      <c r="J86" s="30" t="str">
        <f t="array" ref="J86">iferror(index('o4'!$B:$B,match($A86,'o4'!$C:$C,0)),"")</f>
        <v>36000</v>
      </c>
      <c r="K86" s="30" t="str">
        <f t="array" ref="K86">iferror(index('o9'!$B:$B,match($A86,'o9'!$C:$C,0)),"")</f>
        <v>36000</v>
      </c>
      <c r="L86" s="30" t="str">
        <f t="array" ref="L86">iferror(index('o10'!$B:$B,match($A86,'o10'!$C:$C,0)),"")</f>
        <v>36000</v>
      </c>
      <c r="M86" s="24">
        <f t="shared" si="1"/>
        <v>0</v>
      </c>
      <c r="N86" s="24">
        <f t="shared" si="2"/>
        <v>0</v>
      </c>
      <c r="O86" s="24">
        <f t="shared" si="3"/>
        <v>0</v>
      </c>
    </row>
    <row r="87">
      <c r="A87" s="22" t="str">
        <f t="array" ref="A87:B87">{NEW!C88,NEW!B88}</f>
        <v>Franck Yannick Kessié - 87 - CDM - Rulebreakers</v>
      </c>
      <c r="B87" s="22" t="s">
        <v>359</v>
      </c>
      <c r="C87" s="30" t="str">
        <f t="array" ref="C87">iferror(index('o1'!$B:$B,match($A87,'o1'!$C:$C,0)),"")</f>
        <v>145000</v>
      </c>
      <c r="D87" s="30" t="str">
        <f t="array" ref="D87">iferror(index('o2'!$B:$B,match($A87,'o2'!$C:$C,0)),"")</f>
        <v>145000</v>
      </c>
      <c r="E87" s="30" t="str">
        <f t="array" ref="E87">iferror(index('o3'!$B:$B,match($A87,'o3'!$C:$C,0)),"")</f>
        <v>145000</v>
      </c>
      <c r="F87" s="30" t="str">
        <f t="array" ref="F87">iferror(index('o4'!$B:$B,match($A87,'o4'!$C:$C,0)),"")</f>
        <v>145000</v>
      </c>
      <c r="G87" s="30" t="str">
        <f t="array" ref="G87">iferror(index('o5'!$B:$B,match($A87,'o5'!$C:$C,0)),"")</f>
        <v>145000</v>
      </c>
      <c r="H87" s="30" t="str">
        <f t="array" ref="H87">iferror(index('o6'!$B:$B,match($A87,'o6'!$C:$C,0)),"")</f>
        <v>145000</v>
      </c>
      <c r="I87" s="30" t="str">
        <f t="array" ref="I87">iferror(index('o7'!$B:$B,match($A87,'o7'!$C:$C,0)),"")</f>
        <v>145000</v>
      </c>
      <c r="J87" s="30" t="str">
        <f t="array" ref="J87">iferror(index('o4'!$B:$B,match($A87,'o4'!$C:$C,0)),"")</f>
        <v>145000</v>
      </c>
      <c r="K87" s="30" t="str">
        <f t="array" ref="K87">iferror(index('o9'!$B:$B,match($A87,'o9'!$C:$C,0)),"")</f>
        <v>145000</v>
      </c>
      <c r="L87" s="30" t="str">
        <f t="array" ref="L87">iferror(index('o10'!$B:$B,match($A87,'o10'!$C:$C,0)),"")</f>
        <v>145000</v>
      </c>
      <c r="M87" s="24">
        <f t="shared" si="1"/>
        <v>0</v>
      </c>
      <c r="N87" s="24">
        <f t="shared" si="2"/>
        <v>0</v>
      </c>
      <c r="O87" s="24">
        <f t="shared" si="3"/>
        <v>0</v>
      </c>
    </row>
    <row r="88">
      <c r="A88" s="22" t="str">
        <f t="array" ref="A88:B88">{NEW!C89,NEW!B89}</f>
        <v>João Cancelo - 87 - LB - IF</v>
      </c>
      <c r="B88" s="22" t="s">
        <v>361</v>
      </c>
      <c r="C88" s="30" t="str">
        <f t="array" ref="C88">iferror(index('o1'!$B:$B,match($A88,'o1'!$C:$C,0)),"")</f>
        <v>47500</v>
      </c>
      <c r="D88" s="30" t="str">
        <f t="array" ref="D88">iferror(index('o2'!$B:$B,match($A88,'o2'!$C:$C,0)),"")</f>
        <v>47500</v>
      </c>
      <c r="E88" s="30" t="str">
        <f t="array" ref="E88">iferror(index('o3'!$B:$B,match($A88,'o3'!$C:$C,0)),"")</f>
        <v>47500</v>
      </c>
      <c r="F88" s="30" t="str">
        <f t="array" ref="F88">iferror(index('o4'!$B:$B,match($A88,'o4'!$C:$C,0)),"")</f>
        <v>47500</v>
      </c>
      <c r="G88" s="30" t="str">
        <f t="array" ref="G88">iferror(index('o5'!$B:$B,match($A88,'o5'!$C:$C,0)),"")</f>
        <v>47500</v>
      </c>
      <c r="H88" s="30" t="str">
        <f t="array" ref="H88">iferror(index('o6'!$B:$B,match($A88,'o6'!$C:$C,0)),"")</f>
        <v>47500</v>
      </c>
      <c r="I88" s="30" t="str">
        <f t="array" ref="I88">iferror(index('o7'!$B:$B,match($A88,'o7'!$C:$C,0)),"")</f>
        <v>47500</v>
      </c>
      <c r="J88" s="30" t="str">
        <f t="array" ref="J88">iferror(index('o4'!$B:$B,match($A88,'o4'!$C:$C,0)),"")</f>
        <v>47500</v>
      </c>
      <c r="K88" s="30" t="str">
        <f t="array" ref="K88">iferror(index('o9'!$B:$B,match($A88,'o9'!$C:$C,0)),"")</f>
        <v>47500</v>
      </c>
      <c r="L88" s="30" t="str">
        <f t="array" ref="L88">iferror(index('o10'!$B:$B,match($A88,'o10'!$C:$C,0)),"")</f>
        <v>47500</v>
      </c>
      <c r="M88" s="24">
        <f t="shared" si="1"/>
        <v>0</v>
      </c>
      <c r="N88" s="24">
        <f t="shared" si="2"/>
        <v>0</v>
      </c>
      <c r="O88" s="24">
        <f t="shared" si="3"/>
        <v>0</v>
      </c>
    </row>
    <row r="89">
      <c r="A89" s="22" t="str">
        <f t="array" ref="A89:B89">{NEW!C90,NEW!B90}</f>
        <v>Declan Rice - 87 - CDM - NUMBERSUP</v>
      </c>
      <c r="B89" s="22" t="s">
        <v>363</v>
      </c>
      <c r="C89" s="30" t="str">
        <f t="array" ref="C89">iferror(index('o1'!$B:$B,match($A89,'o1'!$C:$C,0)),"")</f>
        <v>27500</v>
      </c>
      <c r="D89" s="30" t="str">
        <f t="array" ref="D89">iferror(index('o2'!$B:$B,match($A89,'o2'!$C:$C,0)),"")</f>
        <v>27500</v>
      </c>
      <c r="E89" s="30" t="str">
        <f t="array" ref="E89">iferror(index('o3'!$B:$B,match($A89,'o3'!$C:$C,0)),"")</f>
        <v>27500</v>
      </c>
      <c r="F89" s="30" t="str">
        <f t="array" ref="F89">iferror(index('o4'!$B:$B,match($A89,'o4'!$C:$C,0)),"")</f>
        <v>27500</v>
      </c>
      <c r="G89" s="30" t="str">
        <f t="array" ref="G89">iferror(index('o5'!$B:$B,match($A89,'o5'!$C:$C,0)),"")</f>
        <v>27500</v>
      </c>
      <c r="H89" s="30" t="str">
        <f t="array" ref="H89">iferror(index('o6'!$B:$B,match($A89,'o6'!$C:$C,0)),"")</f>
        <v>27500</v>
      </c>
      <c r="I89" s="30" t="str">
        <f t="array" ref="I89">iferror(index('o7'!$B:$B,match($A89,'o7'!$C:$C,0)),"")</f>
        <v>27500</v>
      </c>
      <c r="J89" s="30" t="str">
        <f t="array" ref="J89">iferror(index('o4'!$B:$B,match($A89,'o4'!$C:$C,0)),"")</f>
        <v>27500</v>
      </c>
      <c r="K89" s="30" t="str">
        <f t="array" ref="K89">iferror(index('o9'!$B:$B,match($A89,'o9'!$C:$C,0)),"")</f>
        <v>27500</v>
      </c>
      <c r="L89" s="30" t="str">
        <f t="array" ref="L89">iferror(index('o10'!$B:$B,match($A89,'o10'!$C:$C,0)),"")</f>
        <v>27500</v>
      </c>
      <c r="M89" s="24">
        <f t="shared" si="1"/>
        <v>0</v>
      </c>
      <c r="N89" s="24">
        <f t="shared" si="2"/>
        <v>0</v>
      </c>
      <c r="O89" s="24">
        <f t="shared" si="3"/>
        <v>0</v>
      </c>
    </row>
    <row r="90">
      <c r="A90" s="22" t="str">
        <f t="array" ref="A90:B90">{NEW!C91,NEW!B91}</f>
        <v>Wissam Ben Yedder - 87 - ST - Signature Signings</v>
      </c>
      <c r="B90" s="22" t="s">
        <v>365</v>
      </c>
      <c r="C90" s="30" t="str">
        <f t="array" ref="C90">iferror(index('o1'!$B:$B,match($A90,'o1'!$C:$C,0)),"")</f>
        <v>880000</v>
      </c>
      <c r="D90" s="30" t="str">
        <f t="array" ref="D90">iferror(index('o2'!$B:$B,match($A90,'o2'!$C:$C,0)),"")</f>
        <v>880000</v>
      </c>
      <c r="E90" s="30" t="str">
        <f t="array" ref="E90">iferror(index('o3'!$B:$B,match($A90,'o3'!$C:$C,0)),"")</f>
        <v>880000</v>
      </c>
      <c r="F90" s="30" t="str">
        <f t="array" ref="F90">iferror(index('o4'!$B:$B,match($A90,'o4'!$C:$C,0)),"")</f>
        <v>880000</v>
      </c>
      <c r="G90" s="30" t="str">
        <f t="array" ref="G90">iferror(index('o5'!$B:$B,match($A90,'o5'!$C:$C,0)),"")</f>
        <v>880000</v>
      </c>
      <c r="H90" s="30" t="str">
        <f t="array" ref="H90">iferror(index('o6'!$B:$B,match($A90,'o6'!$C:$C,0)),"")</f>
        <v>880000</v>
      </c>
      <c r="I90" s="30" t="str">
        <f t="array" ref="I90">iferror(index('o7'!$B:$B,match($A90,'o7'!$C:$C,0)),"")</f>
        <v>880000</v>
      </c>
      <c r="J90" s="30" t="str">
        <f t="array" ref="J90">iferror(index('o4'!$B:$B,match($A90,'o4'!$C:$C,0)),"")</f>
        <v>880000</v>
      </c>
      <c r="K90" s="30" t="str">
        <f t="array" ref="K90">iferror(index('o9'!$B:$B,match($A90,'o9'!$C:$C,0)),"")</f>
        <v>880000</v>
      </c>
      <c r="L90" s="30" t="str">
        <f t="array" ref="L90">iferror(index('o10'!$B:$B,match($A90,'o10'!$C:$C,0)),"")</f>
        <v>880000</v>
      </c>
      <c r="M90" s="24">
        <f t="shared" si="1"/>
        <v>0</v>
      </c>
      <c r="N90" s="24">
        <f t="shared" si="2"/>
        <v>0</v>
      </c>
      <c r="O90" s="24">
        <f t="shared" si="3"/>
        <v>0</v>
      </c>
    </row>
    <row r="91">
      <c r="A91" s="22" t="str">
        <f t="array" ref="A91:B91">{NEW!C92,NEW!B92}</f>
        <v>Axel Witsel - 87 - CDM - Signature Signings</v>
      </c>
      <c r="B91" s="22" t="s">
        <v>367</v>
      </c>
      <c r="C91" s="30" t="str">
        <f t="array" ref="C91">iferror(index('o1'!$B:$B,match($A91,'o1'!$C:$C,0)),"")</f>
        <v>29000</v>
      </c>
      <c r="D91" s="30" t="str">
        <f t="array" ref="D91">iferror(index('o2'!$B:$B,match($A91,'o2'!$C:$C,0)),"")</f>
        <v>29000</v>
      </c>
      <c r="E91" s="30" t="str">
        <f t="array" ref="E91">iferror(index('o3'!$B:$B,match($A91,'o3'!$C:$C,0)),"")</f>
        <v>29000</v>
      </c>
      <c r="F91" s="30" t="str">
        <f t="array" ref="F91">iferror(index('o4'!$B:$B,match($A91,'o4'!$C:$C,0)),"")</f>
        <v>29000</v>
      </c>
      <c r="G91" s="30" t="str">
        <f t="array" ref="G91">iferror(index('o5'!$B:$B,match($A91,'o5'!$C:$C,0)),"")</f>
        <v>29000</v>
      </c>
      <c r="H91" s="30" t="str">
        <f t="array" ref="H91">iferror(index('o6'!$B:$B,match($A91,'o6'!$C:$C,0)),"")</f>
        <v>29000</v>
      </c>
      <c r="I91" s="30" t="str">
        <f t="array" ref="I91">iferror(index('o7'!$B:$B,match($A91,'o7'!$C:$C,0)),"")</f>
        <v>29000</v>
      </c>
      <c r="J91" s="30" t="str">
        <f t="array" ref="J91">iferror(index('o4'!$B:$B,match($A91,'o4'!$C:$C,0)),"")</f>
        <v>29000</v>
      </c>
      <c r="K91" s="30" t="str">
        <f t="array" ref="K91">iferror(index('o9'!$B:$B,match($A91,'o9'!$C:$C,0)),"")</f>
        <v>29000</v>
      </c>
      <c r="L91" s="30" t="str">
        <f t="array" ref="L91">iferror(index('o10'!$B:$B,match($A91,'o10'!$C:$C,0)),"")</f>
        <v>29000</v>
      </c>
      <c r="M91" s="24">
        <f t="shared" si="1"/>
        <v>0</v>
      </c>
      <c r="N91" s="24">
        <f t="shared" si="2"/>
        <v>0</v>
      </c>
      <c r="O91" s="24">
        <f t="shared" si="3"/>
        <v>0</v>
      </c>
    </row>
    <row r="92">
      <c r="A92" s="22" t="str">
        <f t="array" ref="A92:B92">{NEW!C93,NEW!B93}</f>
        <v>Axel Witsel - 87 - CDM - Signature Signings</v>
      </c>
      <c r="B92" s="22" t="s">
        <v>313</v>
      </c>
      <c r="C92" s="30" t="str">
        <f t="array" ref="C92">iferror(index('o1'!$B:$B,match($A92,'o1'!$C:$C,0)),"")</f>
        <v>29000</v>
      </c>
      <c r="D92" s="30" t="str">
        <f t="array" ref="D92">iferror(index('o2'!$B:$B,match($A92,'o2'!$C:$C,0)),"")</f>
        <v>29000</v>
      </c>
      <c r="E92" s="30" t="str">
        <f t="array" ref="E92">iferror(index('o3'!$B:$B,match($A92,'o3'!$C:$C,0)),"")</f>
        <v>29000</v>
      </c>
      <c r="F92" s="30" t="str">
        <f t="array" ref="F92">iferror(index('o4'!$B:$B,match($A92,'o4'!$C:$C,0)),"")</f>
        <v>29000</v>
      </c>
      <c r="G92" s="30" t="str">
        <f t="array" ref="G92">iferror(index('o5'!$B:$B,match($A92,'o5'!$C:$C,0)),"")</f>
        <v>29000</v>
      </c>
      <c r="H92" s="30" t="str">
        <f t="array" ref="H92">iferror(index('o6'!$B:$B,match($A92,'o6'!$C:$C,0)),"")</f>
        <v>29000</v>
      </c>
      <c r="I92" s="30" t="str">
        <f t="array" ref="I92">iferror(index('o7'!$B:$B,match($A92,'o7'!$C:$C,0)),"")</f>
        <v>29000</v>
      </c>
      <c r="J92" s="30" t="str">
        <f t="array" ref="J92">iferror(index('o4'!$B:$B,match($A92,'o4'!$C:$C,0)),"")</f>
        <v>29000</v>
      </c>
      <c r="K92" s="30" t="str">
        <f t="array" ref="K92">iferror(index('o9'!$B:$B,match($A92,'o9'!$C:$C,0)),"")</f>
        <v>29000</v>
      </c>
      <c r="L92" s="30" t="str">
        <f t="array" ref="L92">iferror(index('o10'!$B:$B,match($A92,'o10'!$C:$C,0)),"")</f>
        <v>29000</v>
      </c>
      <c r="M92" s="24">
        <f t="shared" si="1"/>
        <v>0.03448275862</v>
      </c>
      <c r="N92" s="24">
        <f t="shared" si="2"/>
        <v>0.03448275862</v>
      </c>
      <c r="O92" s="24">
        <f t="shared" si="3"/>
        <v>0.03448275862</v>
      </c>
    </row>
    <row r="93">
      <c r="A93" s="22" t="str">
        <f t="array" ref="A93:B93">{NEW!C94,NEW!B94}</f>
        <v>Marcos Llorente - 87 - CDM - Signature Signings</v>
      </c>
      <c r="B93" s="22" t="s">
        <v>369</v>
      </c>
      <c r="C93" s="30" t="str">
        <f t="array" ref="C93">iferror(index('o1'!$B:$B,match($A93,'o1'!$C:$C,0)),"")</f>
        <v>472000</v>
      </c>
      <c r="D93" s="30" t="str">
        <f t="array" ref="D93">iferror(index('o2'!$B:$B,match($A93,'o2'!$C:$C,0)),"")</f>
        <v>472000</v>
      </c>
      <c r="E93" s="30" t="str">
        <f t="array" ref="E93">iferror(index('o3'!$B:$B,match($A93,'o3'!$C:$C,0)),"")</f>
        <v>472000</v>
      </c>
      <c r="F93" s="30" t="str">
        <f t="array" ref="F93">iferror(index('o4'!$B:$B,match($A93,'o4'!$C:$C,0)),"")</f>
        <v>472000</v>
      </c>
      <c r="G93" s="30" t="str">
        <f t="array" ref="G93">iferror(index('o5'!$B:$B,match($A93,'o5'!$C:$C,0)),"")</f>
        <v>472000</v>
      </c>
      <c r="H93" s="30" t="str">
        <f t="array" ref="H93">iferror(index('o6'!$B:$B,match($A93,'o6'!$C:$C,0)),"")</f>
        <v>472000</v>
      </c>
      <c r="I93" s="30" t="str">
        <f t="array" ref="I93">iferror(index('o7'!$B:$B,match($A93,'o7'!$C:$C,0)),"")</f>
        <v>472000</v>
      </c>
      <c r="J93" s="30" t="str">
        <f t="array" ref="J93">iferror(index('o4'!$B:$B,match($A93,'o4'!$C:$C,0)),"")</f>
        <v>472000</v>
      </c>
      <c r="K93" s="30" t="str">
        <f t="array" ref="K93">iferror(index('o9'!$B:$B,match($A93,'o9'!$C:$C,0)),"")</f>
        <v>472000</v>
      </c>
      <c r="L93" s="30" t="str">
        <f t="array" ref="L93">iferror(index('o10'!$B:$B,match($A93,'o10'!$C:$C,0)),"")</f>
        <v>472000</v>
      </c>
      <c r="M93" s="24">
        <f t="shared" si="1"/>
        <v>0.004237288136</v>
      </c>
      <c r="N93" s="24">
        <f t="shared" si="2"/>
        <v>0.004237288136</v>
      </c>
      <c r="O93" s="24">
        <f t="shared" si="3"/>
        <v>0.004237288136</v>
      </c>
    </row>
    <row r="94">
      <c r="A94" s="22" t="str">
        <f t="array" ref="A94:B94">{NEW!C95,NEW!B95}</f>
        <v>Édouard Mendy - 87 - GK - Signature Signings</v>
      </c>
      <c r="B94" s="22" t="s">
        <v>371</v>
      </c>
      <c r="C94" s="30" t="str">
        <f t="array" ref="C94">iferror(index('o1'!$B:$B,match($A94,'o1'!$C:$C,0)),"")</f>
        <v>39500</v>
      </c>
      <c r="D94" s="30" t="str">
        <f t="array" ref="D94">iferror(index('o2'!$B:$B,match($A94,'o2'!$C:$C,0)),"")</f>
        <v>39500</v>
      </c>
      <c r="E94" s="30" t="str">
        <f t="array" ref="E94">iferror(index('o3'!$B:$B,match($A94,'o3'!$C:$C,0)),"")</f>
        <v>39500</v>
      </c>
      <c r="F94" s="30" t="str">
        <f t="array" ref="F94">iferror(index('o4'!$B:$B,match($A94,'o4'!$C:$C,0)),"")</f>
        <v>39500</v>
      </c>
      <c r="G94" s="30" t="str">
        <f t="array" ref="G94">iferror(index('o5'!$B:$B,match($A94,'o5'!$C:$C,0)),"")</f>
        <v>39500</v>
      </c>
      <c r="H94" s="30" t="str">
        <f t="array" ref="H94">iferror(index('o6'!$B:$B,match($A94,'o6'!$C:$C,0)),"")</f>
        <v>39500</v>
      </c>
      <c r="I94" s="30" t="str">
        <f t="array" ref="I94">iferror(index('o7'!$B:$B,match($A94,'o7'!$C:$C,0)),"")</f>
        <v>39500</v>
      </c>
      <c r="J94" s="30" t="str">
        <f t="array" ref="J94">iferror(index('o4'!$B:$B,match($A94,'o4'!$C:$C,0)),"")</f>
        <v>39500</v>
      </c>
      <c r="K94" s="30" t="str">
        <f t="array" ref="K94">iferror(index('o9'!$B:$B,match($A94,'o9'!$C:$C,0)),"")</f>
        <v>39500</v>
      </c>
      <c r="L94" s="30" t="str">
        <f t="array" ref="L94">iferror(index('o10'!$B:$B,match($A94,'o10'!$C:$C,0)),"")</f>
        <v>39500</v>
      </c>
      <c r="M94" s="24">
        <f t="shared" si="1"/>
        <v>0.05063291139</v>
      </c>
      <c r="N94" s="24">
        <f t="shared" si="2"/>
        <v>0.05063291139</v>
      </c>
      <c r="O94" s="24">
        <f t="shared" si="3"/>
        <v>0.05063291139</v>
      </c>
    </row>
    <row r="95">
      <c r="A95" s="22" t="str">
        <f t="array" ref="A95:B95">{NEW!C96,NEW!B96}</f>
        <v>Ole Gunnar Solskjær - 86 - ST - Hero</v>
      </c>
      <c r="B95" s="22" t="s">
        <v>373</v>
      </c>
      <c r="C95" s="30" t="str">
        <f t="array" ref="C95">iferror(index('o1'!$B:$B,match($A95,'o1'!$C:$C,0)),"")</f>
        <v>41500</v>
      </c>
      <c r="D95" s="30" t="str">
        <f t="array" ref="D95">iferror(index('o2'!$B:$B,match($A95,'o2'!$C:$C,0)),"")</f>
        <v>41500</v>
      </c>
      <c r="E95" s="30" t="str">
        <f t="array" ref="E95">iferror(index('o3'!$B:$B,match($A95,'o3'!$C:$C,0)),"")</f>
        <v>41500</v>
      </c>
      <c r="F95" s="30" t="str">
        <f t="array" ref="F95">iferror(index('o4'!$B:$B,match($A95,'o4'!$C:$C,0)),"")</f>
        <v>41500</v>
      </c>
      <c r="G95" s="30" t="str">
        <f t="array" ref="G95">iferror(index('o5'!$B:$B,match($A95,'o5'!$C:$C,0)),"")</f>
        <v>41500</v>
      </c>
      <c r="H95" s="30" t="str">
        <f t="array" ref="H95">iferror(index('o6'!$B:$B,match($A95,'o6'!$C:$C,0)),"")</f>
        <v>41500</v>
      </c>
      <c r="I95" s="30" t="str">
        <f t="array" ref="I95">iferror(index('o7'!$B:$B,match($A95,'o7'!$C:$C,0)),"")</f>
        <v>41500</v>
      </c>
      <c r="J95" s="30" t="str">
        <f t="array" ref="J95">iferror(index('o4'!$B:$B,match($A95,'o4'!$C:$C,0)),"")</f>
        <v>41500</v>
      </c>
      <c r="K95" s="30" t="str">
        <f t="array" ref="K95">iferror(index('o9'!$B:$B,match($A95,'o9'!$C:$C,0)),"")</f>
        <v>41500</v>
      </c>
      <c r="L95" s="30" t="str">
        <f t="array" ref="L95">iferror(index('o10'!$B:$B,match($A95,'o10'!$C:$C,0)),"")</f>
        <v>41500</v>
      </c>
      <c r="M95" s="24">
        <f t="shared" si="1"/>
        <v>0.03614457831</v>
      </c>
      <c r="N95" s="24">
        <f t="shared" si="2"/>
        <v>0.03614457831</v>
      </c>
      <c r="O95" s="24">
        <f t="shared" si="3"/>
        <v>0.03614457831</v>
      </c>
    </row>
    <row r="96">
      <c r="A96" s="22" t="str">
        <f t="array" ref="A96:B96">{NEW!C97,NEW!B97}</f>
        <v>Robbie Keane - 86 - ST - Hero</v>
      </c>
      <c r="B96" s="22" t="s">
        <v>375</v>
      </c>
      <c r="C96" s="30" t="str">
        <f t="array" ref="C96">iferror(index('o1'!$B:$B,match($A96,'o1'!$C:$C,0)),"")</f>
        <v>213000</v>
      </c>
      <c r="D96" s="30" t="str">
        <f t="array" ref="D96">iferror(index('o2'!$B:$B,match($A96,'o2'!$C:$C,0)),"")</f>
        <v>213000</v>
      </c>
      <c r="E96" s="30" t="str">
        <f t="array" ref="E96">iferror(index('o3'!$B:$B,match($A96,'o3'!$C:$C,0)),"")</f>
        <v>213000</v>
      </c>
      <c r="F96" s="30" t="str">
        <f t="array" ref="F96">iferror(index('o4'!$B:$B,match($A96,'o4'!$C:$C,0)),"")</f>
        <v>213000</v>
      </c>
      <c r="G96" s="30" t="str">
        <f t="array" ref="G96">iferror(index('o5'!$B:$B,match($A96,'o5'!$C:$C,0)),"")</f>
        <v>213000</v>
      </c>
      <c r="H96" s="30" t="str">
        <f t="array" ref="H96">iferror(index('o6'!$B:$B,match($A96,'o6'!$C:$C,0)),"")</f>
        <v>213000</v>
      </c>
      <c r="I96" s="30" t="str">
        <f t="array" ref="I96">iferror(index('o7'!$B:$B,match($A96,'o7'!$C:$C,0)),"")</f>
        <v>213000</v>
      </c>
      <c r="J96" s="30" t="str">
        <f t="array" ref="J96">iferror(index('o4'!$B:$B,match($A96,'o4'!$C:$C,0)),"")</f>
        <v>213000</v>
      </c>
      <c r="K96" s="30" t="str">
        <f t="array" ref="K96">iferror(index('o9'!$B:$B,match($A96,'o9'!$C:$C,0)),"")</f>
        <v>213000</v>
      </c>
      <c r="L96" s="30" t="str">
        <f t="array" ref="L96">iferror(index('o10'!$B:$B,match($A96,'o10'!$C:$C,0)),"")</f>
        <v>213000</v>
      </c>
      <c r="M96" s="24">
        <f t="shared" si="1"/>
        <v>0.01877934272</v>
      </c>
      <c r="N96" s="24">
        <f t="shared" si="2"/>
        <v>0.01877934272</v>
      </c>
      <c r="O96" s="24">
        <f t="shared" si="3"/>
        <v>0.01877934272</v>
      </c>
    </row>
    <row r="97">
      <c r="A97" s="22" t="str">
        <f t="array" ref="A97:B97">{NEW!C98,NEW!B98}</f>
        <v>Jerzy Dudek - 86 - GK - Hero</v>
      </c>
      <c r="B97" s="22" t="s">
        <v>324</v>
      </c>
      <c r="C97" s="30" t="str">
        <f t="array" ref="C97">iferror(index('o1'!$B:$B,match($A97,'o1'!$C:$C,0)),"")</f>
        <v>23500</v>
      </c>
      <c r="D97" s="30" t="str">
        <f t="array" ref="D97">iferror(index('o2'!$B:$B,match($A97,'o2'!$C:$C,0)),"")</f>
        <v>23500</v>
      </c>
      <c r="E97" s="30" t="str">
        <f t="array" ref="E97">iferror(index('o3'!$B:$B,match($A97,'o3'!$C:$C,0)),"")</f>
        <v>23500</v>
      </c>
      <c r="F97" s="30" t="str">
        <f t="array" ref="F97">iferror(index('o4'!$B:$B,match($A97,'o4'!$C:$C,0)),"")</f>
        <v>23500</v>
      </c>
      <c r="G97" s="30" t="str">
        <f t="array" ref="G97">iferror(index('o5'!$B:$B,match($A97,'o5'!$C:$C,0)),"")</f>
        <v>23500</v>
      </c>
      <c r="H97" s="30" t="str">
        <f t="array" ref="H97">iferror(index('o6'!$B:$B,match($A97,'o6'!$C:$C,0)),"")</f>
        <v>23500</v>
      </c>
      <c r="I97" s="30" t="str">
        <f t="array" ref="I97">iferror(index('o7'!$B:$B,match($A97,'o7'!$C:$C,0)),"")</f>
        <v>23500</v>
      </c>
      <c r="J97" s="30" t="str">
        <f t="array" ref="J97">iferror(index('o4'!$B:$B,match($A97,'o4'!$C:$C,0)),"")</f>
        <v>23500</v>
      </c>
      <c r="K97" s="30" t="str">
        <f t="array" ref="K97">iferror(index('o9'!$B:$B,match($A97,'o9'!$C:$C,0)),"")</f>
        <v>23500</v>
      </c>
      <c r="L97" s="30" t="str">
        <f t="array" ref="L97">iferror(index('o10'!$B:$B,match($A97,'o10'!$C:$C,0)),"")</f>
        <v>23500</v>
      </c>
      <c r="M97" s="24">
        <f t="shared" si="1"/>
        <v>0</v>
      </c>
      <c r="N97" s="24">
        <f t="shared" si="2"/>
        <v>0</v>
      </c>
      <c r="O97" s="24">
        <f t="shared" si="3"/>
        <v>0</v>
      </c>
    </row>
    <row r="98">
      <c r="A98" s="22" t="str">
        <f t="array" ref="A98:B98">{NEW!C99,NEW!B99}</f>
        <v>Aleksandr Mostovoi - 86 - CAM - Hero</v>
      </c>
      <c r="B98" s="22" t="s">
        <v>378</v>
      </c>
      <c r="C98" s="30" t="str">
        <f t="array" ref="C98">iferror(index('o1'!$B:$B,match($A98,'o1'!$C:$C,0)),"")</f>
        <v>30250</v>
      </c>
      <c r="D98" s="30" t="str">
        <f t="array" ref="D98">iferror(index('o2'!$B:$B,match($A98,'o2'!$C:$C,0)),"")</f>
        <v>30250</v>
      </c>
      <c r="E98" s="30" t="str">
        <f t="array" ref="E98">iferror(index('o3'!$B:$B,match($A98,'o3'!$C:$C,0)),"")</f>
        <v>30250</v>
      </c>
      <c r="F98" s="30" t="str">
        <f t="array" ref="F98">iferror(index('o4'!$B:$B,match($A98,'o4'!$C:$C,0)),"")</f>
        <v>30250</v>
      </c>
      <c r="G98" s="30" t="str">
        <f t="array" ref="G98">iferror(index('o5'!$B:$B,match($A98,'o5'!$C:$C,0)),"")</f>
        <v>30250</v>
      </c>
      <c r="H98" s="30" t="str">
        <f t="array" ref="H98">iferror(index('o6'!$B:$B,match($A98,'o6'!$C:$C,0)),"")</f>
        <v>30250</v>
      </c>
      <c r="I98" s="30" t="str">
        <f t="array" ref="I98">iferror(index('o7'!$B:$B,match($A98,'o7'!$C:$C,0)),"")</f>
        <v>30250</v>
      </c>
      <c r="J98" s="30" t="str">
        <f t="array" ref="J98">iferror(index('o4'!$B:$B,match($A98,'o4'!$C:$C,0)),"")</f>
        <v>30250</v>
      </c>
      <c r="K98" s="30" t="str">
        <f t="array" ref="K98">iferror(index('o9'!$B:$B,match($A98,'o9'!$C:$C,0)),"")</f>
        <v>30250</v>
      </c>
      <c r="L98" s="30" t="str">
        <f t="array" ref="L98">iferror(index('o10'!$B:$B,match($A98,'o10'!$C:$C,0)),"")</f>
        <v>30250</v>
      </c>
      <c r="M98" s="24">
        <f t="shared" si="1"/>
        <v>0.04958677686</v>
      </c>
      <c r="N98" s="24">
        <f t="shared" si="2"/>
        <v>0.04958677686</v>
      </c>
      <c r="O98" s="24">
        <f t="shared" si="3"/>
        <v>0.04958677686</v>
      </c>
    </row>
    <row r="99">
      <c r="A99" s="22" t="str">
        <f t="array" ref="A99:B99">{NEW!C100,NEW!B100}</f>
        <v>Freddie Ljungberg - 86 - LM - Hero</v>
      </c>
      <c r="B99" s="22" t="s">
        <v>380</v>
      </c>
      <c r="C99" s="30" t="str">
        <f t="array" ref="C99">iferror(index('o1'!$B:$B,match($A99,'o1'!$C:$C,0)),"")</f>
        <v>25250</v>
      </c>
      <c r="D99" s="30" t="str">
        <f t="array" ref="D99">iferror(index('o2'!$B:$B,match($A99,'o2'!$C:$C,0)),"")</f>
        <v>25250</v>
      </c>
      <c r="E99" s="30" t="str">
        <f t="array" ref="E99">iferror(index('o3'!$B:$B,match($A99,'o3'!$C:$C,0)),"")</f>
        <v>25250</v>
      </c>
      <c r="F99" s="30" t="str">
        <f t="array" ref="F99">iferror(index('o4'!$B:$B,match($A99,'o4'!$C:$C,0)),"")</f>
        <v>25250</v>
      </c>
      <c r="G99" s="30" t="str">
        <f t="array" ref="G99">iferror(index('o5'!$B:$B,match($A99,'o5'!$C:$C,0)),"")</f>
        <v>25250</v>
      </c>
      <c r="H99" s="30" t="str">
        <f t="array" ref="H99">iferror(index('o6'!$B:$B,match($A99,'o6'!$C:$C,0)),"")</f>
        <v>25250</v>
      </c>
      <c r="I99" s="30" t="str">
        <f t="array" ref="I99">iferror(index('o7'!$B:$B,match($A99,'o7'!$C:$C,0)),"")</f>
        <v>25250</v>
      </c>
      <c r="J99" s="30" t="str">
        <f t="array" ref="J99">iferror(index('o4'!$B:$B,match($A99,'o4'!$C:$C,0)),"")</f>
        <v>25250</v>
      </c>
      <c r="K99" s="30" t="str">
        <f t="array" ref="K99">iferror(index('o9'!$B:$B,match($A99,'o9'!$C:$C,0)),"")</f>
        <v>25250</v>
      </c>
      <c r="L99" s="30" t="str">
        <f t="array" ref="L99">iferror(index('o10'!$B:$B,match($A99,'o10'!$C:$C,0)),"")</f>
        <v>25250</v>
      </c>
      <c r="M99" s="24">
        <f t="shared" si="1"/>
        <v>0.05940594059</v>
      </c>
      <c r="N99" s="24">
        <f t="shared" si="2"/>
        <v>0.05940594059</v>
      </c>
      <c r="O99" s="24">
        <f t="shared" si="3"/>
        <v>0.05940594059</v>
      </c>
    </row>
    <row r="100">
      <c r="A100" s="22" t="str">
        <f t="array" ref="A100:B100">{NEW!C101,NEW!B101}</f>
        <v>David Alaba - 86 - CB - OTW</v>
      </c>
      <c r="B100" s="22" t="s">
        <v>290</v>
      </c>
      <c r="C100" s="30" t="str">
        <f t="array" ref="C100">iferror(index('o1'!$B:$B,match($A100,'o1'!$C:$C,0)),"")</f>
        <v>67000</v>
      </c>
      <c r="D100" s="30" t="str">
        <f t="array" ref="D100">iferror(index('o2'!$B:$B,match($A100,'o2'!$C:$C,0)),"")</f>
        <v>67000</v>
      </c>
      <c r="E100" s="30" t="str">
        <f t="array" ref="E100">iferror(index('o3'!$B:$B,match($A100,'o3'!$C:$C,0)),"")</f>
        <v>67000</v>
      </c>
      <c r="F100" s="30" t="str">
        <f t="array" ref="F100">iferror(index('o4'!$B:$B,match($A100,'o4'!$C:$C,0)),"")</f>
        <v>67000</v>
      </c>
      <c r="G100" s="30" t="str">
        <f t="array" ref="G100">iferror(index('o5'!$B:$B,match($A100,'o5'!$C:$C,0)),"")</f>
        <v>67000</v>
      </c>
      <c r="H100" s="30" t="str">
        <f t="array" ref="H100">iferror(index('o6'!$B:$B,match($A100,'o6'!$C:$C,0)),"")</f>
        <v>67000</v>
      </c>
      <c r="I100" s="30" t="str">
        <f t="array" ref="I100">iferror(index('o7'!$B:$B,match($A100,'o7'!$C:$C,0)),"")</f>
        <v>67000</v>
      </c>
      <c r="J100" s="30" t="str">
        <f t="array" ref="J100">iferror(index('o4'!$B:$B,match($A100,'o4'!$C:$C,0)),"")</f>
        <v>67000</v>
      </c>
      <c r="K100" s="30" t="str">
        <f t="array" ref="K100">iferror(index('o9'!$B:$B,match($A100,'o9'!$C:$C,0)),"")</f>
        <v>67000</v>
      </c>
      <c r="L100" s="30" t="str">
        <f t="array" ref="L100">iferror(index('o10'!$B:$B,match($A100,'o10'!$C:$C,0)),"")</f>
        <v>67000</v>
      </c>
      <c r="M100" s="24">
        <f t="shared" si="1"/>
        <v>-0.01492537313</v>
      </c>
      <c r="N100" s="24">
        <f t="shared" si="2"/>
        <v>-0.01492537313</v>
      </c>
      <c r="O100" s="24">
        <f t="shared" si="3"/>
        <v>-0.01492537313</v>
      </c>
    </row>
    <row r="101">
      <c r="A101" s="22" t="str">
        <f t="array" ref="A101:B101">{NEW!C102,NEW!B102}</f>
        <v>Marcos Llorente - 86 - CM - Rare</v>
      </c>
      <c r="B101" s="22" t="s">
        <v>382</v>
      </c>
      <c r="C101" s="30" t="str">
        <f t="array" ref="C101">iferror(index('o1'!$B:$B,match($A101,'o1'!$C:$C,0)),"")</f>
        <v>27500</v>
      </c>
      <c r="D101" s="30" t="str">
        <f t="array" ref="D101">iferror(index('o2'!$B:$B,match($A101,'o2'!$C:$C,0)),"")</f>
        <v>27500</v>
      </c>
      <c r="E101" s="30" t="str">
        <f t="array" ref="E101">iferror(index('o3'!$B:$B,match($A101,'o3'!$C:$C,0)),"")</f>
        <v>27500</v>
      </c>
      <c r="F101" s="30" t="str">
        <f t="array" ref="F101">iferror(index('o4'!$B:$B,match($A101,'o4'!$C:$C,0)),"")</f>
        <v>27500</v>
      </c>
      <c r="G101" s="30" t="str">
        <f t="array" ref="G101">iferror(index('o5'!$B:$B,match($A101,'o5'!$C:$C,0)),"")</f>
        <v>27500</v>
      </c>
      <c r="H101" s="30" t="str">
        <f t="array" ref="H101">iferror(index('o6'!$B:$B,match($A101,'o6'!$C:$C,0)),"")</f>
        <v>27500</v>
      </c>
      <c r="I101" s="30" t="str">
        <f t="array" ref="I101">iferror(index('o7'!$B:$B,match($A101,'o7'!$C:$C,0)),"")</f>
        <v>27500</v>
      </c>
      <c r="J101" s="30" t="str">
        <f t="array" ref="J101">iferror(index('o4'!$B:$B,match($A101,'o4'!$C:$C,0)),"")</f>
        <v>27500</v>
      </c>
      <c r="K101" s="30" t="str">
        <f t="array" ref="K101">iferror(index('o9'!$B:$B,match($A101,'o9'!$C:$C,0)),"")</f>
        <v>27500</v>
      </c>
      <c r="L101" s="30" t="str">
        <f t="array" ref="L101">iferror(index('o10'!$B:$B,match($A101,'o10'!$C:$C,0)),"")</f>
        <v>27500</v>
      </c>
      <c r="M101" s="24">
        <f t="shared" si="1"/>
        <v>-0.01818181818</v>
      </c>
      <c r="N101" s="24">
        <f t="shared" si="2"/>
        <v>-0.01818181818</v>
      </c>
      <c r="O101" s="24">
        <f t="shared" si="3"/>
        <v>-0.01818181818</v>
      </c>
    </row>
    <row r="102">
      <c r="A102" s="22" t="str">
        <f t="array" ref="A102:B102">{NEW!C103,NEW!B103}</f>
        <v>Raphaël Varane - 86 - CB - Normal</v>
      </c>
      <c r="B102" s="22" t="s">
        <v>384</v>
      </c>
      <c r="C102" s="30" t="str">
        <f t="array" ref="C102">iferror(index('o1'!$B:$B,match($A102,'o1'!$C:$C,0)),"")</f>
        <v>112000</v>
      </c>
      <c r="D102" s="30" t="str">
        <f t="array" ref="D102">iferror(index('o2'!$B:$B,match($A102,'o2'!$C:$C,0)),"")</f>
        <v>112000</v>
      </c>
      <c r="E102" s="30" t="str">
        <f t="array" ref="E102">iferror(index('o3'!$B:$B,match($A102,'o3'!$C:$C,0)),"")</f>
        <v>112000</v>
      </c>
      <c r="F102" s="30" t="str">
        <f t="array" ref="F102">iferror(index('o4'!$B:$B,match($A102,'o4'!$C:$C,0)),"")</f>
        <v>112000</v>
      </c>
      <c r="G102" s="30" t="str">
        <f t="array" ref="G102">iferror(index('o5'!$B:$B,match($A102,'o5'!$C:$C,0)),"")</f>
        <v>112000</v>
      </c>
      <c r="H102" s="30" t="str">
        <f t="array" ref="H102">iferror(index('o6'!$B:$B,match($A102,'o6'!$C:$C,0)),"")</f>
        <v>112000</v>
      </c>
      <c r="I102" s="30" t="str">
        <f t="array" ref="I102">iferror(index('o7'!$B:$B,match($A102,'o7'!$C:$C,0)),"")</f>
        <v>112000</v>
      </c>
      <c r="J102" s="30" t="str">
        <f t="array" ref="J102">iferror(index('o4'!$B:$B,match($A102,'o4'!$C:$C,0)),"")</f>
        <v>112000</v>
      </c>
      <c r="K102" s="30" t="str">
        <f t="array" ref="K102">iferror(index('o9'!$B:$B,match($A102,'o9'!$C:$C,0)),"")</f>
        <v>112000</v>
      </c>
      <c r="L102" s="30" t="str">
        <f t="array" ref="L102">iferror(index('o10'!$B:$B,match($A102,'o10'!$C:$C,0)),"")</f>
        <v>112000</v>
      </c>
      <c r="M102" s="24">
        <f t="shared" si="1"/>
        <v>0</v>
      </c>
      <c r="N102" s="24">
        <f t="shared" si="2"/>
        <v>0</v>
      </c>
      <c r="O102" s="24">
        <f t="shared" si="3"/>
        <v>0</v>
      </c>
    </row>
    <row r="103">
      <c r="A103" s="22" t="str">
        <f t="array" ref="A103:B103">{NEW!C104,NEW!B104}</f>
        <v>Thiago Silva - 86 - CB - IF</v>
      </c>
      <c r="B103" s="22" t="s">
        <v>318</v>
      </c>
      <c r="C103" s="30" t="str">
        <f t="array" ref="C103">iferror(index('o1'!$B:$B,match($A103,'o1'!$C:$C,0)),"")</f>
        <v>25000</v>
      </c>
      <c r="D103" s="30" t="str">
        <f t="array" ref="D103">iferror(index('o2'!$B:$B,match($A103,'o2'!$C:$C,0)),"")</f>
        <v>25000</v>
      </c>
      <c r="E103" s="30" t="str">
        <f t="array" ref="E103">iferror(index('o3'!$B:$B,match($A103,'o3'!$C:$C,0)),"")</f>
        <v>25000</v>
      </c>
      <c r="F103" s="30" t="str">
        <f t="array" ref="F103">iferror(index('o4'!$B:$B,match($A103,'o4'!$C:$C,0)),"")</f>
        <v>25000</v>
      </c>
      <c r="G103" s="30" t="str">
        <f t="array" ref="G103">iferror(index('o5'!$B:$B,match($A103,'o5'!$C:$C,0)),"")</f>
        <v>25000</v>
      </c>
      <c r="H103" s="30" t="str">
        <f t="array" ref="H103">iferror(index('o6'!$B:$B,match($A103,'o6'!$C:$C,0)),"")</f>
        <v>25000</v>
      </c>
      <c r="I103" s="30" t="str">
        <f t="array" ref="I103">iferror(index('o7'!$B:$B,match($A103,'o7'!$C:$C,0)),"")</f>
        <v>25000</v>
      </c>
      <c r="J103" s="30" t="str">
        <f t="array" ref="J103">iferror(index('o4'!$B:$B,match($A103,'o4'!$C:$C,0)),"")</f>
        <v>25000</v>
      </c>
      <c r="K103" s="30" t="str">
        <f t="array" ref="K103">iferror(index('o9'!$B:$B,match($A103,'o9'!$C:$C,0)),"")</f>
        <v>25000</v>
      </c>
      <c r="L103" s="30" t="str">
        <f t="array" ref="L103">iferror(index('o10'!$B:$B,match($A103,'o10'!$C:$C,0)),"")</f>
        <v>25000</v>
      </c>
      <c r="M103" s="24">
        <f t="shared" si="1"/>
        <v>0</v>
      </c>
      <c r="N103" s="24">
        <f t="shared" si="2"/>
        <v>0</v>
      </c>
      <c r="O103" s="24">
        <f t="shared" si="3"/>
        <v>0</v>
      </c>
    </row>
    <row r="104">
      <c r="A104" s="22" t="str">
        <f t="array" ref="A104:B104">{NEW!C105,NEW!B105}</f>
        <v>Jesús Navas González - 86 - RB - IF</v>
      </c>
      <c r="B104" s="22" t="s">
        <v>386</v>
      </c>
      <c r="C104" s="30" t="str">
        <f t="array" ref="C104">iferror(index('o1'!$B:$B,match($A104,'o1'!$C:$C,0)),"")</f>
        <v>22500</v>
      </c>
      <c r="D104" s="30" t="str">
        <f t="array" ref="D104">iferror(index('o2'!$B:$B,match($A104,'o2'!$C:$C,0)),"")</f>
        <v>22500</v>
      </c>
      <c r="E104" s="30" t="str">
        <f t="array" ref="E104">iferror(index('o3'!$B:$B,match($A104,'o3'!$C:$C,0)),"")</f>
        <v>22500</v>
      </c>
      <c r="F104" s="30" t="str">
        <f t="array" ref="F104">iferror(index('o4'!$B:$B,match($A104,'o4'!$C:$C,0)),"")</f>
        <v>22500</v>
      </c>
      <c r="G104" s="30" t="str">
        <f t="array" ref="G104">iferror(index('o5'!$B:$B,match($A104,'o5'!$C:$C,0)),"")</f>
        <v>22500</v>
      </c>
      <c r="H104" s="30" t="str">
        <f t="array" ref="H104">iferror(index('o6'!$B:$B,match($A104,'o6'!$C:$C,0)),"")</f>
        <v>22500</v>
      </c>
      <c r="I104" s="30" t="str">
        <f t="array" ref="I104">iferror(index('o7'!$B:$B,match($A104,'o7'!$C:$C,0)),"")</f>
        <v>22500</v>
      </c>
      <c r="J104" s="30" t="str">
        <f t="array" ref="J104">iferror(index('o4'!$B:$B,match($A104,'o4'!$C:$C,0)),"")</f>
        <v>22500</v>
      </c>
      <c r="K104" s="30" t="str">
        <f t="array" ref="K104">iferror(index('o9'!$B:$B,match($A104,'o9'!$C:$C,0)),"")</f>
        <v>22500</v>
      </c>
      <c r="L104" s="30" t="str">
        <f t="array" ref="L104">iferror(index('o10'!$B:$B,match($A104,'o10'!$C:$C,0)),"")</f>
        <v>22500</v>
      </c>
      <c r="M104" s="24">
        <f t="shared" si="1"/>
        <v>0.02222222222</v>
      </c>
      <c r="N104" s="24">
        <f t="shared" si="2"/>
        <v>0.02222222222</v>
      </c>
      <c r="O104" s="24">
        <f t="shared" si="3"/>
        <v>0.02222222222</v>
      </c>
    </row>
    <row r="105">
      <c r="A105" s="22" t="str">
        <f t="array" ref="A105:B105">{NEW!C106,NEW!B106}</f>
        <v>Nicolò Barella - 86 - CM - IF</v>
      </c>
      <c r="B105" s="22" t="s">
        <v>388</v>
      </c>
      <c r="C105" s="30" t="str">
        <f t="array" ref="C105">iferror(index('o1'!$B:$B,match($A105,'o1'!$C:$C,0)),"")</f>
        <v>60000</v>
      </c>
      <c r="D105" s="30" t="str">
        <f t="array" ref="D105">iferror(index('o2'!$B:$B,match($A105,'o2'!$C:$C,0)),"")</f>
        <v>60000</v>
      </c>
      <c r="E105" s="30" t="str">
        <f t="array" ref="E105">iferror(index('o3'!$B:$B,match($A105,'o3'!$C:$C,0)),"")</f>
        <v>60000</v>
      </c>
      <c r="F105" s="30" t="str">
        <f t="array" ref="F105">iferror(index('o4'!$B:$B,match($A105,'o4'!$C:$C,0)),"")</f>
        <v>60000</v>
      </c>
      <c r="G105" s="30" t="str">
        <f t="array" ref="G105">iferror(index('o5'!$B:$B,match($A105,'o5'!$C:$C,0)),"")</f>
        <v>60000</v>
      </c>
      <c r="H105" s="30" t="str">
        <f t="array" ref="H105">iferror(index('o6'!$B:$B,match($A105,'o6'!$C:$C,0)),"")</f>
        <v>60000</v>
      </c>
      <c r="I105" s="30" t="str">
        <f t="array" ref="I105">iferror(index('o7'!$B:$B,match($A105,'o7'!$C:$C,0)),"")</f>
        <v>60000</v>
      </c>
      <c r="J105" s="30" t="str">
        <f t="array" ref="J105">iferror(index('o4'!$B:$B,match($A105,'o4'!$C:$C,0)),"")</f>
        <v>60000</v>
      </c>
      <c r="K105" s="30" t="str">
        <f t="array" ref="K105">iferror(index('o9'!$B:$B,match($A105,'o9'!$C:$C,0)),"")</f>
        <v>60000</v>
      </c>
      <c r="L105" s="30" t="str">
        <f t="array" ref="L105">iferror(index('o10'!$B:$B,match($A105,'o10'!$C:$C,0)),"")</f>
        <v>60000</v>
      </c>
      <c r="M105" s="24">
        <f t="shared" si="1"/>
        <v>0.05</v>
      </c>
      <c r="N105" s="24">
        <f t="shared" si="2"/>
        <v>0.05</v>
      </c>
      <c r="O105" s="24">
        <f t="shared" si="3"/>
        <v>0.05</v>
      </c>
    </row>
    <row r="106">
      <c r="A106" s="22" t="str">
        <f t="array" ref="A106:B106">{NEW!C107,NEW!B107}</f>
        <v>Gabriel Jesus - 86 - RW - IF</v>
      </c>
      <c r="B106" s="22" t="s">
        <v>390</v>
      </c>
      <c r="C106" s="30" t="str">
        <f t="array" ref="C106">iferror(index('o1'!$B:$B,match($A106,'o1'!$C:$C,0)),"")</f>
        <v>48750</v>
      </c>
      <c r="D106" s="30" t="str">
        <f t="array" ref="D106">iferror(index('o2'!$B:$B,match($A106,'o2'!$C:$C,0)),"")</f>
        <v>48750</v>
      </c>
      <c r="E106" s="30" t="str">
        <f t="array" ref="E106">iferror(index('o3'!$B:$B,match($A106,'o3'!$C:$C,0)),"")</f>
        <v>48750</v>
      </c>
      <c r="F106" s="30" t="str">
        <f t="array" ref="F106">iferror(index('o4'!$B:$B,match($A106,'o4'!$C:$C,0)),"")</f>
        <v>48750</v>
      </c>
      <c r="G106" s="30" t="str">
        <f t="array" ref="G106">iferror(index('o5'!$B:$B,match($A106,'o5'!$C:$C,0)),"")</f>
        <v>48750</v>
      </c>
      <c r="H106" s="30" t="str">
        <f t="array" ref="H106">iferror(index('o6'!$B:$B,match($A106,'o6'!$C:$C,0)),"")</f>
        <v>48750</v>
      </c>
      <c r="I106" s="30" t="str">
        <f t="array" ref="I106">iferror(index('o7'!$B:$B,match($A106,'o7'!$C:$C,0)),"")</f>
        <v>48750</v>
      </c>
      <c r="J106" s="30" t="str">
        <f t="array" ref="J106">iferror(index('o4'!$B:$B,match($A106,'o4'!$C:$C,0)),"")</f>
        <v>48750</v>
      </c>
      <c r="K106" s="30" t="str">
        <f t="array" ref="K106">iferror(index('o9'!$B:$B,match($A106,'o9'!$C:$C,0)),"")</f>
        <v>48750</v>
      </c>
      <c r="L106" s="30" t="str">
        <f t="array" ref="L106">iferror(index('o10'!$B:$B,match($A106,'o10'!$C:$C,0)),"")</f>
        <v>48750</v>
      </c>
      <c r="M106" s="24">
        <f t="shared" si="1"/>
        <v>-0.01538461538</v>
      </c>
      <c r="N106" s="24">
        <f t="shared" si="2"/>
        <v>-0.01538461538</v>
      </c>
      <c r="O106" s="24">
        <f t="shared" si="3"/>
        <v>-0.01538461538</v>
      </c>
    </row>
    <row r="107">
      <c r="A107" s="22" t="str">
        <f t="array" ref="A107:B107">{NEW!C108,NEW!B108}</f>
        <v>Raphaël Varane - 86 - CB - OTW</v>
      </c>
      <c r="B107" s="22" t="s">
        <v>391</v>
      </c>
      <c r="C107" s="30" t="str">
        <f t="array" ref="C107">iferror(index('o1'!$B:$B,match($A107,'o1'!$C:$C,0)),"")</f>
        <v>399000</v>
      </c>
      <c r="D107" s="30" t="str">
        <f t="array" ref="D107">iferror(index('o2'!$B:$B,match($A107,'o2'!$C:$C,0)),"")</f>
        <v>399000</v>
      </c>
      <c r="E107" s="30" t="str">
        <f t="array" ref="E107">iferror(index('o3'!$B:$B,match($A107,'o3'!$C:$C,0)),"")</f>
        <v>399000</v>
      </c>
      <c r="F107" s="30" t="str">
        <f t="array" ref="F107">iferror(index('o4'!$B:$B,match($A107,'o4'!$C:$C,0)),"")</f>
        <v>399000</v>
      </c>
      <c r="G107" s="30" t="str">
        <f t="array" ref="G107">iferror(index('o5'!$B:$B,match($A107,'o5'!$C:$C,0)),"")</f>
        <v>399000</v>
      </c>
      <c r="H107" s="30" t="str">
        <f t="array" ref="H107">iferror(index('o6'!$B:$B,match($A107,'o6'!$C:$C,0)),"")</f>
        <v>399000</v>
      </c>
      <c r="I107" s="30" t="str">
        <f t="array" ref="I107">iferror(index('o7'!$B:$B,match($A107,'o7'!$C:$C,0)),"")</f>
        <v>399000</v>
      </c>
      <c r="J107" s="30" t="str">
        <f t="array" ref="J107">iferror(index('o4'!$B:$B,match($A107,'o4'!$C:$C,0)),"")</f>
        <v>399000</v>
      </c>
      <c r="K107" s="30" t="str">
        <f t="array" ref="K107">iferror(index('o9'!$B:$B,match($A107,'o9'!$C:$C,0)),"")</f>
        <v>399000</v>
      </c>
      <c r="L107" s="30" t="str">
        <f t="array" ref="L107">iferror(index('o10'!$B:$B,match($A107,'o10'!$C:$C,0)),"")</f>
        <v>399000</v>
      </c>
      <c r="M107" s="24">
        <f t="shared" si="1"/>
        <v>-0.002506265664</v>
      </c>
      <c r="N107" s="24">
        <f t="shared" si="2"/>
        <v>-0.002506265664</v>
      </c>
      <c r="O107" s="24">
        <f t="shared" si="3"/>
        <v>-0.002506265664</v>
      </c>
    </row>
    <row r="108">
      <c r="A108" s="22" t="str">
        <f t="array" ref="A108:B108">{NEW!C109,NEW!B109}</f>
        <v>Phil Foden - 86 - LW - IF</v>
      </c>
      <c r="B108" s="22" t="s">
        <v>382</v>
      </c>
      <c r="C108" s="30" t="str">
        <f t="array" ref="C108">iferror(index('o1'!$B:$B,match($A108,'o1'!$C:$C,0)),"")</f>
        <v>27750</v>
      </c>
      <c r="D108" s="30" t="str">
        <f t="array" ref="D108">iferror(index('o2'!$B:$B,match($A108,'o2'!$C:$C,0)),"")</f>
        <v>27750</v>
      </c>
      <c r="E108" s="30" t="str">
        <f t="array" ref="E108">iferror(index('o3'!$B:$B,match($A108,'o3'!$C:$C,0)),"")</f>
        <v>27750</v>
      </c>
      <c r="F108" s="30" t="str">
        <f t="array" ref="F108">iferror(index('o4'!$B:$B,match($A108,'o4'!$C:$C,0)),"")</f>
        <v>27750</v>
      </c>
      <c r="G108" s="30" t="str">
        <f t="array" ref="G108">iferror(index('o5'!$B:$B,match($A108,'o5'!$C:$C,0)),"")</f>
        <v>27750</v>
      </c>
      <c r="H108" s="30" t="str">
        <f t="array" ref="H108">iferror(index('o6'!$B:$B,match($A108,'o6'!$C:$C,0)),"")</f>
        <v>27750</v>
      </c>
      <c r="I108" s="30" t="str">
        <f t="array" ref="I108">iferror(index('o7'!$B:$B,match($A108,'o7'!$C:$C,0)),"")</f>
        <v>27750</v>
      </c>
      <c r="J108" s="30" t="str">
        <f t="array" ref="J108">iferror(index('o4'!$B:$B,match($A108,'o4'!$C:$C,0)),"")</f>
        <v>27750</v>
      </c>
      <c r="K108" s="30" t="str">
        <f t="array" ref="K108">iferror(index('o9'!$B:$B,match($A108,'o9'!$C:$C,0)),"")</f>
        <v>27750</v>
      </c>
      <c r="L108" s="30" t="str">
        <f t="array" ref="L108">iferror(index('o10'!$B:$B,match($A108,'o10'!$C:$C,0)),"")</f>
        <v>27750</v>
      </c>
      <c r="M108" s="24">
        <f t="shared" si="1"/>
        <v>-0.02702702703</v>
      </c>
      <c r="N108" s="24">
        <f t="shared" si="2"/>
        <v>-0.02702702703</v>
      </c>
      <c r="O108" s="24">
        <f t="shared" si="3"/>
        <v>-0.02702702703</v>
      </c>
    </row>
    <row r="109">
      <c r="A109" s="22" t="str">
        <f t="array" ref="A109:B109">{NEW!C110,NEW!B110}</f>
        <v>Memphis Depay - 86 - CF - OTW</v>
      </c>
      <c r="B109" s="22" t="s">
        <v>393</v>
      </c>
      <c r="C109" s="30" t="str">
        <f t="array" ref="C109">iferror(index('o1'!$B:$B,match($A109,'o1'!$C:$C,0)),"")</f>
        <v>112000</v>
      </c>
      <c r="D109" s="30" t="str">
        <f t="array" ref="D109">iferror(index('o2'!$B:$B,match($A109,'o2'!$C:$C,0)),"")</f>
        <v>112000</v>
      </c>
      <c r="E109" s="30" t="str">
        <f t="array" ref="E109">iferror(index('o3'!$B:$B,match($A109,'o3'!$C:$C,0)),"")</f>
        <v>112000</v>
      </c>
      <c r="F109" s="30" t="str">
        <f t="array" ref="F109">iferror(index('o4'!$B:$B,match($A109,'o4'!$C:$C,0)),"")</f>
        <v>112000</v>
      </c>
      <c r="G109" s="30" t="str">
        <f t="array" ref="G109">iferror(index('o5'!$B:$B,match($A109,'o5'!$C:$C,0)),"")</f>
        <v>112000</v>
      </c>
      <c r="H109" s="30" t="str">
        <f t="array" ref="H109">iferror(index('o6'!$B:$B,match($A109,'o6'!$C:$C,0)),"")</f>
        <v>112000</v>
      </c>
      <c r="I109" s="30" t="str">
        <f t="array" ref="I109">iferror(index('o7'!$B:$B,match($A109,'o7'!$C:$C,0)),"")</f>
        <v>112000</v>
      </c>
      <c r="J109" s="30" t="str">
        <f t="array" ref="J109">iferror(index('o4'!$B:$B,match($A109,'o4'!$C:$C,0)),"")</f>
        <v>112000</v>
      </c>
      <c r="K109" s="30" t="str">
        <f t="array" ref="K109">iferror(index('o9'!$B:$B,match($A109,'o9'!$C:$C,0)),"")</f>
        <v>112000</v>
      </c>
      <c r="L109" s="30" t="str">
        <f t="array" ref="L109">iferror(index('o10'!$B:$B,match($A109,'o10'!$C:$C,0)),"")</f>
        <v>112000</v>
      </c>
      <c r="M109" s="24">
        <f t="shared" si="1"/>
        <v>0.008928571429</v>
      </c>
      <c r="N109" s="24">
        <f t="shared" si="2"/>
        <v>0.008928571429</v>
      </c>
      <c r="O109" s="24">
        <f t="shared" si="3"/>
        <v>0.008928571429</v>
      </c>
    </row>
    <row r="110">
      <c r="A110" s="22" t="str">
        <f t="array" ref="A110:B110">{NEW!C111,NEW!B111}</f>
        <v>Mikel Oyarzabal Ugarte - 86 - LW - IF</v>
      </c>
      <c r="B110" s="22" t="s">
        <v>395</v>
      </c>
      <c r="C110" s="30" t="str">
        <f t="array" ref="C110">iferror(index('o1'!$B:$B,match($A110,'o1'!$C:$C,0)),"")</f>
        <v>22000</v>
      </c>
      <c r="D110" s="30" t="str">
        <f t="array" ref="D110">iferror(index('o2'!$B:$B,match($A110,'o2'!$C:$C,0)),"")</f>
        <v>22000</v>
      </c>
      <c r="E110" s="30" t="str">
        <f t="array" ref="E110">iferror(index('o3'!$B:$B,match($A110,'o3'!$C:$C,0)),"")</f>
        <v>22000</v>
      </c>
      <c r="F110" s="30" t="str">
        <f t="array" ref="F110">iferror(index('o4'!$B:$B,match($A110,'o4'!$C:$C,0)),"")</f>
        <v>22000</v>
      </c>
      <c r="G110" s="30" t="str">
        <f t="array" ref="G110">iferror(index('o5'!$B:$B,match($A110,'o5'!$C:$C,0)),"")</f>
        <v>22000</v>
      </c>
      <c r="H110" s="30" t="str">
        <f t="array" ref="H110">iferror(index('o6'!$B:$B,match($A110,'o6'!$C:$C,0)),"")</f>
        <v>22000</v>
      </c>
      <c r="I110" s="30" t="str">
        <f t="array" ref="I110">iferror(index('o7'!$B:$B,match($A110,'o7'!$C:$C,0)),"")</f>
        <v>22000</v>
      </c>
      <c r="J110" s="30" t="str">
        <f t="array" ref="J110">iferror(index('o4'!$B:$B,match($A110,'o4'!$C:$C,0)),"")</f>
        <v>22000</v>
      </c>
      <c r="K110" s="30" t="str">
        <f t="array" ref="K110">iferror(index('o9'!$B:$B,match($A110,'o9'!$C:$C,0)),"")</f>
        <v>22000</v>
      </c>
      <c r="L110" s="30" t="str">
        <f t="array" ref="L110">iferror(index('o10'!$B:$B,match($A110,'o10'!$C:$C,0)),"")</f>
        <v>22000</v>
      </c>
      <c r="M110" s="24">
        <f t="shared" si="1"/>
        <v>0</v>
      </c>
      <c r="N110" s="24">
        <f t="shared" si="2"/>
        <v>0</v>
      </c>
      <c r="O110" s="24">
        <f t="shared" si="3"/>
        <v>0</v>
      </c>
    </row>
    <row r="111">
      <c r="A111" s="22" t="str">
        <f t="array" ref="A111:B111">{NEW!C112,NEW!B112}</f>
        <v>Memphis Depay - 86 - CF - IF</v>
      </c>
      <c r="B111" s="22" t="s">
        <v>396</v>
      </c>
      <c r="C111" s="30" t="str">
        <f t="array" ref="C111">iferror(index('o1'!$B:$B,match($A111,'o1'!$C:$C,0)),"")</f>
        <v>20000</v>
      </c>
      <c r="D111" s="30" t="str">
        <f t="array" ref="D111">iferror(index('o2'!$B:$B,match($A111,'o2'!$C:$C,0)),"")</f>
        <v>20000</v>
      </c>
      <c r="E111" s="30" t="str">
        <f t="array" ref="E111">iferror(index('o3'!$B:$B,match($A111,'o3'!$C:$C,0)),"")</f>
        <v>20000</v>
      </c>
      <c r="F111" s="30" t="str">
        <f t="array" ref="F111">iferror(index('o4'!$B:$B,match($A111,'o4'!$C:$C,0)),"")</f>
        <v>20000</v>
      </c>
      <c r="G111" s="30" t="str">
        <f t="array" ref="G111">iferror(index('o5'!$B:$B,match($A111,'o5'!$C:$C,0)),"")</f>
        <v>20000</v>
      </c>
      <c r="H111" s="30" t="str">
        <f t="array" ref="H111">iferror(index('o6'!$B:$B,match($A111,'o6'!$C:$C,0)),"")</f>
        <v>20000</v>
      </c>
      <c r="I111" s="30" t="str">
        <f t="array" ref="I111">iferror(index('o7'!$B:$B,match($A111,'o7'!$C:$C,0)),"")</f>
        <v>20000</v>
      </c>
      <c r="J111" s="30" t="str">
        <f t="array" ref="J111">iferror(index('o4'!$B:$B,match($A111,'o4'!$C:$C,0)),"")</f>
        <v>20000</v>
      </c>
      <c r="K111" s="30" t="str">
        <f t="array" ref="K111">iferror(index('o9'!$B:$B,match($A111,'o9'!$C:$C,0)),"")</f>
        <v>20000</v>
      </c>
      <c r="L111" s="30" t="str">
        <f t="array" ref="L111">iferror(index('o10'!$B:$B,match($A111,'o10'!$C:$C,0)),"")</f>
        <v>20000</v>
      </c>
      <c r="M111" s="24">
        <f t="shared" si="1"/>
        <v>0</v>
      </c>
      <c r="N111" s="24">
        <f t="shared" si="2"/>
        <v>0</v>
      </c>
      <c r="O111" s="24">
        <f t="shared" si="3"/>
        <v>0</v>
      </c>
    </row>
    <row r="112">
      <c r="A112" s="22" t="str">
        <f t="array" ref="A112:B112">{NEW!C113,NEW!B113}</f>
        <v>Sergej Milinkovic-Savic - 86 - CM - IF</v>
      </c>
      <c r="B112" s="22" t="s">
        <v>398</v>
      </c>
      <c r="C112" s="30" t="str">
        <f t="array" ref="C112">iferror(index('o1'!$B:$B,match($A112,'o1'!$C:$C,0)),"")</f>
        <v>20000</v>
      </c>
      <c r="D112" s="30" t="str">
        <f t="array" ref="D112">iferror(index('o2'!$B:$B,match($A112,'o2'!$C:$C,0)),"")</f>
        <v>20000</v>
      </c>
      <c r="E112" s="30" t="str">
        <f t="array" ref="E112">iferror(index('o3'!$B:$B,match($A112,'o3'!$C:$C,0)),"")</f>
        <v>20000</v>
      </c>
      <c r="F112" s="30" t="str">
        <f t="array" ref="F112">iferror(index('o4'!$B:$B,match($A112,'o4'!$C:$C,0)),"")</f>
        <v>20000</v>
      </c>
      <c r="G112" s="30" t="str">
        <f t="array" ref="G112">iferror(index('o5'!$B:$B,match($A112,'o5'!$C:$C,0)),"")</f>
        <v>20000</v>
      </c>
      <c r="H112" s="30" t="str">
        <f t="array" ref="H112">iferror(index('o6'!$B:$B,match($A112,'o6'!$C:$C,0)),"")</f>
        <v>20000</v>
      </c>
      <c r="I112" s="30" t="str">
        <f t="array" ref="I112">iferror(index('o7'!$B:$B,match($A112,'o7'!$C:$C,0)),"")</f>
        <v>20000</v>
      </c>
      <c r="J112" s="30" t="str">
        <f t="array" ref="J112">iferror(index('o4'!$B:$B,match($A112,'o4'!$C:$C,0)),"")</f>
        <v>20000</v>
      </c>
      <c r="K112" s="30" t="str">
        <f t="array" ref="K112">iferror(index('o9'!$B:$B,match($A112,'o9'!$C:$C,0)),"")</f>
        <v>20000</v>
      </c>
      <c r="L112" s="30" t="str">
        <f t="array" ref="L112">iferror(index('o10'!$B:$B,match($A112,'o10'!$C:$C,0)),"")</f>
        <v>20000</v>
      </c>
      <c r="M112" s="24">
        <f t="shared" si="1"/>
        <v>0.0375</v>
      </c>
      <c r="N112" s="24">
        <f t="shared" si="2"/>
        <v>0.0375</v>
      </c>
      <c r="O112" s="24">
        <f t="shared" si="3"/>
        <v>0.0375</v>
      </c>
    </row>
    <row r="113">
      <c r="A113" s="22" t="str">
        <f t="array" ref="A113:B113">{NEW!C114,NEW!B114}</f>
        <v>Theo Hernández - 86 - LWB - IF</v>
      </c>
      <c r="B113" s="22" t="s">
        <v>400</v>
      </c>
      <c r="C113" s="30" t="str">
        <f t="array" ref="C113">iferror(index('o1'!$B:$B,match($A113,'o1'!$C:$C,0)),"")</f>
        <v>184000</v>
      </c>
      <c r="D113" s="30" t="str">
        <f t="array" ref="D113">iferror(index('o2'!$B:$B,match($A113,'o2'!$C:$C,0)),"")</f>
        <v>184000</v>
      </c>
      <c r="E113" s="30" t="str">
        <f t="array" ref="E113">iferror(index('o3'!$B:$B,match($A113,'o3'!$C:$C,0)),"")</f>
        <v>184000</v>
      </c>
      <c r="F113" s="30" t="str">
        <f t="array" ref="F113">iferror(index('o4'!$B:$B,match($A113,'o4'!$C:$C,0)),"")</f>
        <v>184000</v>
      </c>
      <c r="G113" s="30" t="str">
        <f t="array" ref="G113">iferror(index('o5'!$B:$B,match($A113,'o5'!$C:$C,0)),"")</f>
        <v>184000</v>
      </c>
      <c r="H113" s="30" t="str">
        <f t="array" ref="H113">iferror(index('o6'!$B:$B,match($A113,'o6'!$C:$C,0)),"")</f>
        <v>184000</v>
      </c>
      <c r="I113" s="30" t="str">
        <f t="array" ref="I113">iferror(index('o7'!$B:$B,match($A113,'o7'!$C:$C,0)),"")</f>
        <v>184000</v>
      </c>
      <c r="J113" s="30" t="str">
        <f t="array" ref="J113">iferror(index('o4'!$B:$B,match($A113,'o4'!$C:$C,0)),"")</f>
        <v>184000</v>
      </c>
      <c r="K113" s="30" t="str">
        <f t="array" ref="K113">iferror(index('o9'!$B:$B,match($A113,'o9'!$C:$C,0)),"")</f>
        <v>184000</v>
      </c>
      <c r="L113" s="30" t="str">
        <f t="array" ref="L113">iferror(index('o10'!$B:$B,match($A113,'o10'!$C:$C,0)),"")</f>
        <v>184000</v>
      </c>
      <c r="M113" s="24">
        <f t="shared" si="1"/>
        <v>-0.01086956522</v>
      </c>
      <c r="N113" s="24">
        <f t="shared" si="2"/>
        <v>-0.01086956522</v>
      </c>
      <c r="O113" s="24">
        <f t="shared" si="3"/>
        <v>-0.01086956522</v>
      </c>
    </row>
    <row r="114">
      <c r="A114" s="22" t="str">
        <f t="array" ref="A114:B114">{NEW!C115,NEW!B115}</f>
        <v>Alexander Isak - 86 - ST - Europa League</v>
      </c>
      <c r="B114" s="22" t="s">
        <v>294</v>
      </c>
      <c r="C114" s="30" t="str">
        <f t="array" ref="C114">iferror(index('o1'!$B:$B,match($A114,'o1'!$C:$C,0)),"")</f>
        <v>37750</v>
      </c>
      <c r="D114" s="30" t="str">
        <f t="array" ref="D114">iferror(index('o2'!$B:$B,match($A114,'o2'!$C:$C,0)),"")</f>
        <v>37750</v>
      </c>
      <c r="E114" s="30" t="str">
        <f t="array" ref="E114">iferror(index('o3'!$B:$B,match($A114,'o3'!$C:$C,0)),"")</f>
        <v>37750</v>
      </c>
      <c r="F114" s="30" t="str">
        <f t="array" ref="F114">iferror(index('o4'!$B:$B,match($A114,'o4'!$C:$C,0)),"")</f>
        <v>37750</v>
      </c>
      <c r="G114" s="30" t="str">
        <f t="array" ref="G114">iferror(index('o5'!$B:$B,match($A114,'o5'!$C:$C,0)),"")</f>
        <v>37750</v>
      </c>
      <c r="H114" s="30" t="str">
        <f t="array" ref="H114">iferror(index('o6'!$B:$B,match($A114,'o6'!$C:$C,0)),"")</f>
        <v>37750</v>
      </c>
      <c r="I114" s="30" t="str">
        <f t="array" ref="I114">iferror(index('o7'!$B:$B,match($A114,'o7'!$C:$C,0)),"")</f>
        <v>37750</v>
      </c>
      <c r="J114" s="30" t="str">
        <f t="array" ref="J114">iferror(index('o4'!$B:$B,match($A114,'o4'!$C:$C,0)),"")</f>
        <v>37750</v>
      </c>
      <c r="K114" s="30" t="str">
        <f t="array" ref="K114">iferror(index('o9'!$B:$B,match($A114,'o9'!$C:$C,0)),"")</f>
        <v>37750</v>
      </c>
      <c r="L114" s="30" t="str">
        <f t="array" ref="L114">iferror(index('o10'!$B:$B,match($A114,'o10'!$C:$C,0)),"")</f>
        <v>37750</v>
      </c>
      <c r="M114" s="24">
        <f t="shared" si="1"/>
        <v>0</v>
      </c>
      <c r="N114" s="24">
        <f t="shared" si="2"/>
        <v>0</v>
      </c>
      <c r="O114" s="24">
        <f t="shared" si="3"/>
        <v>0</v>
      </c>
    </row>
    <row r="115">
      <c r="A115" s="22" t="str">
        <f t="array" ref="A115:B115">{NEW!C116,NEW!B116}</f>
        <v>Matthias Ginter - 86 - CB - IF</v>
      </c>
      <c r="B115" s="22" t="s">
        <v>398</v>
      </c>
      <c r="C115" s="30" t="str">
        <f t="array" ref="C115">iferror(index('o1'!$B:$B,match($A115,'o1'!$C:$C,0)),"")</f>
        <v>22250</v>
      </c>
      <c r="D115" s="30" t="str">
        <f t="array" ref="D115">iferror(index('o2'!$B:$B,match($A115,'o2'!$C:$C,0)),"")</f>
        <v>22250</v>
      </c>
      <c r="E115" s="30" t="str">
        <f t="array" ref="E115">iferror(index('o3'!$B:$B,match($A115,'o3'!$C:$C,0)),"")</f>
        <v>22250</v>
      </c>
      <c r="F115" s="30" t="str">
        <f t="array" ref="F115">iferror(index('o4'!$B:$B,match($A115,'o4'!$C:$C,0)),"")</f>
        <v>22250</v>
      </c>
      <c r="G115" s="30" t="str">
        <f t="array" ref="G115">iferror(index('o5'!$B:$B,match($A115,'o5'!$C:$C,0)),"")</f>
        <v>22250</v>
      </c>
      <c r="H115" s="30" t="str">
        <f t="array" ref="H115">iferror(index('o6'!$B:$B,match($A115,'o6'!$C:$C,0)),"")</f>
        <v>22250</v>
      </c>
      <c r="I115" s="30" t="str">
        <f t="array" ref="I115">iferror(index('o7'!$B:$B,match($A115,'o7'!$C:$C,0)),"")</f>
        <v>22250</v>
      </c>
      <c r="J115" s="30" t="str">
        <f t="array" ref="J115">iferror(index('o4'!$B:$B,match($A115,'o4'!$C:$C,0)),"")</f>
        <v>22250</v>
      </c>
      <c r="K115" s="30" t="str">
        <f t="array" ref="K115">iferror(index('o9'!$B:$B,match($A115,'o9'!$C:$C,0)),"")</f>
        <v>22250</v>
      </c>
      <c r="L115" s="30" t="str">
        <f t="array" ref="L115">iferror(index('o10'!$B:$B,match($A115,'o10'!$C:$C,0)),"")</f>
        <v>22250</v>
      </c>
      <c r="M115" s="24">
        <f t="shared" si="1"/>
        <v>-0.06741573034</v>
      </c>
      <c r="N115" s="24">
        <f t="shared" si="2"/>
        <v>-0.06741573034</v>
      </c>
      <c r="O115" s="24">
        <f t="shared" si="3"/>
        <v>-0.06741573034</v>
      </c>
    </row>
    <row r="116">
      <c r="A116" s="22" t="str">
        <f t="array" ref="A116:B116">{NEW!C117,NEW!B117}</f>
        <v>Serge Gnabry - 86 - RM - IF</v>
      </c>
      <c r="B116" s="22" t="s">
        <v>316</v>
      </c>
      <c r="C116" s="30" t="str">
        <f t="array" ref="C116">iferror(index('o1'!$B:$B,match($A116,'o1'!$C:$C,0)),"")</f>
        <v>25000</v>
      </c>
      <c r="D116" s="30" t="str">
        <f t="array" ref="D116">iferror(index('o2'!$B:$B,match($A116,'o2'!$C:$C,0)),"")</f>
        <v>25000</v>
      </c>
      <c r="E116" s="30" t="str">
        <f t="array" ref="E116">iferror(index('o3'!$B:$B,match($A116,'o3'!$C:$C,0)),"")</f>
        <v>25000</v>
      </c>
      <c r="F116" s="30" t="str">
        <f t="array" ref="F116">iferror(index('o4'!$B:$B,match($A116,'o4'!$C:$C,0)),"")</f>
        <v>25000</v>
      </c>
      <c r="G116" s="30" t="str">
        <f t="array" ref="G116">iferror(index('o5'!$B:$B,match($A116,'o5'!$C:$C,0)),"")</f>
        <v>25000</v>
      </c>
      <c r="H116" s="30" t="str">
        <f t="array" ref="H116">iferror(index('o6'!$B:$B,match($A116,'o6'!$C:$C,0)),"")</f>
        <v>25000</v>
      </c>
      <c r="I116" s="30" t="str">
        <f t="array" ref="I116">iferror(index('o7'!$B:$B,match($A116,'o7'!$C:$C,0)),"")</f>
        <v>25000</v>
      </c>
      <c r="J116" s="30" t="str">
        <f t="array" ref="J116">iferror(index('o4'!$B:$B,match($A116,'o4'!$C:$C,0)),"")</f>
        <v>25000</v>
      </c>
      <c r="K116" s="30" t="str">
        <f t="array" ref="K116">iferror(index('o9'!$B:$B,match($A116,'o9'!$C:$C,0)),"")</f>
        <v>25000</v>
      </c>
      <c r="L116" s="30" t="str">
        <f t="array" ref="L116">iferror(index('o10'!$B:$B,match($A116,'o10'!$C:$C,0)),"")</f>
        <v>25000</v>
      </c>
      <c r="M116" s="24">
        <f t="shared" si="1"/>
        <v>0.02</v>
      </c>
      <c r="N116" s="24">
        <f t="shared" si="2"/>
        <v>0.02</v>
      </c>
      <c r="O116" s="24">
        <f t="shared" si="3"/>
        <v>0.02</v>
      </c>
    </row>
    <row r="117">
      <c r="A117" s="22" t="str">
        <f t="array" ref="A117:B117">{NEW!C118,NEW!B118}</f>
        <v>Roberto Firmino - 86 - CF - IF</v>
      </c>
      <c r="B117" s="22" t="s">
        <v>405</v>
      </c>
      <c r="C117" s="30" t="str">
        <f t="array" ref="C117">iferror(index('o1'!$B:$B,match($A117,'o1'!$C:$C,0)),"")</f>
        <v>31750</v>
      </c>
      <c r="D117" s="30" t="str">
        <f t="array" ref="D117">iferror(index('o2'!$B:$B,match($A117,'o2'!$C:$C,0)),"")</f>
        <v>31750</v>
      </c>
      <c r="E117" s="30" t="str">
        <f t="array" ref="E117">iferror(index('o3'!$B:$B,match($A117,'o3'!$C:$C,0)),"")</f>
        <v>31750</v>
      </c>
      <c r="F117" s="30" t="str">
        <f t="array" ref="F117">iferror(index('o4'!$B:$B,match($A117,'o4'!$C:$C,0)),"")</f>
        <v>31750</v>
      </c>
      <c r="G117" s="30" t="str">
        <f t="array" ref="G117">iferror(index('o5'!$B:$B,match($A117,'o5'!$C:$C,0)),"")</f>
        <v>31750</v>
      </c>
      <c r="H117" s="30" t="str">
        <f t="array" ref="H117">iferror(index('o6'!$B:$B,match($A117,'o6'!$C:$C,0)),"")</f>
        <v>31750</v>
      </c>
      <c r="I117" s="30" t="str">
        <f t="array" ref="I117">iferror(index('o7'!$B:$B,match($A117,'o7'!$C:$C,0)),"")</f>
        <v>31750</v>
      </c>
      <c r="J117" s="30" t="str">
        <f t="array" ref="J117">iferror(index('o4'!$B:$B,match($A117,'o4'!$C:$C,0)),"")</f>
        <v>31750</v>
      </c>
      <c r="K117" s="30" t="str">
        <f t="array" ref="K117">iferror(index('o9'!$B:$B,match($A117,'o9'!$C:$C,0)),"")</f>
        <v>31750</v>
      </c>
      <c r="L117" s="30" t="str">
        <f t="array" ref="L117">iferror(index('o10'!$B:$B,match($A117,'o10'!$C:$C,0)),"")</f>
        <v>31750</v>
      </c>
      <c r="M117" s="24">
        <f t="shared" si="1"/>
        <v>0.0157480315</v>
      </c>
      <c r="N117" s="24">
        <f t="shared" si="2"/>
        <v>0.0157480315</v>
      </c>
      <c r="O117" s="24">
        <f t="shared" si="3"/>
        <v>0.0157480315</v>
      </c>
    </row>
    <row r="118">
      <c r="A118" s="22" t="str">
        <f t="array" ref="A118:B118">{NEW!C119,NEW!B119}</f>
        <v>Youri Tielemans - 86 - CM - Europa League</v>
      </c>
      <c r="B118" s="22" t="s">
        <v>407</v>
      </c>
      <c r="C118" s="30" t="str">
        <f t="array" ref="C118">iferror(index('o1'!$B:$B,match($A118,'o1'!$C:$C,0)),"")</f>
        <v>24000</v>
      </c>
      <c r="D118" s="30" t="str">
        <f t="array" ref="D118">iferror(index('o2'!$B:$B,match($A118,'o2'!$C:$C,0)),"")</f>
        <v>24000</v>
      </c>
      <c r="E118" s="30" t="str">
        <f t="array" ref="E118">iferror(index('o3'!$B:$B,match($A118,'o3'!$C:$C,0)),"")</f>
        <v>24000</v>
      </c>
      <c r="F118" s="30" t="str">
        <f t="array" ref="F118">iferror(index('o4'!$B:$B,match($A118,'o4'!$C:$C,0)),"")</f>
        <v>24000</v>
      </c>
      <c r="G118" s="30" t="str">
        <f t="array" ref="G118">iferror(index('o5'!$B:$B,match($A118,'o5'!$C:$C,0)),"")</f>
        <v>24000</v>
      </c>
      <c r="H118" s="30" t="str">
        <f t="array" ref="H118">iferror(index('o6'!$B:$B,match($A118,'o6'!$C:$C,0)),"")</f>
        <v>24000</v>
      </c>
      <c r="I118" s="30" t="str">
        <f t="array" ref="I118">iferror(index('o7'!$B:$B,match($A118,'o7'!$C:$C,0)),"")</f>
        <v>24000</v>
      </c>
      <c r="J118" s="30" t="str">
        <f t="array" ref="J118">iferror(index('o4'!$B:$B,match($A118,'o4'!$C:$C,0)),"")</f>
        <v>24000</v>
      </c>
      <c r="K118" s="30" t="str">
        <f t="array" ref="K118">iferror(index('o9'!$B:$B,match($A118,'o9'!$C:$C,0)),"")</f>
        <v>24000</v>
      </c>
      <c r="L118" s="30" t="str">
        <f t="array" ref="L118">iferror(index('o10'!$B:$B,match($A118,'o10'!$C:$C,0)),"")</f>
        <v>24000</v>
      </c>
      <c r="M118" s="24">
        <f t="shared" si="1"/>
        <v>0</v>
      </c>
      <c r="N118" s="24">
        <f t="shared" si="2"/>
        <v>0</v>
      </c>
      <c r="O118" s="24">
        <f t="shared" si="3"/>
        <v>0</v>
      </c>
    </row>
    <row r="119">
      <c r="A119" s="22" t="str">
        <f t="array" ref="A119:B119">{NEW!C120,NEW!B120}</f>
        <v>Dušan Tadic - 86 - LW - IF</v>
      </c>
      <c r="B119" s="22" t="s">
        <v>395</v>
      </c>
      <c r="C119" s="30" t="str">
        <f t="array" ref="C119">iferror(index('o1'!$B:$B,match($A119,'o1'!$C:$C,0)),"")</f>
        <v>22000</v>
      </c>
      <c r="D119" s="30" t="str">
        <f t="array" ref="D119">iferror(index('o2'!$B:$B,match($A119,'o2'!$C:$C,0)),"")</f>
        <v>22000</v>
      </c>
      <c r="E119" s="30" t="str">
        <f t="array" ref="E119">iferror(index('o3'!$B:$B,match($A119,'o3'!$C:$C,0)),"")</f>
        <v>22000</v>
      </c>
      <c r="F119" s="30" t="str">
        <f t="array" ref="F119">iferror(index('o4'!$B:$B,match($A119,'o4'!$C:$C,0)),"")</f>
        <v>22000</v>
      </c>
      <c r="G119" s="30" t="str">
        <f t="array" ref="G119">iferror(index('o5'!$B:$B,match($A119,'o5'!$C:$C,0)),"")</f>
        <v>22000</v>
      </c>
      <c r="H119" s="30" t="str">
        <f t="array" ref="H119">iferror(index('o6'!$B:$B,match($A119,'o6'!$C:$C,0)),"")</f>
        <v>22000</v>
      </c>
      <c r="I119" s="30" t="str">
        <f t="array" ref="I119">iferror(index('o7'!$B:$B,match($A119,'o7'!$C:$C,0)),"")</f>
        <v>22000</v>
      </c>
      <c r="J119" s="30" t="str">
        <f t="array" ref="J119">iferror(index('o4'!$B:$B,match($A119,'o4'!$C:$C,0)),"")</f>
        <v>22000</v>
      </c>
      <c r="K119" s="30" t="str">
        <f t="array" ref="K119">iferror(index('o9'!$B:$B,match($A119,'o9'!$C:$C,0)),"")</f>
        <v>22000</v>
      </c>
      <c r="L119" s="30" t="str">
        <f t="array" ref="L119">iferror(index('o10'!$B:$B,match($A119,'o10'!$C:$C,0)),"")</f>
        <v>22000</v>
      </c>
      <c r="M119" s="24">
        <f t="shared" si="1"/>
        <v>0</v>
      </c>
      <c r="N119" s="24">
        <f t="shared" si="2"/>
        <v>0</v>
      </c>
      <c r="O119" s="24">
        <f t="shared" si="3"/>
        <v>0</v>
      </c>
    </row>
    <row r="120">
      <c r="A120" s="22" t="str">
        <f t="array" ref="A120:B120">{NEW!C121,NEW!B121}</f>
        <v>David Alaba - 86 - CB - IF</v>
      </c>
      <c r="B120" s="22" t="s">
        <v>396</v>
      </c>
      <c r="C120" s="30" t="str">
        <f t="array" ref="C120">iferror(index('o1'!$B:$B,match($A120,'o1'!$C:$C,0)),"")</f>
        <v>20000</v>
      </c>
      <c r="D120" s="30" t="str">
        <f t="array" ref="D120">iferror(index('o2'!$B:$B,match($A120,'o2'!$C:$C,0)),"")</f>
        <v>20000</v>
      </c>
      <c r="E120" s="30" t="str">
        <f t="array" ref="E120">iferror(index('o3'!$B:$B,match($A120,'o3'!$C:$C,0)),"")</f>
        <v>20000</v>
      </c>
      <c r="F120" s="30" t="str">
        <f t="array" ref="F120">iferror(index('o4'!$B:$B,match($A120,'o4'!$C:$C,0)),"")</f>
        <v>20000</v>
      </c>
      <c r="G120" s="30" t="str">
        <f t="array" ref="G120">iferror(index('o5'!$B:$B,match($A120,'o5'!$C:$C,0)),"")</f>
        <v>20000</v>
      </c>
      <c r="H120" s="30" t="str">
        <f t="array" ref="H120">iferror(index('o6'!$B:$B,match($A120,'o6'!$C:$C,0)),"")</f>
        <v>20000</v>
      </c>
      <c r="I120" s="30" t="str">
        <f t="array" ref="I120">iferror(index('o7'!$B:$B,match($A120,'o7'!$C:$C,0)),"")</f>
        <v>20000</v>
      </c>
      <c r="J120" s="30" t="str">
        <f t="array" ref="J120">iferror(index('o4'!$B:$B,match($A120,'o4'!$C:$C,0)),"")</f>
        <v>20000</v>
      </c>
      <c r="K120" s="30" t="str">
        <f t="array" ref="K120">iferror(index('o9'!$B:$B,match($A120,'o9'!$C:$C,0)),"")</f>
        <v>20000</v>
      </c>
      <c r="L120" s="30" t="str">
        <f t="array" ref="L120">iferror(index('o10'!$B:$B,match($A120,'o10'!$C:$C,0)),"")</f>
        <v>20000</v>
      </c>
      <c r="M120" s="24">
        <f t="shared" si="1"/>
        <v>0</v>
      </c>
      <c r="N120" s="24">
        <f t="shared" si="2"/>
        <v>0</v>
      </c>
      <c r="O120" s="24">
        <f t="shared" si="3"/>
        <v>0</v>
      </c>
    </row>
    <row r="121">
      <c r="A121" s="22" t="str">
        <f t="array" ref="A121:B121">{NEW!C122,NEW!B122}</f>
        <v>Ousmane Dembélé - 86 - RW - Rulebreakers</v>
      </c>
      <c r="B121" s="22" t="s">
        <v>410</v>
      </c>
      <c r="C121" s="30" t="str">
        <f t="array" ref="C121">iferror(index('o1'!$B:$B,match($A121,'o1'!$C:$C,0)),"")</f>
        <v>5e+05</v>
      </c>
      <c r="D121" s="30" t="str">
        <f t="array" ref="D121">iferror(index('o2'!$B:$B,match($A121,'o2'!$C:$C,0)),"")</f>
        <v>5e+05</v>
      </c>
      <c r="E121" s="30" t="str">
        <f t="array" ref="E121">iferror(index('o3'!$B:$B,match($A121,'o3'!$C:$C,0)),"")</f>
        <v>5e+05</v>
      </c>
      <c r="F121" s="30" t="str">
        <f t="array" ref="F121">iferror(index('o4'!$B:$B,match($A121,'o4'!$C:$C,0)),"")</f>
        <v>5e+05</v>
      </c>
      <c r="G121" s="30" t="str">
        <f t="array" ref="G121">iferror(index('o5'!$B:$B,match($A121,'o5'!$C:$C,0)),"")</f>
        <v>5e+05</v>
      </c>
      <c r="H121" s="30" t="str">
        <f t="array" ref="H121">iferror(index('o6'!$B:$B,match($A121,'o6'!$C:$C,0)),"")</f>
        <v>5e+05</v>
      </c>
      <c r="I121" s="30" t="str">
        <f t="array" ref="I121">iferror(index('o7'!$B:$B,match($A121,'o7'!$C:$C,0)),"")</f>
        <v>5e+05</v>
      </c>
      <c r="J121" s="30" t="str">
        <f t="array" ref="J121">iferror(index('o4'!$B:$B,match($A121,'o4'!$C:$C,0)),"")</f>
        <v>5e+05</v>
      </c>
      <c r="K121" s="30" t="str">
        <f t="array" ref="K121">iferror(index('o9'!$B:$B,match($A121,'o9'!$C:$C,0)),"")</f>
        <v>5e+05</v>
      </c>
      <c r="L121" s="30" t="str">
        <f t="array" ref="L121">iferror(index('o10'!$B:$B,match($A121,'o10'!$C:$C,0)),"")</f>
        <v>5e+05</v>
      </c>
      <c r="M121" s="24">
        <f t="shared" si="1"/>
        <v>-0.026</v>
      </c>
      <c r="N121" s="24">
        <f t="shared" si="2"/>
        <v>-0.026</v>
      </c>
      <c r="O121" s="24">
        <f t="shared" si="3"/>
        <v>-0.026</v>
      </c>
    </row>
    <row r="122">
      <c r="A122" s="22" t="str">
        <f t="array" ref="A122:B122">{NEW!C123,NEW!B123}</f>
        <v>Antonio Rüdiger - 86 - CB - Rulebreakers</v>
      </c>
      <c r="B122" s="22" t="s">
        <v>412</v>
      </c>
      <c r="C122" s="30" t="str">
        <f t="array" ref="C122">iferror(index('o1'!$B:$B,match($A122,'o1'!$C:$C,0)),"")</f>
        <v>330000</v>
      </c>
      <c r="D122" s="30" t="str">
        <f t="array" ref="D122">iferror(index('o2'!$B:$B,match($A122,'o2'!$C:$C,0)),"")</f>
        <v>330000</v>
      </c>
      <c r="E122" s="30" t="str">
        <f t="array" ref="E122">iferror(index('o3'!$B:$B,match($A122,'o3'!$C:$C,0)),"")</f>
        <v>330000</v>
      </c>
      <c r="F122" s="30" t="str">
        <f t="array" ref="F122">iferror(index('o4'!$B:$B,match($A122,'o4'!$C:$C,0)),"")</f>
        <v>330000</v>
      </c>
      <c r="G122" s="30" t="str">
        <f t="array" ref="G122">iferror(index('o5'!$B:$B,match($A122,'o5'!$C:$C,0)),"")</f>
        <v>330000</v>
      </c>
      <c r="H122" s="30" t="str">
        <f t="array" ref="H122">iferror(index('o6'!$B:$B,match($A122,'o6'!$C:$C,0)),"")</f>
        <v>330000</v>
      </c>
      <c r="I122" s="30" t="str">
        <f t="array" ref="I122">iferror(index('o7'!$B:$B,match($A122,'o7'!$C:$C,0)),"")</f>
        <v>330000</v>
      </c>
      <c r="J122" s="30" t="str">
        <f t="array" ref="J122">iferror(index('o4'!$B:$B,match($A122,'o4'!$C:$C,0)),"")</f>
        <v>330000</v>
      </c>
      <c r="K122" s="30" t="str">
        <f t="array" ref="K122">iferror(index('o9'!$B:$B,match($A122,'o9'!$C:$C,0)),"")</f>
        <v>330000</v>
      </c>
      <c r="L122" s="30" t="str">
        <f t="array" ref="L122">iferror(index('o10'!$B:$B,match($A122,'o10'!$C:$C,0)),"")</f>
        <v>330000</v>
      </c>
      <c r="M122" s="24">
        <f t="shared" si="1"/>
        <v>0.02121212121</v>
      </c>
      <c r="N122" s="24">
        <f t="shared" si="2"/>
        <v>0.02121212121</v>
      </c>
      <c r="O122" s="24">
        <f t="shared" si="3"/>
        <v>0.02121212121</v>
      </c>
    </row>
    <row r="123">
      <c r="A123" s="22" t="str">
        <f t="array" ref="A123:B123">{NEW!C124,NEW!B124}</f>
        <v>Moussa Diaby - 86 - LW - Rulebreakers</v>
      </c>
      <c r="B123" s="22" t="s">
        <v>390</v>
      </c>
      <c r="C123" s="30" t="str">
        <f t="array" ref="C123">iferror(index('o1'!$B:$B,match($A123,'o1'!$C:$C,0)),"")</f>
        <v>49250</v>
      </c>
      <c r="D123" s="30" t="str">
        <f t="array" ref="D123">iferror(index('o2'!$B:$B,match($A123,'o2'!$C:$C,0)),"")</f>
        <v>49250</v>
      </c>
      <c r="E123" s="30" t="str">
        <f t="array" ref="E123">iferror(index('o3'!$B:$B,match($A123,'o3'!$C:$C,0)),"")</f>
        <v>49250</v>
      </c>
      <c r="F123" s="30" t="str">
        <f t="array" ref="F123">iferror(index('o4'!$B:$B,match($A123,'o4'!$C:$C,0)),"")</f>
        <v>49250</v>
      </c>
      <c r="G123" s="30" t="str">
        <f t="array" ref="G123">iferror(index('o5'!$B:$B,match($A123,'o5'!$C:$C,0)),"")</f>
        <v>49250</v>
      </c>
      <c r="H123" s="30" t="str">
        <f t="array" ref="H123">iferror(index('o6'!$B:$B,match($A123,'o6'!$C:$C,0)),"")</f>
        <v>49250</v>
      </c>
      <c r="I123" s="30" t="str">
        <f t="array" ref="I123">iferror(index('o7'!$B:$B,match($A123,'o7'!$C:$C,0)),"")</f>
        <v>49250</v>
      </c>
      <c r="J123" s="30" t="str">
        <f t="array" ref="J123">iferror(index('o4'!$B:$B,match($A123,'o4'!$C:$C,0)),"")</f>
        <v>49250</v>
      </c>
      <c r="K123" s="30" t="str">
        <f t="array" ref="K123">iferror(index('o9'!$B:$B,match($A123,'o9'!$C:$C,0)),"")</f>
        <v>49250</v>
      </c>
      <c r="L123" s="30" t="str">
        <f t="array" ref="L123">iferror(index('o10'!$B:$B,match($A123,'o10'!$C:$C,0)),"")</f>
        <v>49250</v>
      </c>
      <c r="M123" s="24">
        <f t="shared" si="1"/>
        <v>-0.02538071066</v>
      </c>
      <c r="N123" s="24">
        <f t="shared" si="2"/>
        <v>-0.02538071066</v>
      </c>
      <c r="O123" s="24">
        <f t="shared" si="3"/>
        <v>-0.02538071066</v>
      </c>
    </row>
    <row r="124">
      <c r="A124" s="22" t="str">
        <f t="array" ref="A124:B124">{NEW!C125,NEW!B125}</f>
        <v>Jonathan Bamba - 86 - LM - Rulebreakers</v>
      </c>
      <c r="B124" s="22" t="s">
        <v>415</v>
      </c>
      <c r="C124" s="30" t="str">
        <f t="array" ref="C124">iferror(index('o1'!$B:$B,match($A124,'o1'!$C:$C,0)),"")</f>
        <v>109000</v>
      </c>
      <c r="D124" s="30" t="str">
        <f t="array" ref="D124">iferror(index('o2'!$B:$B,match($A124,'o2'!$C:$C,0)),"")</f>
        <v>109000</v>
      </c>
      <c r="E124" s="30" t="str">
        <f t="array" ref="E124">iferror(index('o3'!$B:$B,match($A124,'o3'!$C:$C,0)),"")</f>
        <v>109000</v>
      </c>
      <c r="F124" s="30" t="str">
        <f t="array" ref="F124">iferror(index('o4'!$B:$B,match($A124,'o4'!$C:$C,0)),"")</f>
        <v>109000</v>
      </c>
      <c r="G124" s="30" t="str">
        <f t="array" ref="G124">iferror(index('o5'!$B:$B,match($A124,'o5'!$C:$C,0)),"")</f>
        <v>109000</v>
      </c>
      <c r="H124" s="30" t="str">
        <f t="array" ref="H124">iferror(index('o6'!$B:$B,match($A124,'o6'!$C:$C,0)),"")</f>
        <v>109000</v>
      </c>
      <c r="I124" s="30" t="str">
        <f t="array" ref="I124">iferror(index('o7'!$B:$B,match($A124,'o7'!$C:$C,0)),"")</f>
        <v>109000</v>
      </c>
      <c r="J124" s="30" t="str">
        <f t="array" ref="J124">iferror(index('o4'!$B:$B,match($A124,'o4'!$C:$C,0)),"")</f>
        <v>109000</v>
      </c>
      <c r="K124" s="30" t="str">
        <f t="array" ref="K124">iferror(index('o9'!$B:$B,match($A124,'o9'!$C:$C,0)),"")</f>
        <v>109000</v>
      </c>
      <c r="L124" s="30" t="str">
        <f t="array" ref="L124">iferror(index('o10'!$B:$B,match($A124,'o10'!$C:$C,0)),"")</f>
        <v>109000</v>
      </c>
      <c r="M124" s="24">
        <f t="shared" si="1"/>
        <v>-0.03669724771</v>
      </c>
      <c r="N124" s="24">
        <f t="shared" si="2"/>
        <v>-0.03669724771</v>
      </c>
      <c r="O124" s="24">
        <f t="shared" si="3"/>
        <v>-0.03669724771</v>
      </c>
    </row>
    <row r="125">
      <c r="A125" s="22" t="str">
        <f t="array" ref="A125:B125">{NEW!C126,NEW!B126}</f>
        <v>Alphonso Davies - 86 - LB - Rulebreakers</v>
      </c>
      <c r="B125" s="22" t="s">
        <v>417</v>
      </c>
      <c r="C125" s="30" t="str">
        <f t="array" ref="C125">iferror(index('o1'!$B:$B,match($A125,'o1'!$C:$C,0)),"")</f>
        <v>199000</v>
      </c>
      <c r="D125" s="30" t="str">
        <f t="array" ref="D125">iferror(index('o2'!$B:$B,match($A125,'o2'!$C:$C,0)),"")</f>
        <v>199000</v>
      </c>
      <c r="E125" s="30" t="str">
        <f t="array" ref="E125">iferror(index('o3'!$B:$B,match($A125,'o3'!$C:$C,0)),"")</f>
        <v>199000</v>
      </c>
      <c r="F125" s="30" t="str">
        <f t="array" ref="F125">iferror(index('o4'!$B:$B,match($A125,'o4'!$C:$C,0)),"")</f>
        <v>199000</v>
      </c>
      <c r="G125" s="30" t="str">
        <f t="array" ref="G125">iferror(index('o5'!$B:$B,match($A125,'o5'!$C:$C,0)),"")</f>
        <v>199000</v>
      </c>
      <c r="H125" s="30" t="str">
        <f t="array" ref="H125">iferror(index('o6'!$B:$B,match($A125,'o6'!$C:$C,0)),"")</f>
        <v>199000</v>
      </c>
      <c r="I125" s="30" t="str">
        <f t="array" ref="I125">iferror(index('o7'!$B:$B,match($A125,'o7'!$C:$C,0)),"")</f>
        <v>199000</v>
      </c>
      <c r="J125" s="30" t="str">
        <f t="array" ref="J125">iferror(index('o4'!$B:$B,match($A125,'o4'!$C:$C,0)),"")</f>
        <v>199000</v>
      </c>
      <c r="K125" s="30" t="str">
        <f t="array" ref="K125">iferror(index('o9'!$B:$B,match($A125,'o9'!$C:$C,0)),"")</f>
        <v>199000</v>
      </c>
      <c r="L125" s="30" t="str">
        <f t="array" ref="L125">iferror(index('o10'!$B:$B,match($A125,'o10'!$C:$C,0)),"")</f>
        <v>199000</v>
      </c>
      <c r="M125" s="24">
        <f t="shared" si="1"/>
        <v>-0.0351758794</v>
      </c>
      <c r="N125" s="24">
        <f t="shared" si="2"/>
        <v>-0.0351758794</v>
      </c>
      <c r="O125" s="24">
        <f t="shared" si="3"/>
        <v>-0.0351758794</v>
      </c>
    </row>
    <row r="126">
      <c r="A126" s="22" t="str">
        <f t="array" ref="A126:B126">{NEW!C127,NEW!B127}</f>
        <v>Dejan Kulusevski - 86 - RW - Rulebreakers</v>
      </c>
      <c r="B126" s="22" t="s">
        <v>396</v>
      </c>
      <c r="C126" s="30" t="str">
        <f t="array" ref="C126">iferror(index('o1'!$B:$B,match($A126,'o1'!$C:$C,0)),"")</f>
        <v>20000</v>
      </c>
      <c r="D126" s="30" t="str">
        <f t="array" ref="D126">iferror(index('o2'!$B:$B,match($A126,'o2'!$C:$C,0)),"")</f>
        <v>20000</v>
      </c>
      <c r="E126" s="30" t="str">
        <f t="array" ref="E126">iferror(index('o3'!$B:$B,match($A126,'o3'!$C:$C,0)),"")</f>
        <v>20000</v>
      </c>
      <c r="F126" s="30" t="str">
        <f t="array" ref="F126">iferror(index('o4'!$B:$B,match($A126,'o4'!$C:$C,0)),"")</f>
        <v>20000</v>
      </c>
      <c r="G126" s="30" t="str">
        <f t="array" ref="G126">iferror(index('o5'!$B:$B,match($A126,'o5'!$C:$C,0)),"")</f>
        <v>20000</v>
      </c>
      <c r="H126" s="30" t="str">
        <f t="array" ref="H126">iferror(index('o6'!$B:$B,match($A126,'o6'!$C:$C,0)),"")</f>
        <v>20000</v>
      </c>
      <c r="I126" s="30" t="str">
        <f t="array" ref="I126">iferror(index('o7'!$B:$B,match($A126,'o7'!$C:$C,0)),"")</f>
        <v>20000</v>
      </c>
      <c r="J126" s="30" t="str">
        <f t="array" ref="J126">iferror(index('o4'!$B:$B,match($A126,'o4'!$C:$C,0)),"")</f>
        <v>20000</v>
      </c>
      <c r="K126" s="30" t="str">
        <f t="array" ref="K126">iferror(index('o9'!$B:$B,match($A126,'o9'!$C:$C,0)),"")</f>
        <v>20000</v>
      </c>
      <c r="L126" s="30" t="str">
        <f t="array" ref="L126">iferror(index('o10'!$B:$B,match($A126,'o10'!$C:$C,0)),"")</f>
        <v>20000</v>
      </c>
      <c r="M126" s="24">
        <f t="shared" si="1"/>
        <v>0</v>
      </c>
      <c r="N126" s="24">
        <f t="shared" si="2"/>
        <v>0</v>
      </c>
      <c r="O126" s="24">
        <f t="shared" si="3"/>
        <v>0</v>
      </c>
    </row>
    <row r="127">
      <c r="A127" s="22" t="str">
        <f t="array" ref="A127:B127">{NEW!C128,NEW!B128}</f>
        <v>Iago Aspas Juncal - 86 - ST - IF</v>
      </c>
      <c r="B127" s="22" t="s">
        <v>398</v>
      </c>
      <c r="C127" s="30" t="str">
        <f t="array" ref="C127">iferror(index('o1'!$B:$B,match($A127,'o1'!$C:$C,0)),"")</f>
        <v/>
      </c>
      <c r="D127" s="30" t="str">
        <f t="array" ref="D127">iferror(index('o2'!$B:$B,match($A127,'o2'!$C:$C,0)),"")</f>
        <v/>
      </c>
      <c r="E127" s="30" t="str">
        <f t="array" ref="E127">iferror(index('o3'!$B:$B,match($A127,'o3'!$C:$C,0)),"")</f>
        <v/>
      </c>
      <c r="F127" s="30" t="str">
        <f t="array" ref="F127">iferror(index('o4'!$B:$B,match($A127,'o4'!$C:$C,0)),"")</f>
        <v/>
      </c>
      <c r="G127" s="30" t="str">
        <f t="array" ref="G127">iferror(index('o5'!$B:$B,match($A127,'o5'!$C:$C,0)),"")</f>
        <v/>
      </c>
      <c r="H127" s="30" t="str">
        <f t="array" ref="H127">iferror(index('o6'!$B:$B,match($A127,'o6'!$C:$C,0)),"")</f>
        <v/>
      </c>
      <c r="I127" s="30" t="str">
        <f t="array" ref="I127">iferror(index('o7'!$B:$B,match($A127,'o7'!$C:$C,0)),"")</f>
        <v/>
      </c>
      <c r="J127" s="30" t="str">
        <f t="array" ref="J127">iferror(index('o4'!$B:$B,match($A127,'o4'!$C:$C,0)),"")</f>
        <v/>
      </c>
      <c r="K127" s="30" t="str">
        <f t="array" ref="K127">iferror(index('o9'!$B:$B,match($A127,'o9'!$C:$C,0)),"")</f>
        <v/>
      </c>
      <c r="L127" s="30" t="str">
        <f t="array" ref="L127">iferror(index('o10'!$B:$B,match($A127,'o10'!$C:$C,0)),"")</f>
        <v/>
      </c>
      <c r="M127" s="24" t="str">
        <f t="shared" si="1"/>
        <v>#DIV/0!</v>
      </c>
      <c r="N127" s="24" t="str">
        <f t="shared" si="2"/>
        <v>#DIV/0!</v>
      </c>
      <c r="O127" s="24" t="str">
        <f t="shared" si="3"/>
        <v>#DIV/0!</v>
      </c>
    </row>
    <row r="128">
      <c r="A128" s="22" t="str">
        <f t="array" ref="A128:B128">{NEW!C129,NEW!B129}</f>
        <v>Yann Sommer - 86 - GK - IF</v>
      </c>
      <c r="B128" s="22" t="s">
        <v>395</v>
      </c>
      <c r="C128" s="30" t="str">
        <f t="array" ref="C128">iferror(index('o1'!$B:$B,match($A128,'o1'!$C:$C,0)),"")</f>
        <v>20500</v>
      </c>
      <c r="D128" s="30" t="str">
        <f t="array" ref="D128">iferror(index('o2'!$B:$B,match($A128,'o2'!$C:$C,0)),"")</f>
        <v>20500</v>
      </c>
      <c r="E128" s="30" t="str">
        <f t="array" ref="E128">iferror(index('o3'!$B:$B,match($A128,'o3'!$C:$C,0)),"")</f>
        <v>20500</v>
      </c>
      <c r="F128" s="30" t="str">
        <f t="array" ref="F128">iferror(index('o4'!$B:$B,match($A128,'o4'!$C:$C,0)),"")</f>
        <v>20500</v>
      </c>
      <c r="G128" s="30" t="str">
        <f t="array" ref="G128">iferror(index('o5'!$B:$B,match($A128,'o5'!$C:$C,0)),"")</f>
        <v>20500</v>
      </c>
      <c r="H128" s="30" t="str">
        <f t="array" ref="H128">iferror(index('o6'!$B:$B,match($A128,'o6'!$C:$C,0)),"")</f>
        <v>20500</v>
      </c>
      <c r="I128" s="30" t="str">
        <f t="array" ref="I128">iferror(index('o7'!$B:$B,match($A128,'o7'!$C:$C,0)),"")</f>
        <v>20500</v>
      </c>
      <c r="J128" s="30" t="str">
        <f t="array" ref="J128">iferror(index('o4'!$B:$B,match($A128,'o4'!$C:$C,0)),"")</f>
        <v>20500</v>
      </c>
      <c r="K128" s="30" t="str">
        <f t="array" ref="K128">iferror(index('o9'!$B:$B,match($A128,'o9'!$C:$C,0)),"")</f>
        <v>20500</v>
      </c>
      <c r="L128" s="30" t="str">
        <f t="array" ref="L128">iferror(index('o10'!$B:$B,match($A128,'o10'!$C:$C,0)),"")</f>
        <v>20500</v>
      </c>
      <c r="M128" s="24">
        <f t="shared" si="1"/>
        <v>0.07317073171</v>
      </c>
      <c r="N128" s="24">
        <f t="shared" si="2"/>
        <v>0.07317073171</v>
      </c>
      <c r="O128" s="24">
        <f t="shared" si="3"/>
        <v>0.07317073171</v>
      </c>
    </row>
    <row r="129">
      <c r="A129" s="22" t="str">
        <f t="array" ref="A129:B129">{NEW!C130,NEW!B130}</f>
        <v>Luis Alberto - 86 - CM - IF</v>
      </c>
      <c r="B129" s="22" t="s">
        <v>422</v>
      </c>
      <c r="C129" s="30" t="str">
        <f t="array" ref="C129">iferror(index('o1'!$B:$B,match($A129,'o1'!$C:$C,0)),"")</f>
        <v>21750</v>
      </c>
      <c r="D129" s="30" t="str">
        <f t="array" ref="D129">iferror(index('o2'!$B:$B,match($A129,'o2'!$C:$C,0)),"")</f>
        <v>21750</v>
      </c>
      <c r="E129" s="30" t="str">
        <f t="array" ref="E129">iferror(index('o3'!$B:$B,match($A129,'o3'!$C:$C,0)),"")</f>
        <v>21750</v>
      </c>
      <c r="F129" s="30" t="str">
        <f t="array" ref="F129">iferror(index('o4'!$B:$B,match($A129,'o4'!$C:$C,0)),"")</f>
        <v>21750</v>
      </c>
      <c r="G129" s="30" t="str">
        <f t="array" ref="G129">iferror(index('o5'!$B:$B,match($A129,'o5'!$C:$C,0)),"")</f>
        <v>21750</v>
      </c>
      <c r="H129" s="30" t="str">
        <f t="array" ref="H129">iferror(index('o6'!$B:$B,match($A129,'o6'!$C:$C,0)),"")</f>
        <v>21750</v>
      </c>
      <c r="I129" s="30" t="str">
        <f t="array" ref="I129">iferror(index('o7'!$B:$B,match($A129,'o7'!$C:$C,0)),"")</f>
        <v>21750</v>
      </c>
      <c r="J129" s="30" t="str">
        <f t="array" ref="J129">iferror(index('o4'!$B:$B,match($A129,'o4'!$C:$C,0)),"")</f>
        <v>21750</v>
      </c>
      <c r="K129" s="30" t="str">
        <f t="array" ref="K129">iferror(index('o9'!$B:$B,match($A129,'o9'!$C:$C,0)),"")</f>
        <v>21750</v>
      </c>
      <c r="L129" s="30" t="str">
        <f t="array" ref="L129">iferror(index('o10'!$B:$B,match($A129,'o10'!$C:$C,0)),"")</f>
        <v>21750</v>
      </c>
      <c r="M129" s="24">
        <f t="shared" si="1"/>
        <v>0.02298850575</v>
      </c>
      <c r="N129" s="24">
        <f t="shared" si="2"/>
        <v>0.02298850575</v>
      </c>
      <c r="O129" s="24">
        <f t="shared" si="3"/>
        <v>0.02298850575</v>
      </c>
    </row>
    <row r="130">
      <c r="A130" s="22" t="str">
        <f t="array" ref="A130:B130">{NEW!C131,NEW!B131}</f>
        <v>Christopher Nkunku - 86 - ST - SIF</v>
      </c>
      <c r="B130" s="22" t="s">
        <v>424</v>
      </c>
      <c r="C130" s="30" t="str">
        <f t="array" ref="C130">iferror(index('o1'!$B:$B,match($A130,'o1'!$C:$C,0)),"")</f>
        <v>63000</v>
      </c>
      <c r="D130" s="30" t="str">
        <f t="array" ref="D130">iferror(index('o2'!$B:$B,match($A130,'o2'!$C:$C,0)),"")</f>
        <v>63000</v>
      </c>
      <c r="E130" s="30" t="str">
        <f t="array" ref="E130">iferror(index('o3'!$B:$B,match($A130,'o3'!$C:$C,0)),"")</f>
        <v>63000</v>
      </c>
      <c r="F130" s="30" t="str">
        <f t="array" ref="F130">iferror(index('o4'!$B:$B,match($A130,'o4'!$C:$C,0)),"")</f>
        <v>63000</v>
      </c>
      <c r="G130" s="30" t="str">
        <f t="array" ref="G130">iferror(index('o5'!$B:$B,match($A130,'o5'!$C:$C,0)),"")</f>
        <v>63000</v>
      </c>
      <c r="H130" s="30" t="str">
        <f t="array" ref="H130">iferror(index('o6'!$B:$B,match($A130,'o6'!$C:$C,0)),"")</f>
        <v>63000</v>
      </c>
      <c r="I130" s="30" t="str">
        <f t="array" ref="I130">iferror(index('o7'!$B:$B,match($A130,'o7'!$C:$C,0)),"")</f>
        <v>63000</v>
      </c>
      <c r="J130" s="30" t="str">
        <f t="array" ref="J130">iferror(index('o4'!$B:$B,match($A130,'o4'!$C:$C,0)),"")</f>
        <v>63000</v>
      </c>
      <c r="K130" s="30" t="str">
        <f t="array" ref="K130">iferror(index('o9'!$B:$B,match($A130,'o9'!$C:$C,0)),"")</f>
        <v>63000</v>
      </c>
      <c r="L130" s="30" t="str">
        <f t="array" ref="L130">iferror(index('o10'!$B:$B,match($A130,'o10'!$C:$C,0)),"")</f>
        <v>63000</v>
      </c>
      <c r="M130" s="24">
        <f t="shared" si="1"/>
        <v>0.03174603175</v>
      </c>
      <c r="N130" s="24">
        <f t="shared" si="2"/>
        <v>0.03174603175</v>
      </c>
      <c r="O130" s="24">
        <f t="shared" si="3"/>
        <v>0.03174603175</v>
      </c>
    </row>
    <row r="131">
      <c r="A131" s="22" t="str">
        <f t="array" ref="A131:B131">{NEW!C132,NEW!B132}</f>
        <v>Marcos Acuña - 86 - LB - IF</v>
      </c>
      <c r="B131" s="22" t="s">
        <v>395</v>
      </c>
      <c r="C131" s="30" t="str">
        <f t="array" ref="C131">iferror(index('o1'!$B:$B,match($A131,'o1'!$C:$C,0)),"")</f>
        <v>21000</v>
      </c>
      <c r="D131" s="30" t="str">
        <f t="array" ref="D131">iferror(index('o2'!$B:$B,match($A131,'o2'!$C:$C,0)),"")</f>
        <v>21000</v>
      </c>
      <c r="E131" s="30" t="str">
        <f t="array" ref="E131">iferror(index('o3'!$B:$B,match($A131,'o3'!$C:$C,0)),"")</f>
        <v>21000</v>
      </c>
      <c r="F131" s="30" t="str">
        <f t="array" ref="F131">iferror(index('o4'!$B:$B,match($A131,'o4'!$C:$C,0)),"")</f>
        <v>21000</v>
      </c>
      <c r="G131" s="30" t="str">
        <f t="array" ref="G131">iferror(index('o5'!$B:$B,match($A131,'o5'!$C:$C,0)),"")</f>
        <v>21000</v>
      </c>
      <c r="H131" s="30" t="str">
        <f t="array" ref="H131">iferror(index('o6'!$B:$B,match($A131,'o6'!$C:$C,0)),"")</f>
        <v>21000</v>
      </c>
      <c r="I131" s="30" t="str">
        <f t="array" ref="I131">iferror(index('o7'!$B:$B,match($A131,'o7'!$C:$C,0)),"")</f>
        <v>21000</v>
      </c>
      <c r="J131" s="30" t="str">
        <f t="array" ref="J131">iferror(index('o4'!$B:$B,match($A131,'o4'!$C:$C,0)),"")</f>
        <v>21000</v>
      </c>
      <c r="K131" s="30" t="str">
        <f t="array" ref="K131">iferror(index('o9'!$B:$B,match($A131,'o9'!$C:$C,0)),"")</f>
        <v>21000</v>
      </c>
      <c r="L131" s="30" t="str">
        <f t="array" ref="L131">iferror(index('o10'!$B:$B,match($A131,'o10'!$C:$C,0)),"")</f>
        <v>21000</v>
      </c>
      <c r="M131" s="24">
        <f t="shared" si="1"/>
        <v>0.04761904762</v>
      </c>
      <c r="N131" s="24">
        <f t="shared" si="2"/>
        <v>0.04761904762</v>
      </c>
      <c r="O131" s="24">
        <f t="shared" si="3"/>
        <v>0.04761904762</v>
      </c>
    </row>
    <row r="132">
      <c r="A132" s="22" t="str">
        <f t="array" ref="A132:B132">{NEW!C133,NEW!B133}</f>
        <v>Diogo Jota - 86 - LW - NUMBERSUP</v>
      </c>
      <c r="B132" s="22" t="s">
        <v>427</v>
      </c>
      <c r="C132" s="30" t="str">
        <f t="array" ref="C132">iferror(index('o1'!$B:$B,match($A132,'o1'!$C:$C,0)),"")</f>
        <v>398000</v>
      </c>
      <c r="D132" s="30" t="str">
        <f t="array" ref="D132">iferror(index('o2'!$B:$B,match($A132,'o2'!$C:$C,0)),"")</f>
        <v>398000</v>
      </c>
      <c r="E132" s="30" t="str">
        <f t="array" ref="E132">iferror(index('o3'!$B:$B,match($A132,'o3'!$C:$C,0)),"")</f>
        <v>398000</v>
      </c>
      <c r="F132" s="30" t="str">
        <f t="array" ref="F132">iferror(index('o4'!$B:$B,match($A132,'o4'!$C:$C,0)),"")</f>
        <v>398000</v>
      </c>
      <c r="G132" s="30" t="str">
        <f t="array" ref="G132">iferror(index('o5'!$B:$B,match($A132,'o5'!$C:$C,0)),"")</f>
        <v>398000</v>
      </c>
      <c r="H132" s="30" t="str">
        <f t="array" ref="H132">iferror(index('o6'!$B:$B,match($A132,'o6'!$C:$C,0)),"")</f>
        <v>398000</v>
      </c>
      <c r="I132" s="30" t="str">
        <f t="array" ref="I132">iferror(index('o7'!$B:$B,match($A132,'o7'!$C:$C,0)),"")</f>
        <v>398000</v>
      </c>
      <c r="J132" s="30" t="str">
        <f t="array" ref="J132">iferror(index('o4'!$B:$B,match($A132,'o4'!$C:$C,0)),"")</f>
        <v>398000</v>
      </c>
      <c r="K132" s="30" t="str">
        <f t="array" ref="K132">iferror(index('o9'!$B:$B,match($A132,'o9'!$C:$C,0)),"")</f>
        <v>398000</v>
      </c>
      <c r="L132" s="30" t="str">
        <f t="array" ref="L132">iferror(index('o10'!$B:$B,match($A132,'o10'!$C:$C,0)),"")</f>
        <v>398000</v>
      </c>
      <c r="M132" s="24">
        <f t="shared" si="1"/>
        <v>-0.007537688442</v>
      </c>
      <c r="N132" s="24">
        <f t="shared" si="2"/>
        <v>-0.007537688442</v>
      </c>
      <c r="O132" s="24">
        <f t="shared" si="3"/>
        <v>-0.007537688442</v>
      </c>
    </row>
    <row r="133">
      <c r="A133" s="22" t="str">
        <f t="array" ref="A133:B133">{NEW!C134,NEW!B134}</f>
        <v>Raúl Jiménez - 86 - ST - Signature Signings</v>
      </c>
      <c r="B133" s="22" t="s">
        <v>313</v>
      </c>
      <c r="C133" s="30" t="str">
        <f t="array" ref="C133">iferror(index('o1'!$B:$B,match($A133,'o1'!$C:$C,0)),"")</f>
        <v>29000</v>
      </c>
      <c r="D133" s="30" t="str">
        <f t="array" ref="D133">iferror(index('o2'!$B:$B,match($A133,'o2'!$C:$C,0)),"")</f>
        <v>29000</v>
      </c>
      <c r="E133" s="30" t="str">
        <f t="array" ref="E133">iferror(index('o3'!$B:$B,match($A133,'o3'!$C:$C,0)),"")</f>
        <v>29000</v>
      </c>
      <c r="F133" s="30" t="str">
        <f t="array" ref="F133">iferror(index('o4'!$B:$B,match($A133,'o4'!$C:$C,0)),"")</f>
        <v>29000</v>
      </c>
      <c r="G133" s="30" t="str">
        <f t="array" ref="G133">iferror(index('o5'!$B:$B,match($A133,'o5'!$C:$C,0)),"")</f>
        <v>29000</v>
      </c>
      <c r="H133" s="30" t="str">
        <f t="array" ref="H133">iferror(index('o6'!$B:$B,match($A133,'o6'!$C:$C,0)),"")</f>
        <v>29000</v>
      </c>
      <c r="I133" s="30" t="str">
        <f t="array" ref="I133">iferror(index('o7'!$B:$B,match($A133,'o7'!$C:$C,0)),"")</f>
        <v>29000</v>
      </c>
      <c r="J133" s="30" t="str">
        <f t="array" ref="J133">iferror(index('o4'!$B:$B,match($A133,'o4'!$C:$C,0)),"")</f>
        <v>29000</v>
      </c>
      <c r="K133" s="30" t="str">
        <f t="array" ref="K133">iferror(index('o9'!$B:$B,match($A133,'o9'!$C:$C,0)),"")</f>
        <v>29000</v>
      </c>
      <c r="L133" s="30" t="str">
        <f t="array" ref="L133">iferror(index('o10'!$B:$B,match($A133,'o10'!$C:$C,0)),"")</f>
        <v>29000</v>
      </c>
      <c r="M133" s="24">
        <f t="shared" si="1"/>
        <v>0.03448275862</v>
      </c>
      <c r="N133" s="24">
        <f t="shared" si="2"/>
        <v>0.03448275862</v>
      </c>
      <c r="O133" s="24">
        <f t="shared" si="3"/>
        <v>0.03448275862</v>
      </c>
    </row>
    <row r="134">
      <c r="A134" s="22" t="str">
        <f t="array" ref="A134:B134">{NEW!C135,NEW!B135}</f>
        <v>Andrej Kramaric - 86 - ST - Signature Signings</v>
      </c>
      <c r="B134" s="22" t="s">
        <v>430</v>
      </c>
      <c r="C134" s="30" t="str">
        <f t="array" ref="C134">iferror(index('o1'!$B:$B,match($A134,'o1'!$C:$C,0)),"")</f>
        <v>29000</v>
      </c>
      <c r="D134" s="30" t="str">
        <f t="array" ref="D134">iferror(index('o2'!$B:$B,match($A134,'o2'!$C:$C,0)),"")</f>
        <v>29000</v>
      </c>
      <c r="E134" s="30" t="str">
        <f t="array" ref="E134">iferror(index('o3'!$B:$B,match($A134,'o3'!$C:$C,0)),"")</f>
        <v>29000</v>
      </c>
      <c r="F134" s="30" t="str">
        <f t="array" ref="F134">iferror(index('o4'!$B:$B,match($A134,'o4'!$C:$C,0)),"")</f>
        <v>29000</v>
      </c>
      <c r="G134" s="30" t="str">
        <f t="array" ref="G134">iferror(index('o5'!$B:$B,match($A134,'o5'!$C:$C,0)),"")</f>
        <v>29000</v>
      </c>
      <c r="H134" s="30" t="str">
        <f t="array" ref="H134">iferror(index('o6'!$B:$B,match($A134,'o6'!$C:$C,0)),"")</f>
        <v>29000</v>
      </c>
      <c r="I134" s="30" t="str">
        <f t="array" ref="I134">iferror(index('o7'!$B:$B,match($A134,'o7'!$C:$C,0)),"")</f>
        <v>29000</v>
      </c>
      <c r="J134" s="30" t="str">
        <f t="array" ref="J134">iferror(index('o4'!$B:$B,match($A134,'o4'!$C:$C,0)),"")</f>
        <v>29000</v>
      </c>
      <c r="K134" s="30" t="str">
        <f t="array" ref="K134">iferror(index('o9'!$B:$B,match($A134,'o9'!$C:$C,0)),"")</f>
        <v>29000</v>
      </c>
      <c r="L134" s="30" t="str">
        <f t="array" ref="L134">iferror(index('o10'!$B:$B,match($A134,'o10'!$C:$C,0)),"")</f>
        <v>29000</v>
      </c>
      <c r="M134" s="24">
        <f t="shared" si="1"/>
        <v>-0.02586206897</v>
      </c>
      <c r="N134" s="24">
        <f t="shared" si="2"/>
        <v>-0.02586206897</v>
      </c>
      <c r="O134" s="24">
        <f t="shared" si="3"/>
        <v>-0.02586206897</v>
      </c>
    </row>
    <row r="135">
      <c r="A135" s="22" t="str">
        <f t="array" ref="A135:B135">{NEW!C136,NEW!B136}</f>
        <v>Achraf Hakimi - 85 - RB - Normal</v>
      </c>
      <c r="B135" s="22" t="s">
        <v>432</v>
      </c>
      <c r="C135" s="30" t="str">
        <f t="array" ref="C135">iferror(index('o1'!$B:$B,match($A135,'o1'!$C:$C,0)),"")</f>
        <v>48500</v>
      </c>
      <c r="D135" s="30" t="str">
        <f t="array" ref="D135">iferror(index('o2'!$B:$B,match($A135,'o2'!$C:$C,0)),"")</f>
        <v>48500</v>
      </c>
      <c r="E135" s="30" t="str">
        <f t="array" ref="E135">iferror(index('o3'!$B:$B,match($A135,'o3'!$C:$C,0)),"")</f>
        <v>48500</v>
      </c>
      <c r="F135" s="30" t="str">
        <f t="array" ref="F135">iferror(index('o4'!$B:$B,match($A135,'o4'!$C:$C,0)),"")</f>
        <v>48500</v>
      </c>
      <c r="G135" s="30" t="str">
        <f t="array" ref="G135">iferror(index('o5'!$B:$B,match($A135,'o5'!$C:$C,0)),"")</f>
        <v>48500</v>
      </c>
      <c r="H135" s="30" t="str">
        <f t="array" ref="H135">iferror(index('o6'!$B:$B,match($A135,'o6'!$C:$C,0)),"")</f>
        <v>48500</v>
      </c>
      <c r="I135" s="30" t="str">
        <f t="array" ref="I135">iferror(index('o7'!$B:$B,match($A135,'o7'!$C:$C,0)),"")</f>
        <v>48500</v>
      </c>
      <c r="J135" s="30" t="str">
        <f t="array" ref="J135">iferror(index('o4'!$B:$B,match($A135,'o4'!$C:$C,0)),"")</f>
        <v>48500</v>
      </c>
      <c r="K135" s="30" t="str">
        <f t="array" ref="K135">iferror(index('o9'!$B:$B,match($A135,'o9'!$C:$C,0)),"")</f>
        <v>48500</v>
      </c>
      <c r="L135" s="30" t="str">
        <f t="array" ref="L135">iferror(index('o10'!$B:$B,match($A135,'o10'!$C:$C,0)),"")</f>
        <v>48500</v>
      </c>
      <c r="M135" s="24">
        <f t="shared" si="1"/>
        <v>-0.01546391753</v>
      </c>
      <c r="N135" s="24">
        <f t="shared" si="2"/>
        <v>-0.01546391753</v>
      </c>
      <c r="O135" s="24">
        <f t="shared" si="3"/>
        <v>-0.01546391753</v>
      </c>
    </row>
    <row r="136">
      <c r="A136" s="22" t="str">
        <f t="array" ref="A136:B136">{NEW!C137,NEW!B137}</f>
        <v>Achraf Hakimi - 85 - RB - OTW</v>
      </c>
      <c r="B136" s="22" t="s">
        <v>433</v>
      </c>
      <c r="C136" s="30" t="str">
        <f t="array" ref="C136">iferror(index('o1'!$B:$B,match($A136,'o1'!$C:$C,0)),"")</f>
        <v>340000</v>
      </c>
      <c r="D136" s="30" t="str">
        <f t="array" ref="D136">iferror(index('o2'!$B:$B,match($A136,'o2'!$C:$C,0)),"")</f>
        <v>340000</v>
      </c>
      <c r="E136" s="30" t="str">
        <f t="array" ref="E136">iferror(index('o3'!$B:$B,match($A136,'o3'!$C:$C,0)),"")</f>
        <v>340000</v>
      </c>
      <c r="F136" s="30" t="str">
        <f t="array" ref="F136">iferror(index('o4'!$B:$B,match($A136,'o4'!$C:$C,0)),"")</f>
        <v>340000</v>
      </c>
      <c r="G136" s="30" t="str">
        <f t="array" ref="G136">iferror(index('o5'!$B:$B,match($A136,'o5'!$C:$C,0)),"")</f>
        <v>340000</v>
      </c>
      <c r="H136" s="30" t="str">
        <f t="array" ref="H136">iferror(index('o6'!$B:$B,match($A136,'o6'!$C:$C,0)),"")</f>
        <v>340000</v>
      </c>
      <c r="I136" s="30" t="str">
        <f t="array" ref="I136">iferror(index('o7'!$B:$B,match($A136,'o7'!$C:$C,0)),"")</f>
        <v>340000</v>
      </c>
      <c r="J136" s="30" t="str">
        <f t="array" ref="J136">iferror(index('o4'!$B:$B,match($A136,'o4'!$C:$C,0)),"")</f>
        <v>340000</v>
      </c>
      <c r="K136" s="30" t="str">
        <f t="array" ref="K136">iferror(index('o9'!$B:$B,match($A136,'o9'!$C:$C,0)),"")</f>
        <v>340000</v>
      </c>
      <c r="L136" s="30" t="str">
        <f t="array" ref="L136">iferror(index('o10'!$B:$B,match($A136,'o10'!$C:$C,0)),"")</f>
        <v>340000</v>
      </c>
      <c r="M136" s="24">
        <f t="shared" si="1"/>
        <v>0.002941176471</v>
      </c>
      <c r="N136" s="24">
        <f t="shared" si="2"/>
        <v>0.002941176471</v>
      </c>
      <c r="O136" s="24">
        <f t="shared" si="3"/>
        <v>0.002941176471</v>
      </c>
    </row>
    <row r="137">
      <c r="A137" s="22" t="str">
        <f t="array" ref="A137:B137">{NEW!C138,NEW!B138}</f>
        <v>Antoine Griezmann - 85 - ST - OTW</v>
      </c>
      <c r="B137" s="22" t="s">
        <v>347</v>
      </c>
      <c r="C137" s="30" t="str">
        <f t="array" ref="C137">iferror(index('o1'!$B:$B,match($A137,'o1'!$C:$C,0)),"")</f>
        <v>109000</v>
      </c>
      <c r="D137" s="30" t="str">
        <f t="array" ref="D137">iferror(index('o2'!$B:$B,match($A137,'o2'!$C:$C,0)),"")</f>
        <v>109000</v>
      </c>
      <c r="E137" s="30" t="str">
        <f t="array" ref="E137">iferror(index('o3'!$B:$B,match($A137,'o3'!$C:$C,0)),"")</f>
        <v>109000</v>
      </c>
      <c r="F137" s="30" t="str">
        <f t="array" ref="F137">iferror(index('o4'!$B:$B,match($A137,'o4'!$C:$C,0)),"")</f>
        <v>109000</v>
      </c>
      <c r="G137" s="30" t="str">
        <f t="array" ref="G137">iferror(index('o5'!$B:$B,match($A137,'o5'!$C:$C,0)),"")</f>
        <v>109000</v>
      </c>
      <c r="H137" s="30" t="str">
        <f t="array" ref="H137">iferror(index('o6'!$B:$B,match($A137,'o6'!$C:$C,0)),"")</f>
        <v>109000</v>
      </c>
      <c r="I137" s="30" t="str">
        <f t="array" ref="I137">iferror(index('o7'!$B:$B,match($A137,'o7'!$C:$C,0)),"")</f>
        <v>109000</v>
      </c>
      <c r="J137" s="30" t="str">
        <f t="array" ref="J137">iferror(index('o4'!$B:$B,match($A137,'o4'!$C:$C,0)),"")</f>
        <v>109000</v>
      </c>
      <c r="K137" s="30" t="str">
        <f t="array" ref="K137">iferror(index('o9'!$B:$B,match($A137,'o9'!$C:$C,0)),"")</f>
        <v>109000</v>
      </c>
      <c r="L137" s="30" t="str">
        <f t="array" ref="L137">iferror(index('o10'!$B:$B,match($A137,'o10'!$C:$C,0)),"")</f>
        <v>109000</v>
      </c>
      <c r="M137" s="24">
        <f t="shared" si="1"/>
        <v>0.009174311927</v>
      </c>
      <c r="N137" s="24">
        <f t="shared" si="2"/>
        <v>0.009174311927</v>
      </c>
      <c r="O137" s="24">
        <f t="shared" si="3"/>
        <v>0.009174311927</v>
      </c>
    </row>
    <row r="138">
      <c r="A138" s="22" t="str">
        <f t="array" ref="A138:B138">{NEW!C139,NEW!B139}</f>
        <v>Arturo Vidal - 85 - CM - Champions League</v>
      </c>
      <c r="B138" s="22" t="s">
        <v>229</v>
      </c>
      <c r="C138" s="30" t="str">
        <f t="array" ref="C138">iferror(index('o1'!$B:$B,match($A138,'o1'!$C:$C,0)),"")</f>
        <v>61500</v>
      </c>
      <c r="D138" s="30" t="str">
        <f t="array" ref="D138">iferror(index('o2'!$B:$B,match($A138,'o2'!$C:$C,0)),"")</f>
        <v>61500</v>
      </c>
      <c r="E138" s="30" t="str">
        <f t="array" ref="E138">iferror(index('o3'!$B:$B,match($A138,'o3'!$C:$C,0)),"")</f>
        <v>61500</v>
      </c>
      <c r="F138" s="30" t="str">
        <f t="array" ref="F138">iferror(index('o4'!$B:$B,match($A138,'o4'!$C:$C,0)),"")</f>
        <v>61500</v>
      </c>
      <c r="G138" s="30" t="str">
        <f t="array" ref="G138">iferror(index('o5'!$B:$B,match($A138,'o5'!$C:$C,0)),"")</f>
        <v>61500</v>
      </c>
      <c r="H138" s="30" t="str">
        <f t="array" ref="H138">iferror(index('o6'!$B:$B,match($A138,'o6'!$C:$C,0)),"")</f>
        <v>61500</v>
      </c>
      <c r="I138" s="30" t="str">
        <f t="array" ref="I138">iferror(index('o7'!$B:$B,match($A138,'o7'!$C:$C,0)),"")</f>
        <v>61500</v>
      </c>
      <c r="J138" s="30" t="str">
        <f t="array" ref="J138">iferror(index('o4'!$B:$B,match($A138,'o4'!$C:$C,0)),"")</f>
        <v>61500</v>
      </c>
      <c r="K138" s="30" t="str">
        <f t="array" ref="K138">iferror(index('o9'!$B:$B,match($A138,'o9'!$C:$C,0)),"")</f>
        <v>61500</v>
      </c>
      <c r="L138" s="30" t="str">
        <f t="array" ref="L138">iferror(index('o10'!$B:$B,match($A138,'o10'!$C:$C,0)),"")</f>
        <v>61500</v>
      </c>
      <c r="M138" s="24">
        <f t="shared" si="1"/>
        <v>0.008130081301</v>
      </c>
      <c r="N138" s="24">
        <f t="shared" si="2"/>
        <v>0.008130081301</v>
      </c>
      <c r="O138" s="24">
        <f t="shared" si="3"/>
        <v>0.008130081301</v>
      </c>
    </row>
    <row r="139">
      <c r="A139" s="22" t="str">
        <f t="array" ref="A139:B139">{NEW!C140,NEW!B140}</f>
        <v>Fred - 85 - CDM - Champions League</v>
      </c>
      <c r="B139" s="22" t="s">
        <v>437</v>
      </c>
      <c r="C139" s="30" t="str">
        <f t="array" ref="C139">iferror(index('o1'!$B:$B,match($A139,'o1'!$C:$C,0)),"")</f>
        <v>398000</v>
      </c>
      <c r="D139" s="30" t="str">
        <f t="array" ref="D139">iferror(index('o2'!$B:$B,match($A139,'o2'!$C:$C,0)),"")</f>
        <v>398000</v>
      </c>
      <c r="E139" s="30" t="str">
        <f t="array" ref="E139">iferror(index('o3'!$B:$B,match($A139,'o3'!$C:$C,0)),"")</f>
        <v>398000</v>
      </c>
      <c r="F139" s="30" t="str">
        <f t="array" ref="F139">iferror(index('o4'!$B:$B,match($A139,'o4'!$C:$C,0)),"")</f>
        <v>398000</v>
      </c>
      <c r="G139" s="30" t="str">
        <f t="array" ref="G139">iferror(index('o5'!$B:$B,match($A139,'o5'!$C:$C,0)),"")</f>
        <v>398000</v>
      </c>
      <c r="H139" s="30" t="str">
        <f t="array" ref="H139">iferror(index('o6'!$B:$B,match($A139,'o6'!$C:$C,0)),"")</f>
        <v>398000</v>
      </c>
      <c r="I139" s="30" t="str">
        <f t="array" ref="I139">iferror(index('o7'!$B:$B,match($A139,'o7'!$C:$C,0)),"")</f>
        <v>398000</v>
      </c>
      <c r="J139" s="30" t="str">
        <f t="array" ref="J139">iferror(index('o4'!$B:$B,match($A139,'o4'!$C:$C,0)),"")</f>
        <v>398000</v>
      </c>
      <c r="K139" s="30" t="str">
        <f t="array" ref="K139">iferror(index('o9'!$B:$B,match($A139,'o9'!$C:$C,0)),"")</f>
        <v>398000</v>
      </c>
      <c r="L139" s="30" t="str">
        <f t="array" ref="L139">iferror(index('o10'!$B:$B,match($A139,'o10'!$C:$C,0)),"")</f>
        <v>398000</v>
      </c>
      <c r="M139" s="24">
        <f t="shared" si="1"/>
        <v>0.002512562814</v>
      </c>
      <c r="N139" s="24">
        <f t="shared" si="2"/>
        <v>0.002512562814</v>
      </c>
      <c r="O139" s="24">
        <f t="shared" si="3"/>
        <v>0.002512562814</v>
      </c>
    </row>
    <row r="140">
      <c r="A140" s="22" t="str">
        <f t="array" ref="A140:B140">{NEW!C141,NEW!B141}</f>
        <v>Renan Lodi - 85 - LB - Champions League</v>
      </c>
      <c r="B140" s="22" t="s">
        <v>439</v>
      </c>
      <c r="C140" s="30" t="str">
        <f t="array" ref="C140">iferror(index('o1'!$B:$B,match($A140,'o1'!$C:$C,0)),"")</f>
        <v>165000</v>
      </c>
      <c r="D140" s="30" t="str">
        <f t="array" ref="D140">iferror(index('o2'!$B:$B,match($A140,'o2'!$C:$C,0)),"")</f>
        <v>165000</v>
      </c>
      <c r="E140" s="30" t="str">
        <f t="array" ref="E140">iferror(index('o3'!$B:$B,match($A140,'o3'!$C:$C,0)),"")</f>
        <v>165000</v>
      </c>
      <c r="F140" s="30" t="str">
        <f t="array" ref="F140">iferror(index('o4'!$B:$B,match($A140,'o4'!$C:$C,0)),"")</f>
        <v>165000</v>
      </c>
      <c r="G140" s="30" t="str">
        <f t="array" ref="G140">iferror(index('o5'!$B:$B,match($A140,'o5'!$C:$C,0)),"")</f>
        <v>165000</v>
      </c>
      <c r="H140" s="30" t="str">
        <f t="array" ref="H140">iferror(index('o6'!$B:$B,match($A140,'o6'!$C:$C,0)),"")</f>
        <v>165000</v>
      </c>
      <c r="I140" s="30" t="str">
        <f t="array" ref="I140">iferror(index('o7'!$B:$B,match($A140,'o7'!$C:$C,0)),"")</f>
        <v>165000</v>
      </c>
      <c r="J140" s="30" t="str">
        <f t="array" ref="J140">iferror(index('o4'!$B:$B,match($A140,'o4'!$C:$C,0)),"")</f>
        <v>165000</v>
      </c>
      <c r="K140" s="30" t="str">
        <f t="array" ref="K140">iferror(index('o9'!$B:$B,match($A140,'o9'!$C:$C,0)),"")</f>
        <v>165000</v>
      </c>
      <c r="L140" s="30" t="str">
        <f t="array" ref="L140">iferror(index('o10'!$B:$B,match($A140,'o10'!$C:$C,0)),"")</f>
        <v>165000</v>
      </c>
      <c r="M140" s="24">
        <f t="shared" si="1"/>
        <v>0.0303030303</v>
      </c>
      <c r="N140" s="24">
        <f t="shared" si="2"/>
        <v>0.0303030303</v>
      </c>
      <c r="O140" s="24">
        <f t="shared" si="3"/>
        <v>0.0303030303</v>
      </c>
    </row>
    <row r="141">
      <c r="A141" s="22" t="str">
        <f t="array" ref="A141:B141">{NEW!C142,NEW!B142}</f>
        <v>Vinícius Júnior - 85 - LW - SIF</v>
      </c>
      <c r="B141" s="22" t="s">
        <v>441</v>
      </c>
      <c r="C141" s="30" t="str">
        <f t="array" ref="C141">iferror(index('o1'!$B:$B,match($A141,'o1'!$C:$C,0)),"")</f>
        <v>369000</v>
      </c>
      <c r="D141" s="30" t="str">
        <f t="array" ref="D141">iferror(index('o2'!$B:$B,match($A141,'o2'!$C:$C,0)),"")</f>
        <v>369000</v>
      </c>
      <c r="E141" s="30" t="str">
        <f t="array" ref="E141">iferror(index('o3'!$B:$B,match($A141,'o3'!$C:$C,0)),"")</f>
        <v>369000</v>
      </c>
      <c r="F141" s="30" t="str">
        <f t="array" ref="F141">iferror(index('o4'!$B:$B,match($A141,'o4'!$C:$C,0)),"")</f>
        <v>369000</v>
      </c>
      <c r="G141" s="30" t="str">
        <f t="array" ref="G141">iferror(index('o5'!$B:$B,match($A141,'o5'!$C:$C,0)),"")</f>
        <v>369000</v>
      </c>
      <c r="H141" s="30" t="str">
        <f t="array" ref="H141">iferror(index('o6'!$B:$B,match($A141,'o6'!$C:$C,0)),"")</f>
        <v>369000</v>
      </c>
      <c r="I141" s="30" t="str">
        <f t="array" ref="I141">iferror(index('o7'!$B:$B,match($A141,'o7'!$C:$C,0)),"")</f>
        <v>369000</v>
      </c>
      <c r="J141" s="30" t="str">
        <f t="array" ref="J141">iferror(index('o4'!$B:$B,match($A141,'o4'!$C:$C,0)),"")</f>
        <v>369000</v>
      </c>
      <c r="K141" s="30" t="str">
        <f t="array" ref="K141">iferror(index('o9'!$B:$B,match($A141,'o9'!$C:$C,0)),"")</f>
        <v>369000</v>
      </c>
      <c r="L141" s="30" t="str">
        <f t="array" ref="L141">iferror(index('o10'!$B:$B,match($A141,'o10'!$C:$C,0)),"")</f>
        <v>369000</v>
      </c>
      <c r="M141" s="24">
        <f t="shared" si="1"/>
        <v>-0.0162601626</v>
      </c>
      <c r="N141" s="24">
        <f t="shared" si="2"/>
        <v>-0.0162601626</v>
      </c>
      <c r="O141" s="24">
        <f t="shared" si="3"/>
        <v>-0.0162601626</v>
      </c>
    </row>
    <row r="142">
      <c r="A142" s="22" t="str">
        <f t="array" ref="A142:B142">{NEW!C143,NEW!B143}</f>
        <v>Jesús Corona - 85 - RM - Rulebreakers</v>
      </c>
      <c r="B142" s="22" t="s">
        <v>327</v>
      </c>
      <c r="C142" s="30" t="str">
        <f t="array" ref="C142">iferror(index('o1'!$B:$B,match($A142,'o1'!$C:$C,0)),"")</f>
        <v>34750</v>
      </c>
      <c r="D142" s="30" t="str">
        <f t="array" ref="D142">iferror(index('o2'!$B:$B,match($A142,'o2'!$C:$C,0)),"")</f>
        <v>34750</v>
      </c>
      <c r="E142" s="30" t="str">
        <f t="array" ref="E142">iferror(index('o3'!$B:$B,match($A142,'o3'!$C:$C,0)),"")</f>
        <v>34750</v>
      </c>
      <c r="F142" s="30" t="str">
        <f t="array" ref="F142">iferror(index('o4'!$B:$B,match($A142,'o4'!$C:$C,0)),"")</f>
        <v>34750</v>
      </c>
      <c r="G142" s="30" t="str">
        <f t="array" ref="G142">iferror(index('o5'!$B:$B,match($A142,'o5'!$C:$C,0)),"")</f>
        <v>34750</v>
      </c>
      <c r="H142" s="30" t="str">
        <f t="array" ref="H142">iferror(index('o6'!$B:$B,match($A142,'o6'!$C:$C,0)),"")</f>
        <v>34750</v>
      </c>
      <c r="I142" s="30" t="str">
        <f t="array" ref="I142">iferror(index('o7'!$B:$B,match($A142,'o7'!$C:$C,0)),"")</f>
        <v>34750</v>
      </c>
      <c r="J142" s="30" t="str">
        <f t="array" ref="J142">iferror(index('o4'!$B:$B,match($A142,'o4'!$C:$C,0)),"")</f>
        <v>34750</v>
      </c>
      <c r="K142" s="30" t="str">
        <f t="array" ref="K142">iferror(index('o9'!$B:$B,match($A142,'o9'!$C:$C,0)),"")</f>
        <v>34750</v>
      </c>
      <c r="L142" s="30" t="str">
        <f t="array" ref="L142">iferror(index('o10'!$B:$B,match($A142,'o10'!$C:$C,0)),"")</f>
        <v>34750</v>
      </c>
      <c r="M142" s="24">
        <f t="shared" si="1"/>
        <v>0.007194244604</v>
      </c>
      <c r="N142" s="24">
        <f t="shared" si="2"/>
        <v>0.007194244604</v>
      </c>
      <c r="O142" s="24">
        <f t="shared" si="3"/>
        <v>0.007194244604</v>
      </c>
    </row>
    <row r="143">
      <c r="A143" s="22" t="str">
        <f t="array" ref="A143:B143">{NEW!C144,NEW!B144}</f>
        <v>Lukas Klostermann - 85 - CB - Rulebreakers</v>
      </c>
      <c r="B143" s="22" t="s">
        <v>444</v>
      </c>
      <c r="C143" s="30" t="str">
        <f t="array" ref="C143">iferror(index('o1'!$B:$B,match($A143,'o1'!$C:$C,0)),"")</f>
        <v>143000</v>
      </c>
      <c r="D143" s="30" t="str">
        <f t="array" ref="D143">iferror(index('o2'!$B:$B,match($A143,'o2'!$C:$C,0)),"")</f>
        <v>143000</v>
      </c>
      <c r="E143" s="30" t="str">
        <f t="array" ref="E143">iferror(index('o3'!$B:$B,match($A143,'o3'!$C:$C,0)),"")</f>
        <v>143000</v>
      </c>
      <c r="F143" s="30" t="str">
        <f t="array" ref="F143">iferror(index('o4'!$B:$B,match($A143,'o4'!$C:$C,0)),"")</f>
        <v>143000</v>
      </c>
      <c r="G143" s="30" t="str">
        <f t="array" ref="G143">iferror(index('o5'!$B:$B,match($A143,'o5'!$C:$C,0)),"")</f>
        <v>143000</v>
      </c>
      <c r="H143" s="30" t="str">
        <f t="array" ref="H143">iferror(index('o6'!$B:$B,match($A143,'o6'!$C:$C,0)),"")</f>
        <v>143000</v>
      </c>
      <c r="I143" s="30" t="str">
        <f t="array" ref="I143">iferror(index('o7'!$B:$B,match($A143,'o7'!$C:$C,0)),"")</f>
        <v>143000</v>
      </c>
      <c r="J143" s="30" t="str">
        <f t="array" ref="J143">iferror(index('o4'!$B:$B,match($A143,'o4'!$C:$C,0)),"")</f>
        <v>143000</v>
      </c>
      <c r="K143" s="30" t="str">
        <f t="array" ref="K143">iferror(index('o9'!$B:$B,match($A143,'o9'!$C:$C,0)),"")</f>
        <v>143000</v>
      </c>
      <c r="L143" s="30" t="str">
        <f t="array" ref="L143">iferror(index('o10'!$B:$B,match($A143,'o10'!$C:$C,0)),"")</f>
        <v>143000</v>
      </c>
      <c r="M143" s="24">
        <f t="shared" si="1"/>
        <v>-0.006993006993</v>
      </c>
      <c r="N143" s="24">
        <f t="shared" si="2"/>
        <v>-0.006993006993</v>
      </c>
      <c r="O143" s="24">
        <f t="shared" si="3"/>
        <v>-0.006993006993</v>
      </c>
    </row>
    <row r="144">
      <c r="A144" s="22" t="str">
        <f t="array" ref="A144:B144">{NEW!C145,NEW!B145}</f>
        <v>Giovanni Reyna - 85 - CAM - NUMBERSUP</v>
      </c>
      <c r="B144" s="22" t="s">
        <v>315</v>
      </c>
      <c r="C144" s="30" t="str">
        <f t="array" ref="C144">iferror(index('o1'!$B:$B,match($A144,'o1'!$C:$C,0)),"")</f>
        <v>30000</v>
      </c>
      <c r="D144" s="30" t="str">
        <f t="array" ref="D144">iferror(index('o2'!$B:$B,match($A144,'o2'!$C:$C,0)),"")</f>
        <v>30000</v>
      </c>
      <c r="E144" s="30" t="str">
        <f t="array" ref="E144">iferror(index('o3'!$B:$B,match($A144,'o3'!$C:$C,0)),"")</f>
        <v>30000</v>
      </c>
      <c r="F144" s="30" t="str">
        <f t="array" ref="F144">iferror(index('o4'!$B:$B,match($A144,'o4'!$C:$C,0)),"")</f>
        <v>30000</v>
      </c>
      <c r="G144" s="30" t="str">
        <f t="array" ref="G144">iferror(index('o5'!$B:$B,match($A144,'o5'!$C:$C,0)),"")</f>
        <v>30000</v>
      </c>
      <c r="H144" s="30" t="str">
        <f t="array" ref="H144">iferror(index('o6'!$B:$B,match($A144,'o6'!$C:$C,0)),"")</f>
        <v>30000</v>
      </c>
      <c r="I144" s="30" t="str">
        <f t="array" ref="I144">iferror(index('o7'!$B:$B,match($A144,'o7'!$C:$C,0)),"")</f>
        <v>30000</v>
      </c>
      <c r="J144" s="30" t="str">
        <f t="array" ref="J144">iferror(index('o4'!$B:$B,match($A144,'o4'!$C:$C,0)),"")</f>
        <v>30000</v>
      </c>
      <c r="K144" s="30" t="str">
        <f t="array" ref="K144">iferror(index('o9'!$B:$B,match($A144,'o9'!$C:$C,0)),"")</f>
        <v>30000</v>
      </c>
      <c r="L144" s="30" t="str">
        <f t="array" ref="L144">iferror(index('o10'!$B:$B,match($A144,'o10'!$C:$C,0)),"")</f>
        <v>30000</v>
      </c>
      <c r="M144" s="24">
        <f t="shared" si="1"/>
        <v>-0.01666666667</v>
      </c>
      <c r="N144" s="24">
        <f t="shared" si="2"/>
        <v>-0.01666666667</v>
      </c>
      <c r="O144" s="24">
        <f t="shared" si="3"/>
        <v>-0.01666666667</v>
      </c>
    </row>
    <row r="145">
      <c r="A145" s="22" t="str">
        <f t="array" ref="A145:B145">{NEW!C146,NEW!B146}</f>
        <v>Éder Gabriel Militão - 85 - CB - NUMBERSUP</v>
      </c>
      <c r="B145" s="22" t="s">
        <v>447</v>
      </c>
      <c r="C145" s="30" t="str">
        <f t="array" ref="C145">iferror(index('o1'!$B:$B,match($A145,'o1'!$C:$C,0)),"")</f>
        <v>485000</v>
      </c>
      <c r="D145" s="30" t="str">
        <f t="array" ref="D145">iferror(index('o2'!$B:$B,match($A145,'o2'!$C:$C,0)),"")</f>
        <v>485000</v>
      </c>
      <c r="E145" s="30" t="str">
        <f t="array" ref="E145">iferror(index('o3'!$B:$B,match($A145,'o3'!$C:$C,0)),"")</f>
        <v>485000</v>
      </c>
      <c r="F145" s="30" t="str">
        <f t="array" ref="F145">iferror(index('o4'!$B:$B,match($A145,'o4'!$C:$C,0)),"")</f>
        <v>485000</v>
      </c>
      <c r="G145" s="30" t="str">
        <f t="array" ref="G145">iferror(index('o5'!$B:$B,match($A145,'o5'!$C:$C,0)),"")</f>
        <v>485000</v>
      </c>
      <c r="H145" s="30" t="str">
        <f t="array" ref="H145">iferror(index('o6'!$B:$B,match($A145,'o6'!$C:$C,0)),"")</f>
        <v>485000</v>
      </c>
      <c r="I145" s="30" t="str">
        <f t="array" ref="I145">iferror(index('o7'!$B:$B,match($A145,'o7'!$C:$C,0)),"")</f>
        <v>485000</v>
      </c>
      <c r="J145" s="30" t="str">
        <f t="array" ref="J145">iferror(index('o4'!$B:$B,match($A145,'o4'!$C:$C,0)),"")</f>
        <v>485000</v>
      </c>
      <c r="K145" s="30" t="str">
        <f t="array" ref="K145">iferror(index('o9'!$B:$B,match($A145,'o9'!$C:$C,0)),"")</f>
        <v>485000</v>
      </c>
      <c r="L145" s="30" t="str">
        <f t="array" ref="L145">iferror(index('o10'!$B:$B,match($A145,'o10'!$C:$C,0)),"")</f>
        <v>485000</v>
      </c>
      <c r="M145" s="24">
        <f t="shared" si="1"/>
        <v>0.01030927835</v>
      </c>
      <c r="N145" s="24">
        <f t="shared" si="2"/>
        <v>0.01030927835</v>
      </c>
      <c r="O145" s="24">
        <f t="shared" si="3"/>
        <v>0.01030927835</v>
      </c>
    </row>
    <row r="146">
      <c r="A146" s="22" t="str">
        <f t="array" ref="A146:B146">{NEW!C147,NEW!B147}</f>
        <v>Dele Alli - 85 - CAM - NUMBERSUP</v>
      </c>
      <c r="B146" s="22" t="s">
        <v>449</v>
      </c>
      <c r="C146" s="30" t="str">
        <f t="array" ref="C146">iferror(index('o1'!$B:$B,match($A146,'o1'!$C:$C,0)),"")</f>
        <v>23000</v>
      </c>
      <c r="D146" s="30" t="str">
        <f t="array" ref="D146">iferror(index('o2'!$B:$B,match($A146,'o2'!$C:$C,0)),"")</f>
        <v>23000</v>
      </c>
      <c r="E146" s="30" t="str">
        <f t="array" ref="E146">iferror(index('o3'!$B:$B,match($A146,'o3'!$C:$C,0)),"")</f>
        <v>23000</v>
      </c>
      <c r="F146" s="30" t="str">
        <f t="array" ref="F146">iferror(index('o4'!$B:$B,match($A146,'o4'!$C:$C,0)),"")</f>
        <v>23000</v>
      </c>
      <c r="G146" s="30" t="str">
        <f t="array" ref="G146">iferror(index('o5'!$B:$B,match($A146,'o5'!$C:$C,0)),"")</f>
        <v>23000</v>
      </c>
      <c r="H146" s="30" t="str">
        <f t="array" ref="H146">iferror(index('o6'!$B:$B,match($A146,'o6'!$C:$C,0)),"")</f>
        <v>23000</v>
      </c>
      <c r="I146" s="30" t="str">
        <f t="array" ref="I146">iferror(index('o7'!$B:$B,match($A146,'o7'!$C:$C,0)),"")</f>
        <v>23000</v>
      </c>
      <c r="J146" s="30" t="str">
        <f t="array" ref="J146">iferror(index('o4'!$B:$B,match($A146,'o4'!$C:$C,0)),"")</f>
        <v>23000</v>
      </c>
      <c r="K146" s="30" t="str">
        <f t="array" ref="K146">iferror(index('o9'!$B:$B,match($A146,'o9'!$C:$C,0)),"")</f>
        <v>23000</v>
      </c>
      <c r="L146" s="30" t="str">
        <f t="array" ref="L146">iferror(index('o10'!$B:$B,match($A146,'o10'!$C:$C,0)),"")</f>
        <v>23000</v>
      </c>
      <c r="M146" s="24">
        <f t="shared" si="1"/>
        <v>-0.02173913043</v>
      </c>
      <c r="N146" s="24">
        <f t="shared" si="2"/>
        <v>-0.02173913043</v>
      </c>
      <c r="O146" s="24">
        <f t="shared" si="3"/>
        <v>-0.02173913043</v>
      </c>
    </row>
    <row r="147">
      <c r="A147" s="22" t="str">
        <f t="array" ref="A147:B147">{NEW!C148,NEW!B148}</f>
        <v>Diego Carlos - 85 - CB - Signature Signings</v>
      </c>
      <c r="B147" s="22" t="s">
        <v>451</v>
      </c>
      <c r="C147" s="30" t="str">
        <f t="array" ref="C147">iferror(index('o1'!$B:$B,match($A147,'o1'!$C:$C,0)),"")</f>
        <v>77500</v>
      </c>
      <c r="D147" s="30" t="str">
        <f t="array" ref="D147">iferror(index('o2'!$B:$B,match($A147,'o2'!$C:$C,0)),"")</f>
        <v>77500</v>
      </c>
      <c r="E147" s="30" t="str">
        <f t="array" ref="E147">iferror(index('o3'!$B:$B,match($A147,'o3'!$C:$C,0)),"")</f>
        <v>77500</v>
      </c>
      <c r="F147" s="30" t="str">
        <f t="array" ref="F147">iferror(index('o4'!$B:$B,match($A147,'o4'!$C:$C,0)),"")</f>
        <v>77500</v>
      </c>
      <c r="G147" s="30" t="str">
        <f t="array" ref="G147">iferror(index('o5'!$B:$B,match($A147,'o5'!$C:$C,0)),"")</f>
        <v>77500</v>
      </c>
      <c r="H147" s="30" t="str">
        <f t="array" ref="H147">iferror(index('o6'!$B:$B,match($A147,'o6'!$C:$C,0)),"")</f>
        <v>77500</v>
      </c>
      <c r="I147" s="30" t="str">
        <f t="array" ref="I147">iferror(index('o7'!$B:$B,match($A147,'o7'!$C:$C,0)),"")</f>
        <v>77500</v>
      </c>
      <c r="J147" s="30" t="str">
        <f t="array" ref="J147">iferror(index('o4'!$B:$B,match($A147,'o4'!$C:$C,0)),"")</f>
        <v>77500</v>
      </c>
      <c r="K147" s="30" t="str">
        <f t="array" ref="K147">iferror(index('o9'!$B:$B,match($A147,'o9'!$C:$C,0)),"")</f>
        <v>77500</v>
      </c>
      <c r="L147" s="30" t="str">
        <f t="array" ref="L147">iferror(index('o10'!$B:$B,match($A147,'o10'!$C:$C,0)),"")</f>
        <v>77500</v>
      </c>
      <c r="M147" s="24">
        <f t="shared" si="1"/>
        <v>-0.01935483871</v>
      </c>
      <c r="N147" s="24">
        <f t="shared" si="2"/>
        <v>-0.01935483871</v>
      </c>
      <c r="O147" s="24">
        <f t="shared" si="3"/>
        <v>-0.01935483871</v>
      </c>
    </row>
    <row r="148">
      <c r="A148" s="22" t="str">
        <f t="array" ref="A148:B148">{NEW!C149,NEW!B149}</f>
        <v>Youcef Atal - 85 - RB - Signature Signings</v>
      </c>
      <c r="B148" s="22" t="s">
        <v>453</v>
      </c>
      <c r="C148" s="30" t="str">
        <f t="array" ref="C148">iferror(index('o1'!$B:$B,match($A148,'o1'!$C:$C,0)),"")</f>
        <v>128000</v>
      </c>
      <c r="D148" s="30" t="str">
        <f t="array" ref="D148">iferror(index('o2'!$B:$B,match($A148,'o2'!$C:$C,0)),"")</f>
        <v>128000</v>
      </c>
      <c r="E148" s="30" t="str">
        <f t="array" ref="E148">iferror(index('o3'!$B:$B,match($A148,'o3'!$C:$C,0)),"")</f>
        <v>128000</v>
      </c>
      <c r="F148" s="30" t="str">
        <f t="array" ref="F148">iferror(index('o4'!$B:$B,match($A148,'o4'!$C:$C,0)),"")</f>
        <v>128000</v>
      </c>
      <c r="G148" s="30" t="str">
        <f t="array" ref="G148">iferror(index('o5'!$B:$B,match($A148,'o5'!$C:$C,0)),"")</f>
        <v>128000</v>
      </c>
      <c r="H148" s="30" t="str">
        <f t="array" ref="H148">iferror(index('o6'!$B:$B,match($A148,'o6'!$C:$C,0)),"")</f>
        <v>128000</v>
      </c>
      <c r="I148" s="30" t="str">
        <f t="array" ref="I148">iferror(index('o7'!$B:$B,match($A148,'o7'!$C:$C,0)),"")</f>
        <v>128000</v>
      </c>
      <c r="J148" s="30" t="str">
        <f t="array" ref="J148">iferror(index('o4'!$B:$B,match($A148,'o4'!$C:$C,0)),"")</f>
        <v>128000</v>
      </c>
      <c r="K148" s="30" t="str">
        <f t="array" ref="K148">iferror(index('o9'!$B:$B,match($A148,'o9'!$C:$C,0)),"")</f>
        <v>128000</v>
      </c>
      <c r="L148" s="30" t="str">
        <f t="array" ref="L148">iferror(index('o10'!$B:$B,match($A148,'o10'!$C:$C,0)),"")</f>
        <v>128000</v>
      </c>
      <c r="M148" s="24">
        <f t="shared" si="1"/>
        <v>0.0234375</v>
      </c>
      <c r="N148" s="24">
        <f t="shared" si="2"/>
        <v>0.0234375</v>
      </c>
      <c r="O148" s="24">
        <f t="shared" si="3"/>
        <v>0.0234375</v>
      </c>
    </row>
    <row r="149">
      <c r="A149" s="22" t="str">
        <f t="array" ref="A149:B149">{NEW!C150,NEW!B150}</f>
        <v>Georginio Wijnaldum - 84 - CM - OTW</v>
      </c>
      <c r="B149" s="22" t="s">
        <v>455</v>
      </c>
      <c r="C149" s="30" t="str">
        <f t="array" ref="C149">iferror(index('o1'!$B:$B,match($A149,'o1'!$C:$C,0)),"")</f>
        <v>123300</v>
      </c>
      <c r="D149" s="30" t="str">
        <f t="array" ref="D149">iferror(index('o2'!$B:$B,match($A149,'o2'!$C:$C,0)),"")</f>
        <v>123300</v>
      </c>
      <c r="E149" s="30" t="str">
        <f t="array" ref="E149">iferror(index('o3'!$B:$B,match($A149,'o3'!$C:$C,0)),"")</f>
        <v>123300</v>
      </c>
      <c r="F149" s="30" t="str">
        <f t="array" ref="F149">iferror(index('o4'!$B:$B,match($A149,'o4'!$C:$C,0)),"")</f>
        <v>123300</v>
      </c>
      <c r="G149" s="30" t="str">
        <f t="array" ref="G149">iferror(index('o5'!$B:$B,match($A149,'o5'!$C:$C,0)),"")</f>
        <v>123300</v>
      </c>
      <c r="H149" s="30" t="str">
        <f t="array" ref="H149">iferror(index('o6'!$B:$B,match($A149,'o6'!$C:$C,0)),"")</f>
        <v>123300</v>
      </c>
      <c r="I149" s="30" t="str">
        <f t="array" ref="I149">iferror(index('o7'!$B:$B,match($A149,'o7'!$C:$C,0)),"")</f>
        <v>123300</v>
      </c>
      <c r="J149" s="30" t="str">
        <f t="array" ref="J149">iferror(index('o4'!$B:$B,match($A149,'o4'!$C:$C,0)),"")</f>
        <v>123300</v>
      </c>
      <c r="K149" s="30" t="str">
        <f t="array" ref="K149">iferror(index('o9'!$B:$B,match($A149,'o9'!$C:$C,0)),"")</f>
        <v>123300</v>
      </c>
      <c r="L149" s="30" t="str">
        <f t="array" ref="L149">iferror(index('o10'!$B:$B,match($A149,'o10'!$C:$C,0)),"")</f>
        <v>123300</v>
      </c>
      <c r="M149" s="24">
        <f t="shared" si="1"/>
        <v>0</v>
      </c>
      <c r="N149" s="24">
        <f t="shared" si="2"/>
        <v>0</v>
      </c>
      <c r="O149" s="24">
        <f t="shared" si="3"/>
        <v>0</v>
      </c>
    </row>
    <row r="150">
      <c r="A150" s="22" t="str">
        <f t="array" ref="A150:B150">{NEW!C151,NEW!B151}</f>
        <v>Yassine Bounou - 84 - GK - IF</v>
      </c>
      <c r="B150" s="22" t="s">
        <v>396</v>
      </c>
      <c r="C150" s="30" t="str">
        <f t="array" ref="C150">iferror(index('o1'!$B:$B,match($A150,'o1'!$C:$C,0)),"")</f>
        <v>20750</v>
      </c>
      <c r="D150" s="30" t="str">
        <f t="array" ref="D150">iferror(index('o2'!$B:$B,match($A150,'o2'!$C:$C,0)),"")</f>
        <v>20750</v>
      </c>
      <c r="E150" s="30" t="str">
        <f t="array" ref="E150">iferror(index('o3'!$B:$B,match($A150,'o3'!$C:$C,0)),"")</f>
        <v>20750</v>
      </c>
      <c r="F150" s="30" t="str">
        <f t="array" ref="F150">iferror(index('o4'!$B:$B,match($A150,'o4'!$C:$C,0)),"")</f>
        <v>20750</v>
      </c>
      <c r="G150" s="30" t="str">
        <f t="array" ref="G150">iferror(index('o5'!$B:$B,match($A150,'o5'!$C:$C,0)),"")</f>
        <v>20750</v>
      </c>
      <c r="H150" s="30" t="str">
        <f t="array" ref="H150">iferror(index('o6'!$B:$B,match($A150,'o6'!$C:$C,0)),"")</f>
        <v>20750</v>
      </c>
      <c r="I150" s="30" t="str">
        <f t="array" ref="I150">iferror(index('o7'!$B:$B,match($A150,'o7'!$C:$C,0)),"")</f>
        <v>20750</v>
      </c>
      <c r="J150" s="30" t="str">
        <f t="array" ref="J150">iferror(index('o4'!$B:$B,match($A150,'o4'!$C:$C,0)),"")</f>
        <v>20750</v>
      </c>
      <c r="K150" s="30" t="str">
        <f t="array" ref="K150">iferror(index('o9'!$B:$B,match($A150,'o9'!$C:$C,0)),"")</f>
        <v>20750</v>
      </c>
      <c r="L150" s="30" t="str">
        <f t="array" ref="L150">iferror(index('o10'!$B:$B,match($A150,'o10'!$C:$C,0)),"")</f>
        <v>20750</v>
      </c>
      <c r="M150" s="24">
        <f t="shared" si="1"/>
        <v>-0.03614457831</v>
      </c>
      <c r="N150" s="24">
        <f t="shared" si="2"/>
        <v>-0.03614457831</v>
      </c>
      <c r="O150" s="24">
        <f t="shared" si="3"/>
        <v>-0.03614457831</v>
      </c>
    </row>
    <row r="151">
      <c r="A151" s="22" t="str">
        <f t="array" ref="A151:B151">{NEW!C152,NEW!B152}</f>
        <v>Christopher Nkunku - 84 - CAM - IF</v>
      </c>
      <c r="B151" s="22" t="s">
        <v>380</v>
      </c>
      <c r="C151" s="30" t="str">
        <f t="array" ref="C151">iferror(index('o1'!$B:$B,match($A151,'o1'!$C:$C,0)),"")</f>
        <v>24500</v>
      </c>
      <c r="D151" s="30" t="str">
        <f t="array" ref="D151">iferror(index('o2'!$B:$B,match($A151,'o2'!$C:$C,0)),"")</f>
        <v>24500</v>
      </c>
      <c r="E151" s="30" t="str">
        <f t="array" ref="E151">iferror(index('o3'!$B:$B,match($A151,'o3'!$C:$C,0)),"")</f>
        <v>24500</v>
      </c>
      <c r="F151" s="30" t="str">
        <f t="array" ref="F151">iferror(index('o4'!$B:$B,match($A151,'o4'!$C:$C,0)),"")</f>
        <v>24500</v>
      </c>
      <c r="G151" s="30" t="str">
        <f t="array" ref="G151">iferror(index('o5'!$B:$B,match($A151,'o5'!$C:$C,0)),"")</f>
        <v>24500</v>
      </c>
      <c r="H151" s="30" t="str">
        <f t="array" ref="H151">iferror(index('o6'!$B:$B,match($A151,'o6'!$C:$C,0)),"")</f>
        <v>24500</v>
      </c>
      <c r="I151" s="30" t="str">
        <f t="array" ref="I151">iferror(index('o7'!$B:$B,match($A151,'o7'!$C:$C,0)),"")</f>
        <v>24500</v>
      </c>
      <c r="J151" s="30" t="str">
        <f t="array" ref="J151">iferror(index('o4'!$B:$B,match($A151,'o4'!$C:$C,0)),"")</f>
        <v>24500</v>
      </c>
      <c r="K151" s="30" t="str">
        <f t="array" ref="K151">iferror(index('o9'!$B:$B,match($A151,'o9'!$C:$C,0)),"")</f>
        <v>24500</v>
      </c>
      <c r="L151" s="30" t="str">
        <f t="array" ref="L151">iferror(index('o10'!$B:$B,match($A151,'o10'!$C:$C,0)),"")</f>
        <v>24500</v>
      </c>
      <c r="M151" s="24">
        <f t="shared" si="1"/>
        <v>0.09183673469</v>
      </c>
      <c r="N151" s="24">
        <f t="shared" si="2"/>
        <v>0.09183673469</v>
      </c>
      <c r="O151" s="24">
        <f t="shared" si="3"/>
        <v>0.09183673469</v>
      </c>
    </row>
    <row r="152">
      <c r="A152" s="22" t="str">
        <f t="array" ref="A152:B152">{NEW!C153,NEW!B153}</f>
        <v>Dayot Upamecano - 84 - CB - OTW</v>
      </c>
      <c r="B152" s="22" t="s">
        <v>305</v>
      </c>
      <c r="C152" s="30" t="str">
        <f t="array" ref="C152">iferror(index('o1'!$B:$B,match($A152,'o1'!$C:$C,0)),"")</f>
        <v>221000</v>
      </c>
      <c r="D152" s="30" t="str">
        <f t="array" ref="D152">iferror(index('o2'!$B:$B,match($A152,'o2'!$C:$C,0)),"")</f>
        <v>221000</v>
      </c>
      <c r="E152" s="30" t="str">
        <f t="array" ref="E152">iferror(index('o3'!$B:$B,match($A152,'o3'!$C:$C,0)),"")</f>
        <v>221000</v>
      </c>
      <c r="F152" s="30" t="str">
        <f t="array" ref="F152">iferror(index('o4'!$B:$B,match($A152,'o4'!$C:$C,0)),"")</f>
        <v>221000</v>
      </c>
      <c r="G152" s="30" t="str">
        <f t="array" ref="G152">iferror(index('o5'!$B:$B,match($A152,'o5'!$C:$C,0)),"")</f>
        <v>221000</v>
      </c>
      <c r="H152" s="30" t="str">
        <f t="array" ref="H152">iferror(index('o6'!$B:$B,match($A152,'o6'!$C:$C,0)),"")</f>
        <v>221000</v>
      </c>
      <c r="I152" s="30" t="str">
        <f t="array" ref="I152">iferror(index('o7'!$B:$B,match($A152,'o7'!$C:$C,0)),"")</f>
        <v>221000</v>
      </c>
      <c r="J152" s="30" t="str">
        <f t="array" ref="J152">iferror(index('o4'!$B:$B,match($A152,'o4'!$C:$C,0)),"")</f>
        <v>221000</v>
      </c>
      <c r="K152" s="30" t="str">
        <f t="array" ref="K152">iferror(index('o9'!$B:$B,match($A152,'o9'!$C:$C,0)),"")</f>
        <v>221000</v>
      </c>
      <c r="L152" s="30" t="str">
        <f t="array" ref="L152">iferror(index('o10'!$B:$B,match($A152,'o10'!$C:$C,0)),"")</f>
        <v>221000</v>
      </c>
      <c r="M152" s="24">
        <f t="shared" si="1"/>
        <v>-0.04977375566</v>
      </c>
      <c r="N152" s="24">
        <f t="shared" si="2"/>
        <v>-0.04977375566</v>
      </c>
      <c r="O152" s="24">
        <f t="shared" si="3"/>
        <v>-0.04977375566</v>
      </c>
    </row>
    <row r="153">
      <c r="A153" s="22" t="str">
        <f t="array" ref="A153:B153">{NEW!C154,NEW!B154}</f>
        <v>Joaquín Correa - 84 - CF - OTW</v>
      </c>
      <c r="B153" s="22" t="s">
        <v>284</v>
      </c>
      <c r="C153" s="30" t="str">
        <f t="array" ref="C153">iferror(index('o1'!$B:$B,match($A153,'o1'!$C:$C,0)),"")</f>
        <v>33000</v>
      </c>
      <c r="D153" s="30" t="str">
        <f t="array" ref="D153">iferror(index('o2'!$B:$B,match($A153,'o2'!$C:$C,0)),"")</f>
        <v>33000</v>
      </c>
      <c r="E153" s="30" t="str">
        <f t="array" ref="E153">iferror(index('o3'!$B:$B,match($A153,'o3'!$C:$C,0)),"")</f>
        <v>33000</v>
      </c>
      <c r="F153" s="30" t="str">
        <f t="array" ref="F153">iferror(index('o4'!$B:$B,match($A153,'o4'!$C:$C,0)),"")</f>
        <v>33000</v>
      </c>
      <c r="G153" s="30" t="str">
        <f t="array" ref="G153">iferror(index('o5'!$B:$B,match($A153,'o5'!$C:$C,0)),"")</f>
        <v>33000</v>
      </c>
      <c r="H153" s="30" t="str">
        <f t="array" ref="H153">iferror(index('o6'!$B:$B,match($A153,'o6'!$C:$C,0)),"")</f>
        <v>33000</v>
      </c>
      <c r="I153" s="30" t="str">
        <f t="array" ref="I153">iferror(index('o7'!$B:$B,match($A153,'o7'!$C:$C,0)),"")</f>
        <v>33000</v>
      </c>
      <c r="J153" s="30" t="str">
        <f t="array" ref="J153">iferror(index('o4'!$B:$B,match($A153,'o4'!$C:$C,0)),"")</f>
        <v>33000</v>
      </c>
      <c r="K153" s="30" t="str">
        <f t="array" ref="K153">iferror(index('o9'!$B:$B,match($A153,'o9'!$C:$C,0)),"")</f>
        <v>33000</v>
      </c>
      <c r="L153" s="30" t="str">
        <f t="array" ref="L153">iferror(index('o10'!$B:$B,match($A153,'o10'!$C:$C,0)),"")</f>
        <v>33000</v>
      </c>
      <c r="M153" s="24">
        <f t="shared" si="1"/>
        <v>-0.007575757576</v>
      </c>
      <c r="N153" s="24">
        <f t="shared" si="2"/>
        <v>-0.007575757576</v>
      </c>
      <c r="O153" s="24">
        <f t="shared" si="3"/>
        <v>-0.007575757576</v>
      </c>
    </row>
    <row r="154">
      <c r="A154" s="22" t="str">
        <f t="array" ref="A154:B154">{NEW!C155,NEW!B155}</f>
        <v>Rodrygo Silva de Goes - 84 - RW - Champions League</v>
      </c>
      <c r="B154" s="22" t="s">
        <v>460</v>
      </c>
      <c r="C154" s="30" t="str">
        <f t="array" ref="C154">iferror(index('o1'!$B:$B,match($A154,'o1'!$C:$C,0)),"")</f>
        <v>293000</v>
      </c>
      <c r="D154" s="30" t="str">
        <f t="array" ref="D154">iferror(index('o2'!$B:$B,match($A154,'o2'!$C:$C,0)),"")</f>
        <v>293000</v>
      </c>
      <c r="E154" s="30" t="str">
        <f t="array" ref="E154">iferror(index('o3'!$B:$B,match($A154,'o3'!$C:$C,0)),"")</f>
        <v>293000</v>
      </c>
      <c r="F154" s="30" t="str">
        <f t="array" ref="F154">iferror(index('o4'!$B:$B,match($A154,'o4'!$C:$C,0)),"")</f>
        <v>293000</v>
      </c>
      <c r="G154" s="30" t="str">
        <f t="array" ref="G154">iferror(index('o5'!$B:$B,match($A154,'o5'!$C:$C,0)),"")</f>
        <v>293000</v>
      </c>
      <c r="H154" s="30" t="str">
        <f t="array" ref="H154">iferror(index('o6'!$B:$B,match($A154,'o6'!$C:$C,0)),"")</f>
        <v>293000</v>
      </c>
      <c r="I154" s="30" t="str">
        <f t="array" ref="I154">iferror(index('o7'!$B:$B,match($A154,'o7'!$C:$C,0)),"")</f>
        <v>293000</v>
      </c>
      <c r="J154" s="30" t="str">
        <f t="array" ref="J154">iferror(index('o4'!$B:$B,match($A154,'o4'!$C:$C,0)),"")</f>
        <v>293000</v>
      </c>
      <c r="K154" s="30" t="str">
        <f t="array" ref="K154">iferror(index('o9'!$B:$B,match($A154,'o9'!$C:$C,0)),"")</f>
        <v>293000</v>
      </c>
      <c r="L154" s="30" t="str">
        <f t="array" ref="L154">iferror(index('o10'!$B:$B,match($A154,'o10'!$C:$C,0)),"")</f>
        <v>293000</v>
      </c>
      <c r="M154" s="24">
        <f t="shared" si="1"/>
        <v>0.0204778157</v>
      </c>
      <c r="N154" s="24">
        <f t="shared" si="2"/>
        <v>0.0204778157</v>
      </c>
      <c r="O154" s="24">
        <f t="shared" si="3"/>
        <v>0.0204778157</v>
      </c>
    </row>
    <row r="155">
      <c r="A155" s="22" t="str">
        <f t="array" ref="A155:B155">{NEW!C156,NEW!B156}</f>
        <v>Nordi Mukiele - 84 - RWB - Champions League</v>
      </c>
      <c r="B155" s="22" t="s">
        <v>373</v>
      </c>
      <c r="C155" s="30" t="str">
        <f t="array" ref="C155">iferror(index('o1'!$B:$B,match($A155,'o1'!$C:$C,0)),"")</f>
        <v>43000</v>
      </c>
      <c r="D155" s="30" t="str">
        <f t="array" ref="D155">iferror(index('o2'!$B:$B,match($A155,'o2'!$C:$C,0)),"")</f>
        <v>43000</v>
      </c>
      <c r="E155" s="30" t="str">
        <f t="array" ref="E155">iferror(index('o3'!$B:$B,match($A155,'o3'!$C:$C,0)),"")</f>
        <v>43000</v>
      </c>
      <c r="F155" s="30" t="str">
        <f t="array" ref="F155">iferror(index('o4'!$B:$B,match($A155,'o4'!$C:$C,0)),"")</f>
        <v>43000</v>
      </c>
      <c r="G155" s="30" t="str">
        <f t="array" ref="G155">iferror(index('o5'!$B:$B,match($A155,'o5'!$C:$C,0)),"")</f>
        <v>43000</v>
      </c>
      <c r="H155" s="30" t="str">
        <f t="array" ref="H155">iferror(index('o6'!$B:$B,match($A155,'o6'!$C:$C,0)),"")</f>
        <v>43000</v>
      </c>
      <c r="I155" s="30" t="str">
        <f t="array" ref="I155">iferror(index('o7'!$B:$B,match($A155,'o7'!$C:$C,0)),"")</f>
        <v>43000</v>
      </c>
      <c r="J155" s="30" t="str">
        <f t="array" ref="J155">iferror(index('o4'!$B:$B,match($A155,'o4'!$C:$C,0)),"")</f>
        <v>43000</v>
      </c>
      <c r="K155" s="30" t="str">
        <f t="array" ref="K155">iferror(index('o9'!$B:$B,match($A155,'o9'!$C:$C,0)),"")</f>
        <v>43000</v>
      </c>
      <c r="L155" s="30" t="str">
        <f t="array" ref="L155">iferror(index('o10'!$B:$B,match($A155,'o10'!$C:$C,0)),"")</f>
        <v>43000</v>
      </c>
      <c r="M155" s="24">
        <f t="shared" si="1"/>
        <v>0</v>
      </c>
      <c r="N155" s="24">
        <f t="shared" si="2"/>
        <v>0</v>
      </c>
      <c r="O155" s="24">
        <f t="shared" si="3"/>
        <v>0</v>
      </c>
    </row>
    <row r="156">
      <c r="A156" s="22" t="str">
        <f t="array" ref="A156:B156">{NEW!C157,NEW!B157}</f>
        <v>Sandro Tonali - 84 - CDM - Champions League</v>
      </c>
      <c r="B156" s="22" t="s">
        <v>463</v>
      </c>
      <c r="C156" s="30" t="str">
        <f t="array" ref="C156">iferror(index('o1'!$B:$B,match($A156,'o1'!$C:$C,0)),"")</f>
        <v>63500</v>
      </c>
      <c r="D156" s="30" t="str">
        <f t="array" ref="D156">iferror(index('o2'!$B:$B,match($A156,'o2'!$C:$C,0)),"")</f>
        <v>63500</v>
      </c>
      <c r="E156" s="30" t="str">
        <f t="array" ref="E156">iferror(index('o3'!$B:$B,match($A156,'o3'!$C:$C,0)),"")</f>
        <v>63500</v>
      </c>
      <c r="F156" s="30" t="str">
        <f t="array" ref="F156">iferror(index('o4'!$B:$B,match($A156,'o4'!$C:$C,0)),"")</f>
        <v>63500</v>
      </c>
      <c r="G156" s="30" t="str">
        <f t="array" ref="G156">iferror(index('o5'!$B:$B,match($A156,'o5'!$C:$C,0)),"")</f>
        <v>63500</v>
      </c>
      <c r="H156" s="30" t="str">
        <f t="array" ref="H156">iferror(index('o6'!$B:$B,match($A156,'o6'!$C:$C,0)),"")</f>
        <v>63500</v>
      </c>
      <c r="I156" s="30" t="str">
        <f t="array" ref="I156">iferror(index('o7'!$B:$B,match($A156,'o7'!$C:$C,0)),"")</f>
        <v>63500</v>
      </c>
      <c r="J156" s="30" t="str">
        <f t="array" ref="J156">iferror(index('o4'!$B:$B,match($A156,'o4'!$C:$C,0)),"")</f>
        <v>63500</v>
      </c>
      <c r="K156" s="30" t="str">
        <f t="array" ref="K156">iferror(index('o9'!$B:$B,match($A156,'o9'!$C:$C,0)),"")</f>
        <v>63500</v>
      </c>
      <c r="L156" s="30" t="str">
        <f t="array" ref="L156">iferror(index('o10'!$B:$B,match($A156,'o10'!$C:$C,0)),"")</f>
        <v>63500</v>
      </c>
      <c r="M156" s="24">
        <f t="shared" si="1"/>
        <v>-0.03149606299</v>
      </c>
      <c r="N156" s="24">
        <f t="shared" si="2"/>
        <v>-0.03149606299</v>
      </c>
      <c r="O156" s="24">
        <f t="shared" si="3"/>
        <v>-0.03149606299</v>
      </c>
    </row>
    <row r="157">
      <c r="A157" s="22" t="str">
        <f t="array" ref="A157:B157">{NEW!C158,NEW!B158}</f>
        <v>Hamari Traoré - 84 - RB - Conference League</v>
      </c>
      <c r="B157" s="22" t="s">
        <v>465</v>
      </c>
      <c r="C157" s="30" t="str">
        <f t="array" ref="C157">iferror(index('o1'!$B:$B,match($A157,'o1'!$C:$C,0)),"")</f>
        <v>26000</v>
      </c>
      <c r="D157" s="30" t="str">
        <f t="array" ref="D157">iferror(index('o2'!$B:$B,match($A157,'o2'!$C:$C,0)),"")</f>
        <v>26000</v>
      </c>
      <c r="E157" s="30" t="str">
        <f t="array" ref="E157">iferror(index('o3'!$B:$B,match($A157,'o3'!$C:$C,0)),"")</f>
        <v>26000</v>
      </c>
      <c r="F157" s="30" t="str">
        <f t="array" ref="F157">iferror(index('o4'!$B:$B,match($A157,'o4'!$C:$C,0)),"")</f>
        <v>26000</v>
      </c>
      <c r="G157" s="30" t="str">
        <f t="array" ref="G157">iferror(index('o5'!$B:$B,match($A157,'o5'!$C:$C,0)),"")</f>
        <v>26000</v>
      </c>
      <c r="H157" s="30" t="str">
        <f t="array" ref="H157">iferror(index('o6'!$B:$B,match($A157,'o6'!$C:$C,0)),"")</f>
        <v>26000</v>
      </c>
      <c r="I157" s="30" t="str">
        <f t="array" ref="I157">iferror(index('o7'!$B:$B,match($A157,'o7'!$C:$C,0)),"")</f>
        <v>26000</v>
      </c>
      <c r="J157" s="30" t="str">
        <f t="array" ref="J157">iferror(index('o4'!$B:$B,match($A157,'o4'!$C:$C,0)),"")</f>
        <v>26000</v>
      </c>
      <c r="K157" s="30" t="str">
        <f t="array" ref="K157">iferror(index('o9'!$B:$B,match($A157,'o9'!$C:$C,0)),"")</f>
        <v>26000</v>
      </c>
      <c r="L157" s="30" t="str">
        <f t="array" ref="L157">iferror(index('o10'!$B:$B,match($A157,'o10'!$C:$C,0)),"")</f>
        <v>26000</v>
      </c>
      <c r="M157" s="24">
        <f t="shared" si="1"/>
        <v>0.01923076923</v>
      </c>
      <c r="N157" s="24">
        <f t="shared" si="2"/>
        <v>0.01923076923</v>
      </c>
      <c r="O157" s="24">
        <f t="shared" si="3"/>
        <v>0.01923076923</v>
      </c>
    </row>
    <row r="158">
      <c r="A158" s="22" t="str">
        <f t="array" ref="A158:B158">{NEW!C159,NEW!B159}</f>
        <v>Arnaut Danjuma - 84 - LW - Champions League</v>
      </c>
      <c r="B158" s="22" t="s">
        <v>315</v>
      </c>
      <c r="C158" s="30" t="str">
        <f t="array" ref="C158">iferror(index('o1'!$B:$B,match($A158,'o1'!$C:$C,0)),"")</f>
        <v>29000</v>
      </c>
      <c r="D158" s="30" t="str">
        <f t="array" ref="D158">iferror(index('o2'!$B:$B,match($A158,'o2'!$C:$C,0)),"")</f>
        <v>29000</v>
      </c>
      <c r="E158" s="30" t="str">
        <f t="array" ref="E158">iferror(index('o3'!$B:$B,match($A158,'o3'!$C:$C,0)),"")</f>
        <v>29000</v>
      </c>
      <c r="F158" s="30" t="str">
        <f t="array" ref="F158">iferror(index('o4'!$B:$B,match($A158,'o4'!$C:$C,0)),"")</f>
        <v>29000</v>
      </c>
      <c r="G158" s="30" t="str">
        <f t="array" ref="G158">iferror(index('o5'!$B:$B,match($A158,'o5'!$C:$C,0)),"")</f>
        <v>29000</v>
      </c>
      <c r="H158" s="30" t="str">
        <f t="array" ref="H158">iferror(index('o6'!$B:$B,match($A158,'o6'!$C:$C,0)),"")</f>
        <v>29000</v>
      </c>
      <c r="I158" s="30" t="str">
        <f t="array" ref="I158">iferror(index('o7'!$B:$B,match($A158,'o7'!$C:$C,0)),"")</f>
        <v>29000</v>
      </c>
      <c r="J158" s="30" t="str">
        <f t="array" ref="J158">iferror(index('o4'!$B:$B,match($A158,'o4'!$C:$C,0)),"")</f>
        <v>29000</v>
      </c>
      <c r="K158" s="30" t="str">
        <f t="array" ref="K158">iferror(index('o9'!$B:$B,match($A158,'o9'!$C:$C,0)),"")</f>
        <v>29000</v>
      </c>
      <c r="L158" s="30" t="str">
        <f t="array" ref="L158">iferror(index('o10'!$B:$B,match($A158,'o10'!$C:$C,0)),"")</f>
        <v>29000</v>
      </c>
      <c r="M158" s="24">
        <f t="shared" si="1"/>
        <v>0.01724137931</v>
      </c>
      <c r="N158" s="24">
        <f t="shared" si="2"/>
        <v>0.01724137931</v>
      </c>
      <c r="O158" s="24">
        <f t="shared" si="3"/>
        <v>0.01724137931</v>
      </c>
    </row>
    <row r="159">
      <c r="A159" s="22" t="str">
        <f t="array" ref="A159:B159">{NEW!C160,NEW!B160}</f>
        <v>Tanguy Ndombele - 84 - CAM - IF</v>
      </c>
      <c r="B159" s="22" t="s">
        <v>398</v>
      </c>
      <c r="C159" s="30" t="str">
        <f t="array" ref="C159">iferror(index('o1'!$B:$B,match($A159,'o1'!$C:$C,0)),"")</f>
        <v>21000</v>
      </c>
      <c r="D159" s="30" t="str">
        <f t="array" ref="D159">iferror(index('o2'!$B:$B,match($A159,'o2'!$C:$C,0)),"")</f>
        <v>21000</v>
      </c>
      <c r="E159" s="30" t="str">
        <f t="array" ref="E159">iferror(index('o3'!$B:$B,match($A159,'o3'!$C:$C,0)),"")</f>
        <v>21000</v>
      </c>
      <c r="F159" s="30" t="str">
        <f t="array" ref="F159">iferror(index('o4'!$B:$B,match($A159,'o4'!$C:$C,0)),"")</f>
        <v>21000</v>
      </c>
      <c r="G159" s="30" t="str">
        <f t="array" ref="G159">iferror(index('o5'!$B:$B,match($A159,'o5'!$C:$C,0)),"")</f>
        <v>21000</v>
      </c>
      <c r="H159" s="30" t="str">
        <f t="array" ref="H159">iferror(index('o6'!$B:$B,match($A159,'o6'!$C:$C,0)),"")</f>
        <v>21000</v>
      </c>
      <c r="I159" s="30" t="str">
        <f t="array" ref="I159">iferror(index('o7'!$B:$B,match($A159,'o7'!$C:$C,0)),"")</f>
        <v>21000</v>
      </c>
      <c r="J159" s="30" t="str">
        <f t="array" ref="J159">iferror(index('o4'!$B:$B,match($A159,'o4'!$C:$C,0)),"")</f>
        <v>21000</v>
      </c>
      <c r="K159" s="30" t="str">
        <f t="array" ref="K159">iferror(index('o9'!$B:$B,match($A159,'o9'!$C:$C,0)),"")</f>
        <v>21000</v>
      </c>
      <c r="L159" s="30" t="str">
        <f t="array" ref="L159">iferror(index('o10'!$B:$B,match($A159,'o10'!$C:$C,0)),"")</f>
        <v>21000</v>
      </c>
      <c r="M159" s="24">
        <f t="shared" si="1"/>
        <v>-0.0119047619</v>
      </c>
      <c r="N159" s="24">
        <f t="shared" si="2"/>
        <v>-0.0119047619</v>
      </c>
      <c r="O159" s="24">
        <f t="shared" si="3"/>
        <v>-0.0119047619</v>
      </c>
    </row>
    <row r="160">
      <c r="A160" s="22" t="str">
        <f t="array" ref="A160:B160">{NEW!C161,NEW!B161}</f>
        <v>Edmond Tapsoba - 84 - CB - Europa League</v>
      </c>
      <c r="B160" s="22" t="s">
        <v>272</v>
      </c>
      <c r="C160" s="30" t="str">
        <f t="array" ref="C160">iferror(index('o1'!$B:$B,match($A160,'o1'!$C:$C,0)),"")</f>
        <v>43750</v>
      </c>
      <c r="D160" s="30" t="str">
        <f t="array" ref="D160">iferror(index('o2'!$B:$B,match($A160,'o2'!$C:$C,0)),"")</f>
        <v>43750</v>
      </c>
      <c r="E160" s="30" t="str">
        <f t="array" ref="E160">iferror(index('o3'!$B:$B,match($A160,'o3'!$C:$C,0)),"")</f>
        <v>43750</v>
      </c>
      <c r="F160" s="30" t="str">
        <f t="array" ref="F160">iferror(index('o4'!$B:$B,match($A160,'o4'!$C:$C,0)),"")</f>
        <v>43750</v>
      </c>
      <c r="G160" s="30" t="str">
        <f t="array" ref="G160">iferror(index('o5'!$B:$B,match($A160,'o5'!$C:$C,0)),"")</f>
        <v>43750</v>
      </c>
      <c r="H160" s="30" t="str">
        <f t="array" ref="H160">iferror(index('o6'!$B:$B,match($A160,'o6'!$C:$C,0)),"")</f>
        <v>43750</v>
      </c>
      <c r="I160" s="30" t="str">
        <f t="array" ref="I160">iferror(index('o7'!$B:$B,match($A160,'o7'!$C:$C,0)),"")</f>
        <v>43750</v>
      </c>
      <c r="J160" s="30" t="str">
        <f t="array" ref="J160">iferror(index('o4'!$B:$B,match($A160,'o4'!$C:$C,0)),"")</f>
        <v>43750</v>
      </c>
      <c r="K160" s="30" t="str">
        <f t="array" ref="K160">iferror(index('o9'!$B:$B,match($A160,'o9'!$C:$C,0)),"")</f>
        <v>43750</v>
      </c>
      <c r="L160" s="30" t="str">
        <f t="array" ref="L160">iferror(index('o10'!$B:$B,match($A160,'o10'!$C:$C,0)),"")</f>
        <v>43750</v>
      </c>
      <c r="M160" s="24">
        <f t="shared" si="1"/>
        <v>0.06857142857</v>
      </c>
      <c r="N160" s="24">
        <f t="shared" si="2"/>
        <v>0.06857142857</v>
      </c>
      <c r="O160" s="24">
        <f t="shared" si="3"/>
        <v>0.06857142857</v>
      </c>
    </row>
    <row r="161">
      <c r="A161" s="22" t="str">
        <f t="array" ref="A161:B161">{NEW!C162,NEW!B162}</f>
        <v>Stephan El Shaarawy - 84 - LW - Conference League</v>
      </c>
      <c r="B161" s="22" t="s">
        <v>318</v>
      </c>
      <c r="C161" s="30" t="str">
        <f t="array" ref="C161">iferror(index('o1'!$B:$B,match($A161,'o1'!$C:$C,0)),"")</f>
        <v>23500</v>
      </c>
      <c r="D161" s="30" t="str">
        <f t="array" ref="D161">iferror(index('o2'!$B:$B,match($A161,'o2'!$C:$C,0)),"")</f>
        <v>23500</v>
      </c>
      <c r="E161" s="30" t="str">
        <f t="array" ref="E161">iferror(index('o3'!$B:$B,match($A161,'o3'!$C:$C,0)),"")</f>
        <v>23500</v>
      </c>
      <c r="F161" s="30" t="str">
        <f t="array" ref="F161">iferror(index('o4'!$B:$B,match($A161,'o4'!$C:$C,0)),"")</f>
        <v>23500</v>
      </c>
      <c r="G161" s="30" t="str">
        <f t="array" ref="G161">iferror(index('o5'!$B:$B,match($A161,'o5'!$C:$C,0)),"")</f>
        <v>23500</v>
      </c>
      <c r="H161" s="30" t="str">
        <f t="array" ref="H161">iferror(index('o6'!$B:$B,match($A161,'o6'!$C:$C,0)),"")</f>
        <v>23500</v>
      </c>
      <c r="I161" s="30" t="str">
        <f t="array" ref="I161">iferror(index('o7'!$B:$B,match($A161,'o7'!$C:$C,0)),"")</f>
        <v>23500</v>
      </c>
      <c r="J161" s="30" t="str">
        <f t="array" ref="J161">iferror(index('o4'!$B:$B,match($A161,'o4'!$C:$C,0)),"")</f>
        <v>23500</v>
      </c>
      <c r="K161" s="30" t="str">
        <f t="array" ref="K161">iferror(index('o9'!$B:$B,match($A161,'o9'!$C:$C,0)),"")</f>
        <v>23500</v>
      </c>
      <c r="L161" s="30" t="str">
        <f t="array" ref="L161">iferror(index('o10'!$B:$B,match($A161,'o10'!$C:$C,0)),"")</f>
        <v>23500</v>
      </c>
      <c r="M161" s="24">
        <f t="shared" si="1"/>
        <v>0.06382978723</v>
      </c>
      <c r="N161" s="24">
        <f t="shared" si="2"/>
        <v>0.06382978723</v>
      </c>
      <c r="O161" s="24">
        <f t="shared" si="3"/>
        <v>0.06382978723</v>
      </c>
    </row>
    <row r="162">
      <c r="A162" s="22" t="str">
        <f t="array" ref="A162:B162">{NEW!C163,NEW!B163}</f>
        <v>Dayot Upamecano - 84 - CB - IF</v>
      </c>
      <c r="B162" s="22" t="s">
        <v>470</v>
      </c>
      <c r="C162" s="30" t="str">
        <f t="array" ref="C162">iferror(index('o1'!$B:$B,match($A162,'o1'!$C:$C,0)),"")</f>
        <v>50000</v>
      </c>
      <c r="D162" s="30" t="str">
        <f t="array" ref="D162">iferror(index('o2'!$B:$B,match($A162,'o2'!$C:$C,0)),"")</f>
        <v>50000</v>
      </c>
      <c r="E162" s="30" t="str">
        <f t="array" ref="E162">iferror(index('o3'!$B:$B,match($A162,'o3'!$C:$C,0)),"")</f>
        <v>50000</v>
      </c>
      <c r="F162" s="30" t="str">
        <f t="array" ref="F162">iferror(index('o4'!$B:$B,match($A162,'o4'!$C:$C,0)),"")</f>
        <v>50000</v>
      </c>
      <c r="G162" s="30" t="str">
        <f t="array" ref="G162">iferror(index('o5'!$B:$B,match($A162,'o5'!$C:$C,0)),"")</f>
        <v>50000</v>
      </c>
      <c r="H162" s="30" t="str">
        <f t="array" ref="H162">iferror(index('o6'!$B:$B,match($A162,'o6'!$C:$C,0)),"")</f>
        <v>50000</v>
      </c>
      <c r="I162" s="30" t="str">
        <f t="array" ref="I162">iferror(index('o7'!$B:$B,match($A162,'o7'!$C:$C,0)),"")</f>
        <v>50000</v>
      </c>
      <c r="J162" s="30" t="str">
        <f t="array" ref="J162">iferror(index('o4'!$B:$B,match($A162,'o4'!$C:$C,0)),"")</f>
        <v>50000</v>
      </c>
      <c r="K162" s="30" t="str">
        <f t="array" ref="K162">iferror(index('o9'!$B:$B,match($A162,'o9'!$C:$C,0)),"")</f>
        <v>50000</v>
      </c>
      <c r="L162" s="30" t="str">
        <f t="array" ref="L162">iferror(index('o10'!$B:$B,match($A162,'o10'!$C:$C,0)),"")</f>
        <v>50000</v>
      </c>
      <c r="M162" s="24">
        <f t="shared" si="1"/>
        <v>0</v>
      </c>
      <c r="N162" s="24">
        <f t="shared" si="2"/>
        <v>0</v>
      </c>
      <c r="O162" s="24">
        <f t="shared" si="3"/>
        <v>0</v>
      </c>
    </row>
    <row r="163">
      <c r="A163" s="22" t="str">
        <f t="array" ref="A163:B163">{NEW!C164,NEW!B164}</f>
        <v>Frank Onyeka - 84 - CDM - Rulebreakers</v>
      </c>
      <c r="B163" s="22" t="s">
        <v>472</v>
      </c>
      <c r="C163" s="30" t="str">
        <f t="array" ref="C163">iferror(index('o1'!$B:$B,match($A163,'o1'!$C:$C,0)),"")</f>
        <v>64000</v>
      </c>
      <c r="D163" s="30" t="str">
        <f t="array" ref="D163">iferror(index('o2'!$B:$B,match($A163,'o2'!$C:$C,0)),"")</f>
        <v>64000</v>
      </c>
      <c r="E163" s="30" t="str">
        <f t="array" ref="E163">iferror(index('o3'!$B:$B,match($A163,'o3'!$C:$C,0)),"")</f>
        <v>64000</v>
      </c>
      <c r="F163" s="30" t="str">
        <f t="array" ref="F163">iferror(index('o4'!$B:$B,match($A163,'o4'!$C:$C,0)),"")</f>
        <v>64000</v>
      </c>
      <c r="G163" s="30" t="str">
        <f t="array" ref="G163">iferror(index('o5'!$B:$B,match($A163,'o5'!$C:$C,0)),"")</f>
        <v>64000</v>
      </c>
      <c r="H163" s="30" t="str">
        <f t="array" ref="H163">iferror(index('o6'!$B:$B,match($A163,'o6'!$C:$C,0)),"")</f>
        <v>64000</v>
      </c>
      <c r="I163" s="30" t="str">
        <f t="array" ref="I163">iferror(index('o7'!$B:$B,match($A163,'o7'!$C:$C,0)),"")</f>
        <v>64000</v>
      </c>
      <c r="J163" s="30" t="str">
        <f t="array" ref="J163">iferror(index('o4'!$B:$B,match($A163,'o4'!$C:$C,0)),"")</f>
        <v>64000</v>
      </c>
      <c r="K163" s="30" t="str">
        <f t="array" ref="K163">iferror(index('o9'!$B:$B,match($A163,'o9'!$C:$C,0)),"")</f>
        <v>64000</v>
      </c>
      <c r="L163" s="30" t="str">
        <f t="array" ref="L163">iferror(index('o10'!$B:$B,match($A163,'o10'!$C:$C,0)),"")</f>
        <v>64000</v>
      </c>
      <c r="M163" s="24">
        <f t="shared" si="1"/>
        <v>-0.046875</v>
      </c>
      <c r="N163" s="24">
        <f t="shared" si="2"/>
        <v>-0.046875</v>
      </c>
      <c r="O163" s="24">
        <f t="shared" si="3"/>
        <v>-0.046875</v>
      </c>
    </row>
    <row r="164">
      <c r="A164" s="22" t="str">
        <f t="array" ref="A164:B164">{NEW!C165,NEW!B165}</f>
        <v>Maxwel Cornet - 84 - LB - Rulebreakers</v>
      </c>
      <c r="B164" s="22" t="s">
        <v>474</v>
      </c>
      <c r="C164" s="30" t="str">
        <f t="array" ref="C164">iferror(index('o1'!$B:$B,match($A164,'o1'!$C:$C,0)),"")</f>
        <v>72000</v>
      </c>
      <c r="D164" s="30" t="str">
        <f t="array" ref="D164">iferror(index('o2'!$B:$B,match($A164,'o2'!$C:$C,0)),"")</f>
        <v>72000</v>
      </c>
      <c r="E164" s="30" t="str">
        <f t="array" ref="E164">iferror(index('o3'!$B:$B,match($A164,'o3'!$C:$C,0)),"")</f>
        <v>72000</v>
      </c>
      <c r="F164" s="30" t="str">
        <f t="array" ref="F164">iferror(index('o4'!$B:$B,match($A164,'o4'!$C:$C,0)),"")</f>
        <v>72000</v>
      </c>
      <c r="G164" s="30" t="str">
        <f t="array" ref="G164">iferror(index('o5'!$B:$B,match($A164,'o5'!$C:$C,0)),"")</f>
        <v>72000</v>
      </c>
      <c r="H164" s="30" t="str">
        <f t="array" ref="H164">iferror(index('o6'!$B:$B,match($A164,'o6'!$C:$C,0)),"")</f>
        <v>72000</v>
      </c>
      <c r="I164" s="30" t="str">
        <f t="array" ref="I164">iferror(index('o7'!$B:$B,match($A164,'o7'!$C:$C,0)),"")</f>
        <v>72000</v>
      </c>
      <c r="J164" s="30" t="str">
        <f t="array" ref="J164">iferror(index('o4'!$B:$B,match($A164,'o4'!$C:$C,0)),"")</f>
        <v>72000</v>
      </c>
      <c r="K164" s="30" t="str">
        <f t="array" ref="K164">iferror(index('o9'!$B:$B,match($A164,'o9'!$C:$C,0)),"")</f>
        <v>72000</v>
      </c>
      <c r="L164" s="30" t="str">
        <f t="array" ref="L164">iferror(index('o10'!$B:$B,match($A164,'o10'!$C:$C,0)),"")</f>
        <v>72000</v>
      </c>
      <c r="M164" s="24">
        <f t="shared" si="1"/>
        <v>-0.02777777778</v>
      </c>
      <c r="N164" s="24">
        <f t="shared" si="2"/>
        <v>-0.02777777778</v>
      </c>
      <c r="O164" s="24">
        <f t="shared" si="3"/>
        <v>-0.02777777778</v>
      </c>
    </row>
    <row r="165">
      <c r="A165" s="22" t="str">
        <f t="array" ref="A165:B165">{NEW!C166,NEW!B166}</f>
        <v>Jonathan Clauss - 84 - RWB - IF</v>
      </c>
      <c r="B165" s="22" t="s">
        <v>476</v>
      </c>
      <c r="C165" s="30" t="str">
        <f t="array" ref="C165">iferror(index('o1'!$B:$B,match($A165,'o1'!$C:$C,0)),"")</f>
        <v/>
      </c>
      <c r="D165" s="30" t="str">
        <f t="array" ref="D165">iferror(index('o2'!$B:$B,match($A165,'o2'!$C:$C,0)),"")</f>
        <v/>
      </c>
      <c r="E165" s="30" t="str">
        <f t="array" ref="E165">iferror(index('o3'!$B:$B,match($A165,'o3'!$C:$C,0)),"")</f>
        <v/>
      </c>
      <c r="F165" s="30" t="str">
        <f t="array" ref="F165">iferror(index('o4'!$B:$B,match($A165,'o4'!$C:$C,0)),"")</f>
        <v/>
      </c>
      <c r="G165" s="30" t="str">
        <f t="array" ref="G165">iferror(index('o5'!$B:$B,match($A165,'o5'!$C:$C,0)),"")</f>
        <v/>
      </c>
      <c r="H165" s="30" t="str">
        <f t="array" ref="H165">iferror(index('o6'!$B:$B,match($A165,'o6'!$C:$C,0)),"")</f>
        <v/>
      </c>
      <c r="I165" s="30" t="str">
        <f t="array" ref="I165">iferror(index('o7'!$B:$B,match($A165,'o7'!$C:$C,0)),"")</f>
        <v/>
      </c>
      <c r="J165" s="30" t="str">
        <f t="array" ref="J165">iferror(index('o4'!$B:$B,match($A165,'o4'!$C:$C,0)),"")</f>
        <v/>
      </c>
      <c r="K165" s="30" t="str">
        <f t="array" ref="K165">iferror(index('o9'!$B:$B,match($A165,'o9'!$C:$C,0)),"")</f>
        <v/>
      </c>
      <c r="L165" s="30" t="str">
        <f t="array" ref="L165">iferror(index('o10'!$B:$B,match($A165,'o10'!$C:$C,0)),"")</f>
        <v/>
      </c>
      <c r="M165" s="24" t="str">
        <f t="shared" si="1"/>
        <v>#DIV/0!</v>
      </c>
      <c r="N165" s="24" t="str">
        <f t="shared" si="2"/>
        <v>#DIV/0!</v>
      </c>
      <c r="O165" s="24" t="str">
        <f t="shared" si="3"/>
        <v>#DIV/0!</v>
      </c>
    </row>
    <row r="166">
      <c r="A166" s="22" t="str">
        <f t="array" ref="A166:B166">{NEW!C167,NEW!B167}</f>
        <v>Reguilón - 84 - LB - NUMBERSUP</v>
      </c>
      <c r="B166" s="22" t="s">
        <v>478</v>
      </c>
      <c r="C166" s="30" t="str">
        <f t="array" ref="C166">iferror(index('o1'!$B:$B,match($A166,'o1'!$C:$C,0)),"")</f>
        <v>54500</v>
      </c>
      <c r="D166" s="30" t="str">
        <f t="array" ref="D166">iferror(index('o2'!$B:$B,match($A166,'o2'!$C:$C,0)),"")</f>
        <v>54500</v>
      </c>
      <c r="E166" s="30" t="str">
        <f t="array" ref="E166">iferror(index('o3'!$B:$B,match($A166,'o3'!$C:$C,0)),"")</f>
        <v>54500</v>
      </c>
      <c r="F166" s="30" t="str">
        <f t="array" ref="F166">iferror(index('o4'!$B:$B,match($A166,'o4'!$C:$C,0)),"")</f>
        <v>54500</v>
      </c>
      <c r="G166" s="30" t="str">
        <f t="array" ref="G166">iferror(index('o5'!$B:$B,match($A166,'o5'!$C:$C,0)),"")</f>
        <v>54500</v>
      </c>
      <c r="H166" s="30" t="str">
        <f t="array" ref="H166">iferror(index('o6'!$B:$B,match($A166,'o6'!$C:$C,0)),"")</f>
        <v>54500</v>
      </c>
      <c r="I166" s="30" t="str">
        <f t="array" ref="I166">iferror(index('o7'!$B:$B,match($A166,'o7'!$C:$C,0)),"")</f>
        <v>54500</v>
      </c>
      <c r="J166" s="30" t="str">
        <f t="array" ref="J166">iferror(index('o4'!$B:$B,match($A166,'o4'!$C:$C,0)),"")</f>
        <v>54500</v>
      </c>
      <c r="K166" s="30" t="str">
        <f t="array" ref="K166">iferror(index('o9'!$B:$B,match($A166,'o9'!$C:$C,0)),"")</f>
        <v>54500</v>
      </c>
      <c r="L166" s="30" t="str">
        <f t="array" ref="L166">iferror(index('o10'!$B:$B,match($A166,'o10'!$C:$C,0)),"")</f>
        <v>54500</v>
      </c>
      <c r="M166" s="24">
        <f t="shared" si="1"/>
        <v>0.009174311927</v>
      </c>
      <c r="N166" s="24">
        <f t="shared" si="2"/>
        <v>0.009174311927</v>
      </c>
      <c r="O166" s="24">
        <f t="shared" si="3"/>
        <v>0.009174311927</v>
      </c>
    </row>
    <row r="167">
      <c r="A167" s="22" t="str">
        <f t="array" ref="A167:B167">{NEW!C168,NEW!B168}</f>
        <v>Ismaïla Sarr - 84 - RW - SIF</v>
      </c>
      <c r="B167" s="22" t="s">
        <v>480</v>
      </c>
      <c r="C167" s="30" t="str">
        <f t="array" ref="C167">iferror(index('o1'!$B:$B,match($A167,'o1'!$C:$C,0)),"")</f>
        <v>21000</v>
      </c>
      <c r="D167" s="30" t="str">
        <f t="array" ref="D167">iferror(index('o2'!$B:$B,match($A167,'o2'!$C:$C,0)),"")</f>
        <v>21000</v>
      </c>
      <c r="E167" s="30" t="str">
        <f t="array" ref="E167">iferror(index('o3'!$B:$B,match($A167,'o3'!$C:$C,0)),"")</f>
        <v>21000</v>
      </c>
      <c r="F167" s="30" t="str">
        <f t="array" ref="F167">iferror(index('o4'!$B:$B,match($A167,'o4'!$C:$C,0)),"")</f>
        <v>21000</v>
      </c>
      <c r="G167" s="30" t="str">
        <f t="array" ref="G167">iferror(index('o5'!$B:$B,match($A167,'o5'!$C:$C,0)),"")</f>
        <v>21000</v>
      </c>
      <c r="H167" s="30" t="str">
        <f t="array" ref="H167">iferror(index('o6'!$B:$B,match($A167,'o6'!$C:$C,0)),"")</f>
        <v>21000</v>
      </c>
      <c r="I167" s="30" t="str">
        <f t="array" ref="I167">iferror(index('o7'!$B:$B,match($A167,'o7'!$C:$C,0)),"")</f>
        <v>21000</v>
      </c>
      <c r="J167" s="30" t="str">
        <f t="array" ref="J167">iferror(index('o4'!$B:$B,match($A167,'o4'!$C:$C,0)),"")</f>
        <v>21000</v>
      </c>
      <c r="K167" s="30" t="str">
        <f t="array" ref="K167">iferror(index('o9'!$B:$B,match($A167,'o9'!$C:$C,0)),"")</f>
        <v>21000</v>
      </c>
      <c r="L167" s="30" t="str">
        <f t="array" ref="L167">iferror(index('o10'!$B:$B,match($A167,'o10'!$C:$C,0)),"")</f>
        <v>21000</v>
      </c>
      <c r="M167" s="24">
        <f t="shared" si="1"/>
        <v>0</v>
      </c>
      <c r="N167" s="24">
        <f t="shared" si="2"/>
        <v>0</v>
      </c>
      <c r="O167" s="24">
        <f t="shared" si="3"/>
        <v>0</v>
      </c>
    </row>
    <row r="168">
      <c r="A168" s="22" t="str">
        <f t="array" ref="A168:B168">{NEW!C169,NEW!B169}</f>
        <v>Marcus Edwards - 84 - RW - Signature Signings</v>
      </c>
      <c r="B168" s="22" t="s">
        <v>482</v>
      </c>
      <c r="C168" s="30" t="str">
        <f t="array" ref="C168">iferror(index('o1'!$B:$B,match($A168,'o1'!$C:$C,0)),"")</f>
        <v>26500</v>
      </c>
      <c r="D168" s="30" t="str">
        <f t="array" ref="D168">iferror(index('o2'!$B:$B,match($A168,'o2'!$C:$C,0)),"")</f>
        <v>26500</v>
      </c>
      <c r="E168" s="30" t="str">
        <f t="array" ref="E168">iferror(index('o3'!$B:$B,match($A168,'o3'!$C:$C,0)),"")</f>
        <v>26500</v>
      </c>
      <c r="F168" s="30" t="str">
        <f t="array" ref="F168">iferror(index('o4'!$B:$B,match($A168,'o4'!$C:$C,0)),"")</f>
        <v>26500</v>
      </c>
      <c r="G168" s="30" t="str">
        <f t="array" ref="G168">iferror(index('o5'!$B:$B,match($A168,'o5'!$C:$C,0)),"")</f>
        <v>26500</v>
      </c>
      <c r="H168" s="30" t="str">
        <f t="array" ref="H168">iferror(index('o6'!$B:$B,match($A168,'o6'!$C:$C,0)),"")</f>
        <v>26500</v>
      </c>
      <c r="I168" s="30" t="str">
        <f t="array" ref="I168">iferror(index('o7'!$B:$B,match($A168,'o7'!$C:$C,0)),"")</f>
        <v>26500</v>
      </c>
      <c r="J168" s="30" t="str">
        <f t="array" ref="J168">iferror(index('o4'!$B:$B,match($A168,'o4'!$C:$C,0)),"")</f>
        <v>26500</v>
      </c>
      <c r="K168" s="30" t="str">
        <f t="array" ref="K168">iferror(index('o9'!$B:$B,match($A168,'o9'!$C:$C,0)),"")</f>
        <v>26500</v>
      </c>
      <c r="L168" s="30" t="str">
        <f t="array" ref="L168">iferror(index('o10'!$B:$B,match($A168,'o10'!$C:$C,0)),"")</f>
        <v>26500</v>
      </c>
      <c r="M168" s="24">
        <f t="shared" si="1"/>
        <v>0.05660377358</v>
      </c>
      <c r="N168" s="24">
        <f t="shared" si="2"/>
        <v>0.05660377358</v>
      </c>
      <c r="O168" s="24">
        <f t="shared" si="3"/>
        <v>0.05660377358</v>
      </c>
    </row>
    <row r="169">
      <c r="A169" s="22" t="str">
        <f t="array" ref="A169:B169">{NEW!C170,NEW!B170}</f>
        <v>Renato Sanches - 84 - CM - Signature Signings</v>
      </c>
      <c r="B169" s="22" t="s">
        <v>484</v>
      </c>
      <c r="C169" s="30" t="str">
        <f t="array" ref="C169">iferror(index('o1'!$B:$B,match($A169,'o1'!$C:$C,0)),"")</f>
        <v>683000</v>
      </c>
      <c r="D169" s="30" t="str">
        <f t="array" ref="D169">iferror(index('o2'!$B:$B,match($A169,'o2'!$C:$C,0)),"")</f>
        <v>683000</v>
      </c>
      <c r="E169" s="30" t="str">
        <f t="array" ref="E169">iferror(index('o3'!$B:$B,match($A169,'o3'!$C:$C,0)),"")</f>
        <v>683000</v>
      </c>
      <c r="F169" s="30" t="str">
        <f t="array" ref="F169">iferror(index('o4'!$B:$B,match($A169,'o4'!$C:$C,0)),"")</f>
        <v>683000</v>
      </c>
      <c r="G169" s="30" t="str">
        <f t="array" ref="G169">iferror(index('o5'!$B:$B,match($A169,'o5'!$C:$C,0)),"")</f>
        <v>683000</v>
      </c>
      <c r="H169" s="30" t="str">
        <f t="array" ref="H169">iferror(index('o6'!$B:$B,match($A169,'o6'!$C:$C,0)),"")</f>
        <v>683000</v>
      </c>
      <c r="I169" s="30" t="str">
        <f t="array" ref="I169">iferror(index('o7'!$B:$B,match($A169,'o7'!$C:$C,0)),"")</f>
        <v>683000</v>
      </c>
      <c r="J169" s="30" t="str">
        <f t="array" ref="J169">iferror(index('o4'!$B:$B,match($A169,'o4'!$C:$C,0)),"")</f>
        <v>683000</v>
      </c>
      <c r="K169" s="30" t="str">
        <f t="array" ref="K169">iferror(index('o9'!$B:$B,match($A169,'o9'!$C:$C,0)),"")</f>
        <v>683000</v>
      </c>
      <c r="L169" s="30" t="str">
        <f t="array" ref="L169">iferror(index('o10'!$B:$B,match($A169,'o10'!$C:$C,0)),"")</f>
        <v>683000</v>
      </c>
      <c r="M169" s="24">
        <f t="shared" si="1"/>
        <v>0.00878477306</v>
      </c>
      <c r="N169" s="24">
        <f t="shared" si="2"/>
        <v>0.00878477306</v>
      </c>
      <c r="O169" s="24">
        <f t="shared" si="3"/>
        <v>0.00878477306</v>
      </c>
    </row>
    <row r="170">
      <c r="A170" s="22" t="str">
        <f t="array" ref="A170:B170">{NEW!C171,NEW!B171}</f>
        <v>Ferland Mendy - 83 - LB - Rare</v>
      </c>
      <c r="B170" s="22" t="s">
        <v>333</v>
      </c>
      <c r="C170" s="30" t="str">
        <f t="array" ref="C170">iferror(index('o1'!$B:$B,match($A170,'o1'!$C:$C,0)),"")</f>
        <v>40000</v>
      </c>
      <c r="D170" s="30" t="str">
        <f t="array" ref="D170">iferror(index('o2'!$B:$B,match($A170,'o2'!$C:$C,0)),"")</f>
        <v>40000</v>
      </c>
      <c r="E170" s="30" t="str">
        <f t="array" ref="E170">iferror(index('o3'!$B:$B,match($A170,'o3'!$C:$C,0)),"")</f>
        <v>40000</v>
      </c>
      <c r="F170" s="30" t="str">
        <f t="array" ref="F170">iferror(index('o4'!$B:$B,match($A170,'o4'!$C:$C,0)),"")</f>
        <v>40000</v>
      </c>
      <c r="G170" s="30" t="str">
        <f t="array" ref="G170">iferror(index('o5'!$B:$B,match($A170,'o5'!$C:$C,0)),"")</f>
        <v>40000</v>
      </c>
      <c r="H170" s="30" t="str">
        <f t="array" ref="H170">iferror(index('o6'!$B:$B,match($A170,'o6'!$C:$C,0)),"")</f>
        <v>40000</v>
      </c>
      <c r="I170" s="30" t="str">
        <f t="array" ref="I170">iferror(index('o7'!$B:$B,match($A170,'o7'!$C:$C,0)),"")</f>
        <v>40000</v>
      </c>
      <c r="J170" s="30" t="str">
        <f t="array" ref="J170">iferror(index('o4'!$B:$B,match($A170,'o4'!$C:$C,0)),"")</f>
        <v>40000</v>
      </c>
      <c r="K170" s="30" t="str">
        <f t="array" ref="K170">iferror(index('o9'!$B:$B,match($A170,'o9'!$C:$C,0)),"")</f>
        <v>40000</v>
      </c>
      <c r="L170" s="30" t="str">
        <f t="array" ref="L170">iferror(index('o10'!$B:$B,match($A170,'o10'!$C:$C,0)),"")</f>
        <v>40000</v>
      </c>
      <c r="M170" s="24">
        <f t="shared" si="1"/>
        <v>0</v>
      </c>
      <c r="N170" s="24">
        <f t="shared" si="2"/>
        <v>0</v>
      </c>
      <c r="O170" s="24">
        <f t="shared" si="3"/>
        <v>0</v>
      </c>
    </row>
    <row r="171">
      <c r="A171" s="22" t="str">
        <f t="array" ref="A171:B171">{NEW!C172,NEW!B172}</f>
        <v>Vinícius Júnior - 83 - LW - IF</v>
      </c>
      <c r="B171" s="22" t="s">
        <v>486</v>
      </c>
      <c r="C171" s="30" t="str">
        <f t="array" ref="C171">iferror(index('o1'!$B:$B,match($A171,'o1'!$C:$C,0)),"")</f>
        <v>203000</v>
      </c>
      <c r="D171" s="30" t="str">
        <f t="array" ref="D171">iferror(index('o2'!$B:$B,match($A171,'o2'!$C:$C,0)),"")</f>
        <v>203000</v>
      </c>
      <c r="E171" s="30" t="str">
        <f t="array" ref="E171">iferror(index('o3'!$B:$B,match($A171,'o3'!$C:$C,0)),"")</f>
        <v>203000</v>
      </c>
      <c r="F171" s="30" t="str">
        <f t="array" ref="F171">iferror(index('o4'!$B:$B,match($A171,'o4'!$C:$C,0)),"")</f>
        <v>203000</v>
      </c>
      <c r="G171" s="30" t="str">
        <f t="array" ref="G171">iferror(index('o5'!$B:$B,match($A171,'o5'!$C:$C,0)),"")</f>
        <v>203000</v>
      </c>
      <c r="H171" s="30" t="str">
        <f t="array" ref="H171">iferror(index('o6'!$B:$B,match($A171,'o6'!$C:$C,0)),"")</f>
        <v>203000</v>
      </c>
      <c r="I171" s="30" t="str">
        <f t="array" ref="I171">iferror(index('o7'!$B:$B,match($A171,'o7'!$C:$C,0)),"")</f>
        <v>203000</v>
      </c>
      <c r="J171" s="30" t="str">
        <f t="array" ref="J171">iferror(index('o4'!$B:$B,match($A171,'o4'!$C:$C,0)),"")</f>
        <v>203000</v>
      </c>
      <c r="K171" s="30" t="str">
        <f t="array" ref="K171">iferror(index('o9'!$B:$B,match($A171,'o9'!$C:$C,0)),"")</f>
        <v>203000</v>
      </c>
      <c r="L171" s="30" t="str">
        <f t="array" ref="L171">iferror(index('o10'!$B:$B,match($A171,'o10'!$C:$C,0)),"")</f>
        <v>203000</v>
      </c>
      <c r="M171" s="24">
        <f t="shared" si="1"/>
        <v>-0.01477832512</v>
      </c>
      <c r="N171" s="24">
        <f t="shared" si="2"/>
        <v>-0.01477832512</v>
      </c>
      <c r="O171" s="24">
        <f t="shared" si="3"/>
        <v>-0.01477832512</v>
      </c>
    </row>
    <row r="172">
      <c r="A172" s="22" t="str">
        <f t="array" ref="A172:B172">{NEW!C173,NEW!B173}</f>
        <v>Issa Diop - 83 - CB - Europa League</v>
      </c>
      <c r="B172" s="22" t="s">
        <v>488</v>
      </c>
      <c r="C172" s="30" t="str">
        <f t="array" ref="C172">iferror(index('o1'!$B:$B,match($A172,'o1'!$C:$C,0)),"")</f>
        <v>29750</v>
      </c>
      <c r="D172" s="30" t="str">
        <f t="array" ref="D172">iferror(index('o2'!$B:$B,match($A172,'o2'!$C:$C,0)),"")</f>
        <v>29750</v>
      </c>
      <c r="E172" s="30" t="str">
        <f t="array" ref="E172">iferror(index('o3'!$B:$B,match($A172,'o3'!$C:$C,0)),"")</f>
        <v>29750</v>
      </c>
      <c r="F172" s="30" t="str">
        <f t="array" ref="F172">iferror(index('o4'!$B:$B,match($A172,'o4'!$C:$C,0)),"")</f>
        <v>29750</v>
      </c>
      <c r="G172" s="30" t="str">
        <f t="array" ref="G172">iferror(index('o5'!$B:$B,match($A172,'o5'!$C:$C,0)),"")</f>
        <v>29750</v>
      </c>
      <c r="H172" s="30" t="str">
        <f t="array" ref="H172">iferror(index('o6'!$B:$B,match($A172,'o6'!$C:$C,0)),"")</f>
        <v>29750</v>
      </c>
      <c r="I172" s="30" t="str">
        <f t="array" ref="I172">iferror(index('o7'!$B:$B,match($A172,'o7'!$C:$C,0)),"")</f>
        <v>29750</v>
      </c>
      <c r="J172" s="30" t="str">
        <f t="array" ref="J172">iferror(index('o4'!$B:$B,match($A172,'o4'!$C:$C,0)),"")</f>
        <v>29750</v>
      </c>
      <c r="K172" s="30" t="str">
        <f t="array" ref="K172">iferror(index('o9'!$B:$B,match($A172,'o9'!$C:$C,0)),"")</f>
        <v>29750</v>
      </c>
      <c r="L172" s="30" t="str">
        <f t="array" ref="L172">iferror(index('o10'!$B:$B,match($A172,'o10'!$C:$C,0)),"")</f>
        <v>29750</v>
      </c>
      <c r="M172" s="24">
        <f t="shared" si="1"/>
        <v>0.03361344538</v>
      </c>
      <c r="N172" s="24">
        <f t="shared" si="2"/>
        <v>0.03361344538</v>
      </c>
      <c r="O172" s="24">
        <f t="shared" si="3"/>
        <v>0.03361344538</v>
      </c>
    </row>
    <row r="173">
      <c r="A173" s="22" t="str">
        <f t="array" ref="A173:B173">{NEW!C174,NEW!B174}</f>
        <v>Jordan Amavi - 83 - LB - Europa League</v>
      </c>
      <c r="B173" s="22" t="s">
        <v>490</v>
      </c>
      <c r="C173" s="30" t="str">
        <f t="array" ref="C173">iferror(index('o1'!$B:$B,match($A173,'o1'!$C:$C,0)),"")</f>
        <v>23000</v>
      </c>
      <c r="D173" s="30" t="str">
        <f t="array" ref="D173">iferror(index('o2'!$B:$B,match($A173,'o2'!$C:$C,0)),"")</f>
        <v>23000</v>
      </c>
      <c r="E173" s="30" t="str">
        <f t="array" ref="E173">iferror(index('o3'!$B:$B,match($A173,'o3'!$C:$C,0)),"")</f>
        <v>23000</v>
      </c>
      <c r="F173" s="30" t="str">
        <f t="array" ref="F173">iferror(index('o4'!$B:$B,match($A173,'o4'!$C:$C,0)),"")</f>
        <v>23000</v>
      </c>
      <c r="G173" s="30" t="str">
        <f t="array" ref="G173">iferror(index('o5'!$B:$B,match($A173,'o5'!$C:$C,0)),"")</f>
        <v>23000</v>
      </c>
      <c r="H173" s="30" t="str">
        <f t="array" ref="H173">iferror(index('o6'!$B:$B,match($A173,'o6'!$C:$C,0)),"")</f>
        <v>23000</v>
      </c>
      <c r="I173" s="30" t="str">
        <f t="array" ref="I173">iferror(index('o7'!$B:$B,match($A173,'o7'!$C:$C,0)),"")</f>
        <v>23000</v>
      </c>
      <c r="J173" s="30" t="str">
        <f t="array" ref="J173">iferror(index('o4'!$B:$B,match($A173,'o4'!$C:$C,0)),"")</f>
        <v>23000</v>
      </c>
      <c r="K173" s="30" t="str">
        <f t="array" ref="K173">iferror(index('o9'!$B:$B,match($A173,'o9'!$C:$C,0)),"")</f>
        <v>23000</v>
      </c>
      <c r="L173" s="30" t="str">
        <f t="array" ref="L173">iferror(index('o10'!$B:$B,match($A173,'o10'!$C:$C,0)),"")</f>
        <v>23000</v>
      </c>
      <c r="M173" s="24">
        <f t="shared" si="1"/>
        <v>0.09782608696</v>
      </c>
      <c r="N173" s="24">
        <f t="shared" si="2"/>
        <v>0.09782608696</v>
      </c>
      <c r="O173" s="24">
        <f t="shared" si="3"/>
        <v>0.09782608696</v>
      </c>
    </row>
    <row r="174">
      <c r="A174" s="22" t="str">
        <f t="array" ref="A174:B174">{NEW!C175,NEW!B175}</f>
        <v>Jesper Karlsson - 83 - LW - Signature Signings</v>
      </c>
      <c r="B174" s="22" t="s">
        <v>323</v>
      </c>
      <c r="C174" s="30" t="str">
        <f t="array" ref="C174">iferror(index('o1'!$B:$B,match($A174,'o1'!$C:$C,0)),"")</f>
        <v>27000</v>
      </c>
      <c r="D174" s="30" t="str">
        <f t="array" ref="D174">iferror(index('o2'!$B:$B,match($A174,'o2'!$C:$C,0)),"")</f>
        <v>27000</v>
      </c>
      <c r="E174" s="30" t="str">
        <f t="array" ref="E174">iferror(index('o3'!$B:$B,match($A174,'o3'!$C:$C,0)),"")</f>
        <v>27000</v>
      </c>
      <c r="F174" s="30" t="str">
        <f t="array" ref="F174">iferror(index('o4'!$B:$B,match($A174,'o4'!$C:$C,0)),"")</f>
        <v>27000</v>
      </c>
      <c r="G174" s="30" t="str">
        <f t="array" ref="G174">iferror(index('o5'!$B:$B,match($A174,'o5'!$C:$C,0)),"")</f>
        <v>27000</v>
      </c>
      <c r="H174" s="30" t="str">
        <f t="array" ref="H174">iferror(index('o6'!$B:$B,match($A174,'o6'!$C:$C,0)),"")</f>
        <v>27000</v>
      </c>
      <c r="I174" s="30" t="str">
        <f t="array" ref="I174">iferror(index('o7'!$B:$B,match($A174,'o7'!$C:$C,0)),"")</f>
        <v>27000</v>
      </c>
      <c r="J174" s="30" t="str">
        <f t="array" ref="J174">iferror(index('o4'!$B:$B,match($A174,'o4'!$C:$C,0)),"")</f>
        <v>27000</v>
      </c>
      <c r="K174" s="30" t="str">
        <f t="array" ref="K174">iferror(index('o9'!$B:$B,match($A174,'o9'!$C:$C,0)),"")</f>
        <v>27000</v>
      </c>
      <c r="L174" s="30" t="str">
        <f t="array" ref="L174">iferror(index('o10'!$B:$B,match($A174,'o10'!$C:$C,0)),"")</f>
        <v>27000</v>
      </c>
      <c r="M174" s="24">
        <f t="shared" si="1"/>
        <v>-0.0462962963</v>
      </c>
      <c r="N174" s="24">
        <f t="shared" si="2"/>
        <v>-0.0462962963</v>
      </c>
      <c r="O174" s="24">
        <f t="shared" si="3"/>
        <v>-0.0462962963</v>
      </c>
    </row>
    <row r="175">
      <c r="A175" s="22" t="str">
        <f t="array" ref="A175:B175">{NEW!C176,NEW!B176}</f>
        <v>Alban Lafont - 82 - GK - IF</v>
      </c>
      <c r="B175" s="22" t="s">
        <v>493</v>
      </c>
      <c r="C175" s="30" t="str">
        <f t="array" ref="C175">iferror(index('o1'!$B:$B,match($A175,'o1'!$C:$C,0)),"")</f>
        <v>22000</v>
      </c>
      <c r="D175" s="30" t="str">
        <f t="array" ref="D175">iferror(index('o2'!$B:$B,match($A175,'o2'!$C:$C,0)),"")</f>
        <v>22000</v>
      </c>
      <c r="E175" s="30" t="str">
        <f t="array" ref="E175">iferror(index('o3'!$B:$B,match($A175,'o3'!$C:$C,0)),"")</f>
        <v>22000</v>
      </c>
      <c r="F175" s="30" t="str">
        <f t="array" ref="F175">iferror(index('o4'!$B:$B,match($A175,'o4'!$C:$C,0)),"")</f>
        <v>22000</v>
      </c>
      <c r="G175" s="30" t="str">
        <f t="array" ref="G175">iferror(index('o5'!$B:$B,match($A175,'o5'!$C:$C,0)),"")</f>
        <v>22000</v>
      </c>
      <c r="H175" s="30" t="str">
        <f t="array" ref="H175">iferror(index('o6'!$B:$B,match($A175,'o6'!$C:$C,0)),"")</f>
        <v>22000</v>
      </c>
      <c r="I175" s="30" t="str">
        <f t="array" ref="I175">iferror(index('o7'!$B:$B,match($A175,'o7'!$C:$C,0)),"")</f>
        <v>22000</v>
      </c>
      <c r="J175" s="30" t="str">
        <f t="array" ref="J175">iferror(index('o4'!$B:$B,match($A175,'o4'!$C:$C,0)),"")</f>
        <v>22000</v>
      </c>
      <c r="K175" s="30" t="str">
        <f t="array" ref="K175">iferror(index('o9'!$B:$B,match($A175,'o9'!$C:$C,0)),"")</f>
        <v>22000</v>
      </c>
      <c r="L175" s="30" t="str">
        <f t="array" ref="L175">iferror(index('o10'!$B:$B,match($A175,'o10'!$C:$C,0)),"")</f>
        <v>22000</v>
      </c>
      <c r="M175" s="24">
        <f t="shared" si="1"/>
        <v>0.05681818182</v>
      </c>
      <c r="N175" s="24">
        <f t="shared" si="2"/>
        <v>0.05681818182</v>
      </c>
      <c r="O175" s="24">
        <f t="shared" si="3"/>
        <v>0.05681818182</v>
      </c>
    </row>
    <row r="176">
      <c r="A176" s="22" t="str">
        <f t="array" ref="A176:B176">{NEW!C177,NEW!B177}</f>
        <v>Aurélien Tchouaméni - 82 - CM - IF</v>
      </c>
      <c r="B176" s="22" t="s">
        <v>495</v>
      </c>
      <c r="C176" s="30" t="str">
        <f t="array" ref="C176">iferror(index('o1'!$B:$B,match($A176,'o1'!$C:$C,0)),"")</f>
        <v>30500</v>
      </c>
      <c r="D176" s="30" t="str">
        <f t="array" ref="D176">iferror(index('o2'!$B:$B,match($A176,'o2'!$C:$C,0)),"")</f>
        <v>30500</v>
      </c>
      <c r="E176" s="30" t="str">
        <f t="array" ref="E176">iferror(index('o3'!$B:$B,match($A176,'o3'!$C:$C,0)),"")</f>
        <v>30500</v>
      </c>
      <c r="F176" s="30" t="str">
        <f t="array" ref="F176">iferror(index('o4'!$B:$B,match($A176,'o4'!$C:$C,0)),"")</f>
        <v>30500</v>
      </c>
      <c r="G176" s="30" t="str">
        <f t="array" ref="G176">iferror(index('o5'!$B:$B,match($A176,'o5'!$C:$C,0)),"")</f>
        <v>30500</v>
      </c>
      <c r="H176" s="30" t="str">
        <f t="array" ref="H176">iferror(index('o6'!$B:$B,match($A176,'o6'!$C:$C,0)),"")</f>
        <v>30500</v>
      </c>
      <c r="I176" s="30" t="str">
        <f t="array" ref="I176">iferror(index('o7'!$B:$B,match($A176,'o7'!$C:$C,0)),"")</f>
        <v>30500</v>
      </c>
      <c r="J176" s="30" t="str">
        <f t="array" ref="J176">iferror(index('o4'!$B:$B,match($A176,'o4'!$C:$C,0)),"")</f>
        <v>30500</v>
      </c>
      <c r="K176" s="30" t="str">
        <f t="array" ref="K176">iferror(index('o9'!$B:$B,match($A176,'o9'!$C:$C,0)),"")</f>
        <v>30500</v>
      </c>
      <c r="L176" s="30" t="str">
        <f t="array" ref="L176">iferror(index('o10'!$B:$B,match($A176,'o10'!$C:$C,0)),"")</f>
        <v>30500</v>
      </c>
      <c r="M176" s="24">
        <f t="shared" si="1"/>
        <v>0.04918032787</v>
      </c>
      <c r="N176" s="24">
        <f t="shared" si="2"/>
        <v>0.04918032787</v>
      </c>
      <c r="O176" s="24">
        <f t="shared" si="3"/>
        <v>0.04918032787</v>
      </c>
    </row>
    <row r="177">
      <c r="A177" s="22" t="str">
        <f t="array" ref="A177:B177">{NEW!C178,NEW!B178}</f>
        <v>Fikayo Tomori - 82 - CB - OTW</v>
      </c>
      <c r="B177" s="22" t="s">
        <v>337</v>
      </c>
      <c r="C177" s="30" t="str">
        <f t="array" ref="C177">iferror(index('o1'!$B:$B,match($A177,'o1'!$C:$C,0)),"")</f>
        <v>119000</v>
      </c>
      <c r="D177" s="30" t="str">
        <f t="array" ref="D177">iferror(index('o2'!$B:$B,match($A177,'o2'!$C:$C,0)),"")</f>
        <v>119000</v>
      </c>
      <c r="E177" s="30" t="str">
        <f t="array" ref="E177">iferror(index('o3'!$B:$B,match($A177,'o3'!$C:$C,0)),"")</f>
        <v>119000</v>
      </c>
      <c r="F177" s="30" t="str">
        <f t="array" ref="F177">iferror(index('o4'!$B:$B,match($A177,'o4'!$C:$C,0)),"")</f>
        <v>119000</v>
      </c>
      <c r="G177" s="30" t="str">
        <f t="array" ref="G177">iferror(index('o5'!$B:$B,match($A177,'o5'!$C:$C,0)),"")</f>
        <v>119000</v>
      </c>
      <c r="H177" s="30" t="str">
        <f t="array" ref="H177">iferror(index('o6'!$B:$B,match($A177,'o6'!$C:$C,0)),"")</f>
        <v>119000</v>
      </c>
      <c r="I177" s="30" t="str">
        <f t="array" ref="I177">iferror(index('o7'!$B:$B,match($A177,'o7'!$C:$C,0)),"")</f>
        <v>119000</v>
      </c>
      <c r="J177" s="30" t="str">
        <f t="array" ref="J177">iferror(index('o4'!$B:$B,match($A177,'o4'!$C:$C,0)),"")</f>
        <v>119000</v>
      </c>
      <c r="K177" s="30" t="str">
        <f t="array" ref="K177">iferror(index('o9'!$B:$B,match($A177,'o9'!$C:$C,0)),"")</f>
        <v>119000</v>
      </c>
      <c r="L177" s="30" t="str">
        <f t="array" ref="L177">iferror(index('o10'!$B:$B,match($A177,'o10'!$C:$C,0)),"")</f>
        <v>119000</v>
      </c>
      <c r="M177" s="24">
        <f t="shared" si="1"/>
        <v>0.008403361345</v>
      </c>
      <c r="N177" s="24">
        <f t="shared" si="2"/>
        <v>0.008403361345</v>
      </c>
      <c r="O177" s="24">
        <f t="shared" si="3"/>
        <v>0.008403361345</v>
      </c>
    </row>
    <row r="178">
      <c r="A178" s="22" t="str">
        <f t="array" ref="A178:B178">{NEW!C179,NEW!B179}</f>
        <v>Ryan Gravenberch - 82 - CM - Champions League</v>
      </c>
      <c r="B178" s="22" t="s">
        <v>498</v>
      </c>
      <c r="C178" s="30" t="str">
        <f t="array" ref="C178">iferror(index('o1'!$B:$B,match($A178,'o1'!$C:$C,0)),"")</f>
        <v>63000</v>
      </c>
      <c r="D178" s="30" t="str">
        <f t="array" ref="D178">iferror(index('o2'!$B:$B,match($A178,'o2'!$C:$C,0)),"")</f>
        <v>63000</v>
      </c>
      <c r="E178" s="30" t="str">
        <f t="array" ref="E178">iferror(index('o3'!$B:$B,match($A178,'o3'!$C:$C,0)),"")</f>
        <v>63000</v>
      </c>
      <c r="F178" s="30" t="str">
        <f t="array" ref="F178">iferror(index('o4'!$B:$B,match($A178,'o4'!$C:$C,0)),"")</f>
        <v>63000</v>
      </c>
      <c r="G178" s="30" t="str">
        <f t="array" ref="G178">iferror(index('o5'!$B:$B,match($A178,'o5'!$C:$C,0)),"")</f>
        <v>63000</v>
      </c>
      <c r="H178" s="30" t="str">
        <f t="array" ref="H178">iferror(index('o6'!$B:$B,match($A178,'o6'!$C:$C,0)),"")</f>
        <v>63000</v>
      </c>
      <c r="I178" s="30" t="str">
        <f t="array" ref="I178">iferror(index('o7'!$B:$B,match($A178,'o7'!$C:$C,0)),"")</f>
        <v>63000</v>
      </c>
      <c r="J178" s="30" t="str">
        <f t="array" ref="J178">iferror(index('o4'!$B:$B,match($A178,'o4'!$C:$C,0)),"")</f>
        <v>63000</v>
      </c>
      <c r="K178" s="30" t="str">
        <f t="array" ref="K178">iferror(index('o9'!$B:$B,match($A178,'o9'!$C:$C,0)),"")</f>
        <v>63000</v>
      </c>
      <c r="L178" s="30" t="str">
        <f t="array" ref="L178">iferror(index('o10'!$B:$B,match($A178,'o10'!$C:$C,0)),"")</f>
        <v>63000</v>
      </c>
      <c r="M178" s="24">
        <f t="shared" si="1"/>
        <v>0.03968253968</v>
      </c>
      <c r="N178" s="24">
        <f t="shared" si="2"/>
        <v>0.03968253968</v>
      </c>
      <c r="O178" s="24">
        <f t="shared" si="3"/>
        <v>0.03968253968</v>
      </c>
    </row>
    <row r="179">
      <c r="A179" s="22" t="str">
        <f t="array" ref="A179:B179">{NEW!C180,NEW!B180}</f>
        <v>Wilson Manafá - 82 - RB - Champions League</v>
      </c>
      <c r="B179" s="22" t="s">
        <v>500</v>
      </c>
      <c r="C179" s="30" t="str">
        <f t="array" ref="C179">iferror(index('o1'!$B:$B,match($A179,'o1'!$C:$C,0)),"")</f>
        <v>66000</v>
      </c>
      <c r="D179" s="30" t="str">
        <f t="array" ref="D179">iferror(index('o2'!$B:$B,match($A179,'o2'!$C:$C,0)),"")</f>
        <v>66000</v>
      </c>
      <c r="E179" s="30" t="str">
        <f t="array" ref="E179">iferror(index('o3'!$B:$B,match($A179,'o3'!$C:$C,0)),"")</f>
        <v>66000</v>
      </c>
      <c r="F179" s="30" t="str">
        <f t="array" ref="F179">iferror(index('o4'!$B:$B,match($A179,'o4'!$C:$C,0)),"")</f>
        <v>66000</v>
      </c>
      <c r="G179" s="30" t="str">
        <f t="array" ref="G179">iferror(index('o5'!$B:$B,match($A179,'o5'!$C:$C,0)),"")</f>
        <v>66000</v>
      </c>
      <c r="H179" s="30" t="str">
        <f t="array" ref="H179">iferror(index('o6'!$B:$B,match($A179,'o6'!$C:$C,0)),"")</f>
        <v>66000</v>
      </c>
      <c r="I179" s="30" t="str">
        <f t="array" ref="I179">iferror(index('o7'!$B:$B,match($A179,'o7'!$C:$C,0)),"")</f>
        <v>66000</v>
      </c>
      <c r="J179" s="30" t="str">
        <f t="array" ref="J179">iferror(index('o4'!$B:$B,match($A179,'o4'!$C:$C,0)),"")</f>
        <v>66000</v>
      </c>
      <c r="K179" s="30" t="str">
        <f t="array" ref="K179">iferror(index('o9'!$B:$B,match($A179,'o9'!$C:$C,0)),"")</f>
        <v>66000</v>
      </c>
      <c r="L179" s="30" t="str">
        <f t="array" ref="L179">iferror(index('o10'!$B:$B,match($A179,'o10'!$C:$C,0)),"")</f>
        <v>66000</v>
      </c>
      <c r="M179" s="24">
        <f t="shared" si="1"/>
        <v>-0.02272727273</v>
      </c>
      <c r="N179" s="24">
        <f t="shared" si="2"/>
        <v>-0.02272727273</v>
      </c>
      <c r="O179" s="24">
        <f t="shared" si="3"/>
        <v>-0.02272727273</v>
      </c>
    </row>
    <row r="180">
      <c r="A180" s="22" t="str">
        <f t="array" ref="A180:B180">{NEW!C181,NEW!B181}</f>
        <v>Krépin Diatta - 82 - RM - Europa League</v>
      </c>
      <c r="B180" s="22" t="s">
        <v>313</v>
      </c>
      <c r="C180" s="30" t="str">
        <f t="array" ref="C180">iferror(index('o1'!$B:$B,match($A180,'o1'!$C:$C,0)),"")</f>
        <v>30500</v>
      </c>
      <c r="D180" s="30" t="str">
        <f t="array" ref="D180">iferror(index('o2'!$B:$B,match($A180,'o2'!$C:$C,0)),"")</f>
        <v>30500</v>
      </c>
      <c r="E180" s="30" t="str">
        <f t="array" ref="E180">iferror(index('o3'!$B:$B,match($A180,'o3'!$C:$C,0)),"")</f>
        <v>30500</v>
      </c>
      <c r="F180" s="30" t="str">
        <f t="array" ref="F180">iferror(index('o4'!$B:$B,match($A180,'o4'!$C:$C,0)),"")</f>
        <v>30500</v>
      </c>
      <c r="G180" s="30" t="str">
        <f t="array" ref="G180">iferror(index('o5'!$B:$B,match($A180,'o5'!$C:$C,0)),"")</f>
        <v>30500</v>
      </c>
      <c r="H180" s="30" t="str">
        <f t="array" ref="H180">iferror(index('o6'!$B:$B,match($A180,'o6'!$C:$C,0)),"")</f>
        <v>30500</v>
      </c>
      <c r="I180" s="30" t="str">
        <f t="array" ref="I180">iferror(index('o7'!$B:$B,match($A180,'o7'!$C:$C,0)),"")</f>
        <v>30500</v>
      </c>
      <c r="J180" s="30" t="str">
        <f t="array" ref="J180">iferror(index('o4'!$B:$B,match($A180,'o4'!$C:$C,0)),"")</f>
        <v>30500</v>
      </c>
      <c r="K180" s="30" t="str">
        <f t="array" ref="K180">iferror(index('o9'!$B:$B,match($A180,'o9'!$C:$C,0)),"")</f>
        <v>30500</v>
      </c>
      <c r="L180" s="30" t="str">
        <f t="array" ref="L180">iferror(index('o10'!$B:$B,match($A180,'o10'!$C:$C,0)),"")</f>
        <v>30500</v>
      </c>
      <c r="M180" s="24">
        <f t="shared" si="1"/>
        <v>-0.01639344262</v>
      </c>
      <c r="N180" s="24">
        <f t="shared" si="2"/>
        <v>-0.01639344262</v>
      </c>
      <c r="O180" s="24">
        <f t="shared" si="3"/>
        <v>-0.01639344262</v>
      </c>
    </row>
    <row r="181">
      <c r="A181" s="22" t="str">
        <f t="array" ref="A181:B181">{NEW!C182,NEW!B182}</f>
        <v>Lucas Veríssimo - 82 - CB - Champions League</v>
      </c>
      <c r="B181" s="22" t="s">
        <v>318</v>
      </c>
      <c r="C181" s="30" t="str">
        <f t="array" ref="C181">iferror(index('o1'!$B:$B,match($A181,'o1'!$C:$C,0)),"")</f>
        <v>24000</v>
      </c>
      <c r="D181" s="30" t="str">
        <f t="array" ref="D181">iferror(index('o2'!$B:$B,match($A181,'o2'!$C:$C,0)),"")</f>
        <v>24000</v>
      </c>
      <c r="E181" s="30" t="str">
        <f t="array" ref="E181">iferror(index('o3'!$B:$B,match($A181,'o3'!$C:$C,0)),"")</f>
        <v>24000</v>
      </c>
      <c r="F181" s="30" t="str">
        <f t="array" ref="F181">iferror(index('o4'!$B:$B,match($A181,'o4'!$C:$C,0)),"")</f>
        <v>24000</v>
      </c>
      <c r="G181" s="30" t="str">
        <f t="array" ref="G181">iferror(index('o5'!$B:$B,match($A181,'o5'!$C:$C,0)),"")</f>
        <v>24000</v>
      </c>
      <c r="H181" s="30" t="str">
        <f t="array" ref="H181">iferror(index('o6'!$B:$B,match($A181,'o6'!$C:$C,0)),"")</f>
        <v>24000</v>
      </c>
      <c r="I181" s="30" t="str">
        <f t="array" ref="I181">iferror(index('o7'!$B:$B,match($A181,'o7'!$C:$C,0)),"")</f>
        <v>24000</v>
      </c>
      <c r="J181" s="30" t="str">
        <f t="array" ref="J181">iferror(index('o4'!$B:$B,match($A181,'o4'!$C:$C,0)),"")</f>
        <v>24000</v>
      </c>
      <c r="K181" s="30" t="str">
        <f t="array" ref="K181">iferror(index('o9'!$B:$B,match($A181,'o9'!$C:$C,0)),"")</f>
        <v>24000</v>
      </c>
      <c r="L181" s="30" t="str">
        <f t="array" ref="L181">iferror(index('o10'!$B:$B,match($A181,'o10'!$C:$C,0)),"")</f>
        <v>24000</v>
      </c>
      <c r="M181" s="24">
        <f t="shared" si="1"/>
        <v>0.04166666667</v>
      </c>
      <c r="N181" s="24">
        <f t="shared" si="2"/>
        <v>0.04166666667</v>
      </c>
      <c r="O181" s="24">
        <f t="shared" si="3"/>
        <v>0.04166666667</v>
      </c>
    </row>
    <row r="182">
      <c r="A182" s="22" t="str">
        <f t="array" ref="A182:B182">{NEW!C183,NEW!B183}</f>
        <v>Joakim Mæhle - 82 - RWB - Champions League</v>
      </c>
      <c r="B182" s="22" t="s">
        <v>367</v>
      </c>
      <c r="C182" s="30" t="str">
        <f t="array" ref="C182">iferror(index('o1'!$B:$B,match($A182,'o1'!$C:$C,0)),"")</f>
        <v>30750</v>
      </c>
      <c r="D182" s="30" t="str">
        <f t="array" ref="D182">iferror(index('o2'!$B:$B,match($A182,'o2'!$C:$C,0)),"")</f>
        <v>30750</v>
      </c>
      <c r="E182" s="30" t="str">
        <f t="array" ref="E182">iferror(index('o3'!$B:$B,match($A182,'o3'!$C:$C,0)),"")</f>
        <v>30750</v>
      </c>
      <c r="F182" s="30" t="str">
        <f t="array" ref="F182">iferror(index('o4'!$B:$B,match($A182,'o4'!$C:$C,0)),"")</f>
        <v>30750</v>
      </c>
      <c r="G182" s="30" t="str">
        <f t="array" ref="G182">iferror(index('o5'!$B:$B,match($A182,'o5'!$C:$C,0)),"")</f>
        <v>30750</v>
      </c>
      <c r="H182" s="30" t="str">
        <f t="array" ref="H182">iferror(index('o6'!$B:$B,match($A182,'o6'!$C:$C,0)),"")</f>
        <v>30750</v>
      </c>
      <c r="I182" s="30" t="str">
        <f t="array" ref="I182">iferror(index('o7'!$B:$B,match($A182,'o7'!$C:$C,0)),"")</f>
        <v>30750</v>
      </c>
      <c r="J182" s="30" t="str">
        <f t="array" ref="J182">iferror(index('o4'!$B:$B,match($A182,'o4'!$C:$C,0)),"")</f>
        <v>30750</v>
      </c>
      <c r="K182" s="30" t="str">
        <f t="array" ref="K182">iferror(index('o9'!$B:$B,match($A182,'o9'!$C:$C,0)),"")</f>
        <v>30750</v>
      </c>
      <c r="L182" s="30" t="str">
        <f t="array" ref="L182">iferror(index('o10'!$B:$B,match($A182,'o10'!$C:$C,0)),"")</f>
        <v>30750</v>
      </c>
      <c r="M182" s="24">
        <f t="shared" si="1"/>
        <v>-0.05691056911</v>
      </c>
      <c r="N182" s="24">
        <f t="shared" si="2"/>
        <v>-0.05691056911</v>
      </c>
      <c r="O182" s="24">
        <f t="shared" si="3"/>
        <v>-0.05691056911</v>
      </c>
    </row>
    <row r="183">
      <c r="A183" s="22" t="str">
        <f t="array" ref="A183:B183">{NEW!C184,NEW!B184}</f>
        <v>Ibrahima Konaté - 78 - CB - OTW</v>
      </c>
      <c r="B183" s="22" t="s">
        <v>386</v>
      </c>
      <c r="C183" s="30" t="str">
        <f t="array" ref="C183">iferror(index('o1'!$B:$B,match($A183,'o1'!$C:$C,0)),"")</f>
        <v>23000</v>
      </c>
      <c r="D183" s="30" t="str">
        <f t="array" ref="D183">iferror(index('o2'!$B:$B,match($A183,'o2'!$C:$C,0)),"")</f>
        <v>23000</v>
      </c>
      <c r="E183" s="30" t="str">
        <f t="array" ref="E183">iferror(index('o3'!$B:$B,match($A183,'o3'!$C:$C,0)),"")</f>
        <v>23000</v>
      </c>
      <c r="F183" s="30" t="str">
        <f t="array" ref="F183">iferror(index('o4'!$B:$B,match($A183,'o4'!$C:$C,0)),"")</f>
        <v>23000</v>
      </c>
      <c r="G183" s="30" t="str">
        <f t="array" ref="G183">iferror(index('o5'!$B:$B,match($A183,'o5'!$C:$C,0)),"")</f>
        <v>23000</v>
      </c>
      <c r="H183" s="30" t="str">
        <f t="array" ref="H183">iferror(index('o6'!$B:$B,match($A183,'o6'!$C:$C,0)),"")</f>
        <v>23000</v>
      </c>
      <c r="I183" s="30" t="str">
        <f t="array" ref="I183">iferror(index('o7'!$B:$B,match($A183,'o7'!$C:$C,0)),"")</f>
        <v>23000</v>
      </c>
      <c r="J183" s="30" t="str">
        <f t="array" ref="J183">iferror(index('o4'!$B:$B,match($A183,'o4'!$C:$C,0)),"")</f>
        <v>23000</v>
      </c>
      <c r="K183" s="30" t="str">
        <f t="array" ref="K183">iferror(index('o9'!$B:$B,match($A183,'o9'!$C:$C,0)),"")</f>
        <v>23000</v>
      </c>
      <c r="L183" s="30" t="str">
        <f t="array" ref="L183">iferror(index('o10'!$B:$B,match($A183,'o10'!$C:$C,0)),"")</f>
        <v>23000</v>
      </c>
      <c r="M183" s="24">
        <f t="shared" si="1"/>
        <v>0</v>
      </c>
      <c r="N183" s="24">
        <f t="shared" si="2"/>
        <v>0</v>
      </c>
      <c r="O183" s="24">
        <f t="shared" si="3"/>
        <v>0</v>
      </c>
    </row>
    <row r="184">
      <c r="A184" s="22" t="str">
        <f t="array" ref="A184:B184">{NEW!C185,NEW!B185}</f>
        <v/>
      </c>
      <c r="B184" s="22"/>
      <c r="C184" s="30" t="str">
        <f t="array" ref="C184">iferror(index('o1'!$B:$B,match($A184,'o1'!$C:$C,0)),"")</f>
        <v/>
      </c>
      <c r="D184" s="30" t="str">
        <f t="array" ref="D184">iferror(index('o2'!$B:$B,match($A184,'o2'!$C:$C,0)),"")</f>
        <v/>
      </c>
      <c r="E184" s="30" t="str">
        <f t="array" ref="E184">iferror(index('o3'!$B:$B,match($A184,'o3'!$C:$C,0)),"")</f>
        <v/>
      </c>
      <c r="F184" s="30" t="str">
        <f t="array" ref="F184">iferror(index('o4'!$B:$B,match($A184,'o4'!$C:$C,0)),"")</f>
        <v/>
      </c>
      <c r="G184" s="30" t="str">
        <f t="array" ref="G184">iferror(index('o5'!$B:$B,match($A184,'o5'!$C:$C,0)),"")</f>
        <v/>
      </c>
      <c r="H184" s="30" t="str">
        <f t="array" ref="H184">iferror(index('o6'!$B:$B,match($A184,'o6'!$C:$C,0)),"")</f>
        <v/>
      </c>
      <c r="I184" s="30" t="str">
        <f t="array" ref="I184">iferror(index('o7'!$B:$B,match($A184,'o7'!$C:$C,0)),"")</f>
        <v/>
      </c>
      <c r="J184" s="30" t="str">
        <f t="array" ref="J184">iferror(index('o4'!$B:$B,match($A184,'o4'!$C:$C,0)),"")</f>
        <v/>
      </c>
      <c r="K184" s="30" t="str">
        <f t="array" ref="K184">iferror(index('o9'!$B:$B,match($A184,'o9'!$C:$C,0)),"")</f>
        <v/>
      </c>
      <c r="L184" s="30" t="str">
        <f t="array" ref="L184">iferror(index('o10'!$B:$B,match($A184,'o10'!$C:$C,0)),"")</f>
        <v/>
      </c>
      <c r="M184" s="24" t="str">
        <f t="shared" si="1"/>
        <v>#DIV/0!</v>
      </c>
      <c r="N184" s="24" t="str">
        <f t="shared" si="2"/>
        <v>#DIV/0!</v>
      </c>
      <c r="O184" s="24" t="str">
        <f t="shared" si="3"/>
        <v>#DIV/0!</v>
      </c>
    </row>
    <row r="185">
      <c r="A185" s="22" t="str">
        <f t="array" ref="A185:B185">{NEW!C186,NEW!B186}</f>
        <v/>
      </c>
      <c r="B185" s="22"/>
      <c r="C185" s="30" t="str">
        <f t="array" ref="C185">iferror(index('o1'!$B:$B,match($A185,'o1'!$C:$C,0)),"")</f>
        <v/>
      </c>
      <c r="D185" s="30" t="str">
        <f t="array" ref="D185">iferror(index('o2'!$B:$B,match($A185,'o2'!$C:$C,0)),"")</f>
        <v/>
      </c>
      <c r="E185" s="30" t="str">
        <f t="array" ref="E185">iferror(index('o3'!$B:$B,match($A185,'o3'!$C:$C,0)),"")</f>
        <v/>
      </c>
      <c r="F185" s="30" t="str">
        <f t="array" ref="F185">iferror(index('o4'!$B:$B,match($A185,'o4'!$C:$C,0)),"")</f>
        <v/>
      </c>
      <c r="G185" s="30" t="str">
        <f t="array" ref="G185">iferror(index('o5'!$B:$B,match($A185,'o5'!$C:$C,0)),"")</f>
        <v/>
      </c>
      <c r="H185" s="30" t="str">
        <f t="array" ref="H185">iferror(index('o6'!$B:$B,match($A185,'o6'!$C:$C,0)),"")</f>
        <v/>
      </c>
      <c r="I185" s="30" t="str">
        <f t="array" ref="I185">iferror(index('o7'!$B:$B,match($A185,'o7'!$C:$C,0)),"")</f>
        <v/>
      </c>
      <c r="J185" s="30" t="str">
        <f t="array" ref="J185">iferror(index('o4'!$B:$B,match($A185,'o4'!$C:$C,0)),"")</f>
        <v/>
      </c>
      <c r="K185" s="30" t="str">
        <f t="array" ref="K185">iferror(index('o9'!$B:$B,match($A185,'o9'!$C:$C,0)),"")</f>
        <v/>
      </c>
      <c r="L185" s="30" t="str">
        <f t="array" ref="L185">iferror(index('o10'!$B:$B,match($A185,'o10'!$C:$C,0)),"")</f>
        <v/>
      </c>
      <c r="M185" s="24" t="str">
        <f t="shared" si="1"/>
        <v>#DIV/0!</v>
      </c>
      <c r="N185" s="24" t="str">
        <f t="shared" si="2"/>
        <v>#DIV/0!</v>
      </c>
      <c r="O185" s="24" t="str">
        <f t="shared" si="3"/>
        <v>#DIV/0!</v>
      </c>
    </row>
    <row r="186">
      <c r="A186" s="22" t="str">
        <f t="array" ref="A186:B186">{NEW!C187,NEW!B187}</f>
        <v/>
      </c>
      <c r="B186" s="22"/>
      <c r="C186" s="30" t="str">
        <f t="array" ref="C186">iferror(index('o1'!$B:$B,match($A186,'o1'!$C:$C,0)),"")</f>
        <v/>
      </c>
      <c r="D186" s="30" t="str">
        <f t="array" ref="D186">iferror(index('o2'!$B:$B,match($A186,'o2'!$C:$C,0)),"")</f>
        <v/>
      </c>
      <c r="E186" s="30" t="str">
        <f t="array" ref="E186">iferror(index('o3'!$B:$B,match($A186,'o3'!$C:$C,0)),"")</f>
        <v/>
      </c>
      <c r="F186" s="30" t="str">
        <f t="array" ref="F186">iferror(index('o4'!$B:$B,match($A186,'o4'!$C:$C,0)),"")</f>
        <v/>
      </c>
      <c r="G186" s="30" t="str">
        <f t="array" ref="G186">iferror(index('o5'!$B:$B,match($A186,'o5'!$C:$C,0)),"")</f>
        <v/>
      </c>
      <c r="H186" s="30" t="str">
        <f t="array" ref="H186">iferror(index('o6'!$B:$B,match($A186,'o6'!$C:$C,0)),"")</f>
        <v/>
      </c>
      <c r="I186" s="30" t="str">
        <f t="array" ref="I186">iferror(index('o7'!$B:$B,match($A186,'o7'!$C:$C,0)),"")</f>
        <v/>
      </c>
      <c r="J186" s="30" t="str">
        <f t="array" ref="J186">iferror(index('o4'!$B:$B,match($A186,'o4'!$C:$C,0)),"")</f>
        <v/>
      </c>
      <c r="K186" s="30" t="str">
        <f t="array" ref="K186">iferror(index('o9'!$B:$B,match($A186,'o9'!$C:$C,0)),"")</f>
        <v/>
      </c>
      <c r="L186" s="30" t="str">
        <f t="array" ref="L186">iferror(index('o10'!$B:$B,match($A186,'o10'!$C:$C,0)),"")</f>
        <v/>
      </c>
      <c r="M186" s="24" t="str">
        <f t="shared" si="1"/>
        <v>#DIV/0!</v>
      </c>
      <c r="N186" s="24" t="str">
        <f t="shared" si="2"/>
        <v>#DIV/0!</v>
      </c>
      <c r="O186" s="24" t="str">
        <f t="shared" si="3"/>
        <v>#DIV/0!</v>
      </c>
    </row>
    <row r="187">
      <c r="A187" s="22" t="str">
        <f t="array" ref="A187:B187">{NEW!C188,NEW!B188}</f>
        <v/>
      </c>
      <c r="B187" s="22"/>
      <c r="C187" s="30" t="str">
        <f t="array" ref="C187">iferror(index('o1'!$B:$B,match($A187,'o1'!$C:$C,0)),"")</f>
        <v/>
      </c>
      <c r="D187" s="30" t="str">
        <f t="array" ref="D187">iferror(index('o2'!$B:$B,match($A187,'o2'!$C:$C,0)),"")</f>
        <v/>
      </c>
      <c r="E187" s="30" t="str">
        <f t="array" ref="E187">iferror(index('o3'!$B:$B,match($A187,'o3'!$C:$C,0)),"")</f>
        <v/>
      </c>
      <c r="F187" s="30" t="str">
        <f t="array" ref="F187">iferror(index('o4'!$B:$B,match($A187,'o4'!$C:$C,0)),"")</f>
        <v/>
      </c>
      <c r="G187" s="30" t="str">
        <f t="array" ref="G187">iferror(index('o5'!$B:$B,match($A187,'o5'!$C:$C,0)),"")</f>
        <v/>
      </c>
      <c r="H187" s="30" t="str">
        <f t="array" ref="H187">iferror(index('o6'!$B:$B,match($A187,'o6'!$C:$C,0)),"")</f>
        <v/>
      </c>
      <c r="I187" s="30" t="str">
        <f t="array" ref="I187">iferror(index('o7'!$B:$B,match($A187,'o7'!$C:$C,0)),"")</f>
        <v/>
      </c>
      <c r="J187" s="30" t="str">
        <f t="array" ref="J187">iferror(index('o4'!$B:$B,match($A187,'o4'!$C:$C,0)),"")</f>
        <v/>
      </c>
      <c r="K187" s="30" t="str">
        <f t="array" ref="K187">iferror(index('o9'!$B:$B,match($A187,'o9'!$C:$C,0)),"")</f>
        <v/>
      </c>
      <c r="L187" s="30" t="str">
        <f t="array" ref="L187">iferror(index('o10'!$B:$B,match($A187,'o10'!$C:$C,0)),"")</f>
        <v/>
      </c>
      <c r="M187" s="24" t="str">
        <f t="shared" si="1"/>
        <v>#DIV/0!</v>
      </c>
      <c r="N187" s="24" t="str">
        <f t="shared" si="2"/>
        <v>#DIV/0!</v>
      </c>
      <c r="O187" s="24" t="str">
        <f t="shared" si="3"/>
        <v>#DIV/0!</v>
      </c>
    </row>
    <row r="188">
      <c r="A188" s="22" t="str">
        <f t="array" ref="A188:B188">{NEW!C189,NEW!B189}</f>
        <v/>
      </c>
      <c r="B188" s="22"/>
      <c r="C188" s="30" t="str">
        <f t="array" ref="C188">iferror(index('o1'!$B:$B,match($A188,'o1'!$C:$C,0)),"")</f>
        <v/>
      </c>
      <c r="D188" s="30" t="str">
        <f t="array" ref="D188">iferror(index('o2'!$B:$B,match($A188,'o2'!$C:$C,0)),"")</f>
        <v/>
      </c>
      <c r="E188" s="30" t="str">
        <f t="array" ref="E188">iferror(index('o3'!$B:$B,match($A188,'o3'!$C:$C,0)),"")</f>
        <v/>
      </c>
      <c r="F188" s="30" t="str">
        <f t="array" ref="F188">iferror(index('o4'!$B:$B,match($A188,'o4'!$C:$C,0)),"")</f>
        <v/>
      </c>
      <c r="G188" s="30" t="str">
        <f t="array" ref="G188">iferror(index('o5'!$B:$B,match($A188,'o5'!$C:$C,0)),"")</f>
        <v/>
      </c>
      <c r="H188" s="30" t="str">
        <f t="array" ref="H188">iferror(index('o6'!$B:$B,match($A188,'o6'!$C:$C,0)),"")</f>
        <v/>
      </c>
      <c r="I188" s="30" t="str">
        <f t="array" ref="I188">iferror(index('o7'!$B:$B,match($A188,'o7'!$C:$C,0)),"")</f>
        <v/>
      </c>
      <c r="J188" s="30" t="str">
        <f t="array" ref="J188">iferror(index('o4'!$B:$B,match($A188,'o4'!$C:$C,0)),"")</f>
        <v/>
      </c>
      <c r="K188" s="30" t="str">
        <f t="array" ref="K188">iferror(index('o9'!$B:$B,match($A188,'o9'!$C:$C,0)),"")</f>
        <v/>
      </c>
      <c r="L188" s="30" t="str">
        <f t="array" ref="L188">iferror(index('o10'!$B:$B,match($A188,'o10'!$C:$C,0)),"")</f>
        <v/>
      </c>
      <c r="M188" s="24" t="str">
        <f t="shared" si="1"/>
        <v>#DIV/0!</v>
      </c>
      <c r="N188" s="24" t="str">
        <f t="shared" si="2"/>
        <v>#DIV/0!</v>
      </c>
      <c r="O188" s="24" t="str">
        <f t="shared" si="3"/>
        <v>#DIV/0!</v>
      </c>
    </row>
    <row r="189">
      <c r="A189" s="22" t="str">
        <f t="array" ref="A189:B189">{NEW!C190,NEW!B190}</f>
        <v/>
      </c>
      <c r="B189" s="22"/>
      <c r="C189" s="30" t="str">
        <f t="array" ref="C189">iferror(index('o1'!$B:$B,match($A189,'o1'!$C:$C,0)),"")</f>
        <v/>
      </c>
      <c r="D189" s="30" t="str">
        <f t="array" ref="D189">iferror(index('o2'!$B:$B,match($A189,'o2'!$C:$C,0)),"")</f>
        <v/>
      </c>
      <c r="E189" s="30" t="str">
        <f t="array" ref="E189">iferror(index('o3'!$B:$B,match($A189,'o3'!$C:$C,0)),"")</f>
        <v/>
      </c>
      <c r="F189" s="30" t="str">
        <f t="array" ref="F189">iferror(index('o4'!$B:$B,match($A189,'o4'!$C:$C,0)),"")</f>
        <v/>
      </c>
      <c r="G189" s="30" t="str">
        <f t="array" ref="G189">iferror(index('o5'!$B:$B,match($A189,'o5'!$C:$C,0)),"")</f>
        <v/>
      </c>
      <c r="H189" s="30" t="str">
        <f t="array" ref="H189">iferror(index('o6'!$B:$B,match($A189,'o6'!$C:$C,0)),"")</f>
        <v/>
      </c>
      <c r="I189" s="30" t="str">
        <f t="array" ref="I189">iferror(index('o7'!$B:$B,match($A189,'o7'!$C:$C,0)),"")</f>
        <v/>
      </c>
      <c r="J189" s="30" t="str">
        <f t="array" ref="J189">iferror(index('o4'!$B:$B,match($A189,'o4'!$C:$C,0)),"")</f>
        <v/>
      </c>
      <c r="K189" s="30" t="str">
        <f t="array" ref="K189">iferror(index('o9'!$B:$B,match($A189,'o9'!$C:$C,0)),"")</f>
        <v/>
      </c>
      <c r="L189" s="30" t="str">
        <f t="array" ref="L189">iferror(index('o10'!$B:$B,match($A189,'o10'!$C:$C,0)),"")</f>
        <v/>
      </c>
      <c r="M189" s="24" t="str">
        <f t="shared" si="1"/>
        <v>#DIV/0!</v>
      </c>
      <c r="N189" s="24" t="str">
        <f t="shared" si="2"/>
        <v>#DIV/0!</v>
      </c>
      <c r="O189" s="24" t="str">
        <f t="shared" si="3"/>
        <v>#DIV/0!</v>
      </c>
    </row>
    <row r="190">
      <c r="A190" s="22" t="str">
        <f t="array" ref="A190:B190">{NEW!C191,NEW!B191}</f>
        <v/>
      </c>
      <c r="B190" s="22"/>
      <c r="C190" s="30" t="str">
        <f t="array" ref="C190">iferror(index('o1'!$B:$B,match($A190,'o1'!$C:$C,0)),"")</f>
        <v/>
      </c>
      <c r="D190" s="30" t="str">
        <f t="array" ref="D190">iferror(index('o2'!$B:$B,match($A190,'o2'!$C:$C,0)),"")</f>
        <v/>
      </c>
      <c r="E190" s="30" t="str">
        <f t="array" ref="E190">iferror(index('o3'!$B:$B,match($A190,'o3'!$C:$C,0)),"")</f>
        <v/>
      </c>
      <c r="F190" s="30" t="str">
        <f t="array" ref="F190">iferror(index('o4'!$B:$B,match($A190,'o4'!$C:$C,0)),"")</f>
        <v/>
      </c>
      <c r="G190" s="30" t="str">
        <f t="array" ref="G190">iferror(index('o5'!$B:$B,match($A190,'o5'!$C:$C,0)),"")</f>
        <v/>
      </c>
      <c r="H190" s="30" t="str">
        <f t="array" ref="H190">iferror(index('o6'!$B:$B,match($A190,'o6'!$C:$C,0)),"")</f>
        <v/>
      </c>
      <c r="I190" s="30" t="str">
        <f t="array" ref="I190">iferror(index('o7'!$B:$B,match($A190,'o7'!$C:$C,0)),"")</f>
        <v/>
      </c>
      <c r="J190" s="30" t="str">
        <f t="array" ref="J190">iferror(index('o4'!$B:$B,match($A190,'o4'!$C:$C,0)),"")</f>
        <v/>
      </c>
      <c r="K190" s="30" t="str">
        <f t="array" ref="K190">iferror(index('o9'!$B:$B,match($A190,'o9'!$C:$C,0)),"")</f>
        <v/>
      </c>
      <c r="L190" s="30" t="str">
        <f t="array" ref="L190">iferror(index('o10'!$B:$B,match($A190,'o10'!$C:$C,0)),"")</f>
        <v/>
      </c>
      <c r="M190" s="24" t="str">
        <f t="shared" si="1"/>
        <v>#DIV/0!</v>
      </c>
      <c r="N190" s="24" t="str">
        <f t="shared" si="2"/>
        <v>#DIV/0!</v>
      </c>
      <c r="O190" s="24" t="str">
        <f t="shared" si="3"/>
        <v>#DIV/0!</v>
      </c>
    </row>
    <row r="191">
      <c r="A191" s="22" t="str">
        <f t="array" ref="A191:B191">{NEW!C192,NEW!B192}</f>
        <v/>
      </c>
      <c r="B191" s="22"/>
      <c r="C191" s="30" t="str">
        <f t="array" ref="C191">iferror(index('o1'!$B:$B,match($A191,'o1'!$C:$C,0)),"")</f>
        <v/>
      </c>
      <c r="D191" s="30" t="str">
        <f t="array" ref="D191">iferror(index('o2'!$B:$B,match($A191,'o2'!$C:$C,0)),"")</f>
        <v/>
      </c>
      <c r="E191" s="30" t="str">
        <f t="array" ref="E191">iferror(index('o3'!$B:$B,match($A191,'o3'!$C:$C,0)),"")</f>
        <v/>
      </c>
      <c r="F191" s="30" t="str">
        <f t="array" ref="F191">iferror(index('o4'!$B:$B,match($A191,'o4'!$C:$C,0)),"")</f>
        <v/>
      </c>
      <c r="G191" s="30" t="str">
        <f t="array" ref="G191">iferror(index('o5'!$B:$B,match($A191,'o5'!$C:$C,0)),"")</f>
        <v/>
      </c>
      <c r="H191" s="30" t="str">
        <f t="array" ref="H191">iferror(index('o6'!$B:$B,match($A191,'o6'!$C:$C,0)),"")</f>
        <v/>
      </c>
      <c r="I191" s="30" t="str">
        <f t="array" ref="I191">iferror(index('o7'!$B:$B,match($A191,'o7'!$C:$C,0)),"")</f>
        <v/>
      </c>
      <c r="J191" s="30" t="str">
        <f t="array" ref="J191">iferror(index('o4'!$B:$B,match($A191,'o4'!$C:$C,0)),"")</f>
        <v/>
      </c>
      <c r="K191" s="30" t="str">
        <f t="array" ref="K191">iferror(index('o9'!$B:$B,match($A191,'o9'!$C:$C,0)),"")</f>
        <v/>
      </c>
      <c r="L191" s="30" t="str">
        <f t="array" ref="L191">iferror(index('o10'!$B:$B,match($A191,'o10'!$C:$C,0)),"")</f>
        <v/>
      </c>
      <c r="M191" s="24" t="str">
        <f t="shared" si="1"/>
        <v>#DIV/0!</v>
      </c>
      <c r="N191" s="24" t="str">
        <f t="shared" si="2"/>
        <v>#DIV/0!</v>
      </c>
      <c r="O191" s="24" t="str">
        <f t="shared" si="3"/>
        <v>#DIV/0!</v>
      </c>
    </row>
    <row r="192">
      <c r="A192" s="22" t="str">
        <f t="array" ref="A192:B192">{NEW!C193,NEW!B193}</f>
        <v/>
      </c>
      <c r="B192" s="22"/>
      <c r="C192" s="30" t="str">
        <f t="array" ref="C192">iferror(index('o1'!$B:$B,match($A192,'o1'!$C:$C,0)),"")</f>
        <v/>
      </c>
      <c r="D192" s="30" t="str">
        <f t="array" ref="D192">iferror(index('o2'!$B:$B,match($A192,'o2'!$C:$C,0)),"")</f>
        <v/>
      </c>
      <c r="E192" s="30" t="str">
        <f t="array" ref="E192">iferror(index('o3'!$B:$B,match($A192,'o3'!$C:$C,0)),"")</f>
        <v/>
      </c>
      <c r="F192" s="30" t="str">
        <f t="array" ref="F192">iferror(index('o4'!$B:$B,match($A192,'o4'!$C:$C,0)),"")</f>
        <v/>
      </c>
      <c r="G192" s="30" t="str">
        <f t="array" ref="G192">iferror(index('o5'!$B:$B,match($A192,'o5'!$C:$C,0)),"")</f>
        <v/>
      </c>
      <c r="H192" s="30" t="str">
        <f t="array" ref="H192">iferror(index('o6'!$B:$B,match($A192,'o6'!$C:$C,0)),"")</f>
        <v/>
      </c>
      <c r="I192" s="30" t="str">
        <f t="array" ref="I192">iferror(index('o7'!$B:$B,match($A192,'o7'!$C:$C,0)),"")</f>
        <v/>
      </c>
      <c r="J192" s="30" t="str">
        <f t="array" ref="J192">iferror(index('o4'!$B:$B,match($A192,'o4'!$C:$C,0)),"")</f>
        <v/>
      </c>
      <c r="K192" s="30" t="str">
        <f t="array" ref="K192">iferror(index('o9'!$B:$B,match($A192,'o9'!$C:$C,0)),"")</f>
        <v/>
      </c>
      <c r="L192" s="30" t="str">
        <f t="array" ref="L192">iferror(index('o10'!$B:$B,match($A192,'o10'!$C:$C,0)),"")</f>
        <v/>
      </c>
      <c r="M192" s="24" t="str">
        <f t="shared" si="1"/>
        <v>#DIV/0!</v>
      </c>
      <c r="N192" s="24" t="str">
        <f t="shared" si="2"/>
        <v>#DIV/0!</v>
      </c>
      <c r="O192" s="24" t="str">
        <f t="shared" si="3"/>
        <v>#DIV/0!</v>
      </c>
    </row>
    <row r="193">
      <c r="A193" s="22" t="str">
        <f t="array" ref="A193:B193">{NEW!C194,NEW!B194}</f>
        <v/>
      </c>
      <c r="B193" s="22"/>
      <c r="C193" s="30" t="str">
        <f t="array" ref="C193">iferror(index('o1'!$B:$B,match($A193,'o1'!$C:$C,0)),"")</f>
        <v/>
      </c>
      <c r="D193" s="30" t="str">
        <f t="array" ref="D193">iferror(index('o2'!$B:$B,match($A193,'o2'!$C:$C,0)),"")</f>
        <v/>
      </c>
      <c r="E193" s="30" t="str">
        <f t="array" ref="E193">iferror(index('o3'!$B:$B,match($A193,'o3'!$C:$C,0)),"")</f>
        <v/>
      </c>
      <c r="F193" s="30" t="str">
        <f t="array" ref="F193">iferror(index('o4'!$B:$B,match($A193,'o4'!$C:$C,0)),"")</f>
        <v/>
      </c>
      <c r="G193" s="30" t="str">
        <f t="array" ref="G193">iferror(index('o5'!$B:$B,match($A193,'o5'!$C:$C,0)),"")</f>
        <v/>
      </c>
      <c r="H193" s="30" t="str">
        <f t="array" ref="H193">iferror(index('o6'!$B:$B,match($A193,'o6'!$C:$C,0)),"")</f>
        <v/>
      </c>
      <c r="I193" s="30" t="str">
        <f t="array" ref="I193">iferror(index('o7'!$B:$B,match($A193,'o7'!$C:$C,0)),"")</f>
        <v/>
      </c>
      <c r="J193" s="30" t="str">
        <f t="array" ref="J193">iferror(index('o4'!$B:$B,match($A193,'o4'!$C:$C,0)),"")</f>
        <v/>
      </c>
      <c r="K193" s="30" t="str">
        <f t="array" ref="K193">iferror(index('o9'!$B:$B,match($A193,'o9'!$C:$C,0)),"")</f>
        <v/>
      </c>
      <c r="L193" s="30" t="str">
        <f t="array" ref="L193">iferror(index('o10'!$B:$B,match($A193,'o10'!$C:$C,0)),"")</f>
        <v/>
      </c>
      <c r="M193" s="24" t="str">
        <f t="shared" si="1"/>
        <v>#DIV/0!</v>
      </c>
      <c r="N193" s="24" t="str">
        <f t="shared" si="2"/>
        <v>#DIV/0!</v>
      </c>
      <c r="O193" s="24" t="str">
        <f t="shared" si="3"/>
        <v>#DIV/0!</v>
      </c>
    </row>
    <row r="194">
      <c r="A194" s="22" t="str">
        <f t="array" ref="A194:B194">{NEW!C195,NEW!B195}</f>
        <v/>
      </c>
      <c r="B194" s="22"/>
      <c r="C194" s="30" t="str">
        <f t="array" ref="C194">iferror(index('o1'!$B:$B,match($A194,'o1'!$C:$C,0)),"")</f>
        <v/>
      </c>
      <c r="D194" s="30" t="str">
        <f t="array" ref="D194">iferror(index('o2'!$B:$B,match($A194,'o2'!$C:$C,0)),"")</f>
        <v/>
      </c>
      <c r="E194" s="30" t="str">
        <f t="array" ref="E194">iferror(index('o3'!$B:$B,match($A194,'o3'!$C:$C,0)),"")</f>
        <v/>
      </c>
      <c r="F194" s="30" t="str">
        <f t="array" ref="F194">iferror(index('o4'!$B:$B,match($A194,'o4'!$C:$C,0)),"")</f>
        <v/>
      </c>
      <c r="G194" s="30" t="str">
        <f t="array" ref="G194">iferror(index('o5'!$B:$B,match($A194,'o5'!$C:$C,0)),"")</f>
        <v/>
      </c>
      <c r="H194" s="30" t="str">
        <f t="array" ref="H194">iferror(index('o6'!$B:$B,match($A194,'o6'!$C:$C,0)),"")</f>
        <v/>
      </c>
      <c r="I194" s="30" t="str">
        <f t="array" ref="I194">iferror(index('o7'!$B:$B,match($A194,'o7'!$C:$C,0)),"")</f>
        <v/>
      </c>
      <c r="J194" s="30" t="str">
        <f t="array" ref="J194">iferror(index('o4'!$B:$B,match($A194,'o4'!$C:$C,0)),"")</f>
        <v/>
      </c>
      <c r="K194" s="30" t="str">
        <f t="array" ref="K194">iferror(index('o9'!$B:$B,match($A194,'o9'!$C:$C,0)),"")</f>
        <v/>
      </c>
      <c r="L194" s="30" t="str">
        <f t="array" ref="L194">iferror(index('o10'!$B:$B,match($A194,'o10'!$C:$C,0)),"")</f>
        <v/>
      </c>
      <c r="M194" s="24" t="str">
        <f t="shared" si="1"/>
        <v>#DIV/0!</v>
      </c>
      <c r="N194" s="24" t="str">
        <f t="shared" si="2"/>
        <v>#DIV/0!</v>
      </c>
      <c r="O194" s="24" t="str">
        <f t="shared" si="3"/>
        <v>#DIV/0!</v>
      </c>
    </row>
    <row r="195">
      <c r="A195" s="22" t="str">
        <f t="array" ref="A195:B195">{NEW!C196,NEW!B196}</f>
        <v/>
      </c>
      <c r="B195" s="22"/>
      <c r="C195" s="30" t="str">
        <f t="array" ref="C195">iferror(index('o1'!$B:$B,match($A195,'o1'!$C:$C,0)),"")</f>
        <v/>
      </c>
      <c r="D195" s="30" t="str">
        <f t="array" ref="D195">iferror(index('o2'!$B:$B,match($A195,'o2'!$C:$C,0)),"")</f>
        <v/>
      </c>
      <c r="E195" s="30" t="str">
        <f t="array" ref="E195">iferror(index('o3'!$B:$B,match($A195,'o3'!$C:$C,0)),"")</f>
        <v/>
      </c>
      <c r="F195" s="30" t="str">
        <f t="array" ref="F195">iferror(index('o4'!$B:$B,match($A195,'o4'!$C:$C,0)),"")</f>
        <v/>
      </c>
      <c r="G195" s="30" t="str">
        <f t="array" ref="G195">iferror(index('o5'!$B:$B,match($A195,'o5'!$C:$C,0)),"")</f>
        <v/>
      </c>
      <c r="H195" s="30" t="str">
        <f t="array" ref="H195">iferror(index('o6'!$B:$B,match($A195,'o6'!$C:$C,0)),"")</f>
        <v/>
      </c>
      <c r="I195" s="30" t="str">
        <f t="array" ref="I195">iferror(index('o7'!$B:$B,match($A195,'o7'!$C:$C,0)),"")</f>
        <v/>
      </c>
      <c r="J195" s="30" t="str">
        <f t="array" ref="J195">iferror(index('o4'!$B:$B,match($A195,'o4'!$C:$C,0)),"")</f>
        <v/>
      </c>
      <c r="K195" s="30" t="str">
        <f t="array" ref="K195">iferror(index('o9'!$B:$B,match($A195,'o9'!$C:$C,0)),"")</f>
        <v/>
      </c>
      <c r="L195" s="30" t="str">
        <f t="array" ref="L195">iferror(index('o10'!$B:$B,match($A195,'o10'!$C:$C,0)),"")</f>
        <v/>
      </c>
      <c r="M195" s="24" t="str">
        <f t="shared" si="1"/>
        <v>#DIV/0!</v>
      </c>
      <c r="N195" s="24" t="str">
        <f t="shared" si="2"/>
        <v>#DIV/0!</v>
      </c>
      <c r="O195" s="24" t="str">
        <f t="shared" si="3"/>
        <v>#DIV/0!</v>
      </c>
    </row>
    <row r="196">
      <c r="A196" s="22" t="str">
        <f t="array" ref="A196:B196">{NEW!C197,NEW!B197}</f>
        <v/>
      </c>
      <c r="B196" s="22"/>
      <c r="C196" s="30" t="str">
        <f t="array" ref="C196">iferror(index('o1'!$B:$B,match($A196,'o1'!$C:$C,0)),"")</f>
        <v/>
      </c>
      <c r="D196" s="30" t="str">
        <f t="array" ref="D196">iferror(index('o2'!$B:$B,match($A196,'o2'!$C:$C,0)),"")</f>
        <v/>
      </c>
      <c r="E196" s="30" t="str">
        <f t="array" ref="E196">iferror(index('o3'!$B:$B,match($A196,'o3'!$C:$C,0)),"")</f>
        <v/>
      </c>
      <c r="F196" s="30" t="str">
        <f t="array" ref="F196">iferror(index('o4'!$B:$B,match($A196,'o4'!$C:$C,0)),"")</f>
        <v/>
      </c>
      <c r="G196" s="30" t="str">
        <f t="array" ref="G196">iferror(index('o5'!$B:$B,match($A196,'o5'!$C:$C,0)),"")</f>
        <v/>
      </c>
      <c r="H196" s="30" t="str">
        <f t="array" ref="H196">iferror(index('o6'!$B:$B,match($A196,'o6'!$C:$C,0)),"")</f>
        <v/>
      </c>
      <c r="I196" s="30" t="str">
        <f t="array" ref="I196">iferror(index('o7'!$B:$B,match($A196,'o7'!$C:$C,0)),"")</f>
        <v/>
      </c>
      <c r="J196" s="30" t="str">
        <f t="array" ref="J196">iferror(index('o4'!$B:$B,match($A196,'o4'!$C:$C,0)),"")</f>
        <v/>
      </c>
      <c r="K196" s="30" t="str">
        <f t="array" ref="K196">iferror(index('o9'!$B:$B,match($A196,'o9'!$C:$C,0)),"")</f>
        <v/>
      </c>
      <c r="L196" s="30" t="str">
        <f t="array" ref="L196">iferror(index('o10'!$B:$B,match($A196,'o10'!$C:$C,0)),"")</f>
        <v/>
      </c>
      <c r="M196" s="24" t="str">
        <f t="shared" si="1"/>
        <v>#DIV/0!</v>
      </c>
      <c r="N196" s="24" t="str">
        <f t="shared" si="2"/>
        <v>#DIV/0!</v>
      </c>
      <c r="O196" s="24" t="str">
        <f t="shared" si="3"/>
        <v>#DIV/0!</v>
      </c>
    </row>
    <row r="197">
      <c r="A197" s="22" t="str">
        <f t="array" ref="A197:B197">{NEW!C198,NEW!B198}</f>
        <v/>
      </c>
      <c r="B197" s="22"/>
      <c r="C197" s="30" t="str">
        <f t="array" ref="C197">iferror(index('o1'!$B:$B,match($A197,'o1'!$C:$C,0)),"")</f>
        <v/>
      </c>
      <c r="D197" s="30" t="str">
        <f t="array" ref="D197">iferror(index('o2'!$B:$B,match($A197,'o2'!$C:$C,0)),"")</f>
        <v/>
      </c>
      <c r="E197" s="30" t="str">
        <f t="array" ref="E197">iferror(index('o3'!$B:$B,match($A197,'o3'!$C:$C,0)),"")</f>
        <v/>
      </c>
      <c r="F197" s="30" t="str">
        <f t="array" ref="F197">iferror(index('o4'!$B:$B,match($A197,'o4'!$C:$C,0)),"")</f>
        <v/>
      </c>
      <c r="G197" s="30" t="str">
        <f t="array" ref="G197">iferror(index('o5'!$B:$B,match($A197,'o5'!$C:$C,0)),"")</f>
        <v/>
      </c>
      <c r="H197" s="30" t="str">
        <f t="array" ref="H197">iferror(index('o6'!$B:$B,match($A197,'o6'!$C:$C,0)),"")</f>
        <v/>
      </c>
      <c r="I197" s="30" t="str">
        <f t="array" ref="I197">iferror(index('o7'!$B:$B,match($A197,'o7'!$C:$C,0)),"")</f>
        <v/>
      </c>
      <c r="J197" s="30" t="str">
        <f t="array" ref="J197">iferror(index('o4'!$B:$B,match($A197,'o4'!$C:$C,0)),"")</f>
        <v/>
      </c>
      <c r="K197" s="30" t="str">
        <f t="array" ref="K197">iferror(index('o9'!$B:$B,match($A197,'o9'!$C:$C,0)),"")</f>
        <v/>
      </c>
      <c r="L197" s="30" t="str">
        <f t="array" ref="L197">iferror(index('o10'!$B:$B,match($A197,'o10'!$C:$C,0)),"")</f>
        <v/>
      </c>
      <c r="M197" s="24" t="str">
        <f t="shared" si="1"/>
        <v>#DIV/0!</v>
      </c>
      <c r="N197" s="24" t="str">
        <f t="shared" si="2"/>
        <v>#DIV/0!</v>
      </c>
      <c r="O197" s="24" t="str">
        <f t="shared" si="3"/>
        <v>#DIV/0!</v>
      </c>
    </row>
    <row r="198">
      <c r="A198" s="22" t="str">
        <f t="array" ref="A198:B198">{NEW!C199,NEW!B199}</f>
        <v/>
      </c>
      <c r="B198" s="22"/>
      <c r="C198" s="30" t="str">
        <f t="array" ref="C198">iferror(index('o1'!$B:$B,match($A198,'o1'!$C:$C,0)),"")</f>
        <v/>
      </c>
      <c r="D198" s="30" t="str">
        <f t="array" ref="D198">iferror(index('o2'!$B:$B,match($A198,'o2'!$C:$C,0)),"")</f>
        <v/>
      </c>
      <c r="E198" s="30" t="str">
        <f t="array" ref="E198">iferror(index('o3'!$B:$B,match($A198,'o3'!$C:$C,0)),"")</f>
        <v/>
      </c>
      <c r="F198" s="30" t="str">
        <f t="array" ref="F198">iferror(index('o4'!$B:$B,match($A198,'o4'!$C:$C,0)),"")</f>
        <v/>
      </c>
      <c r="G198" s="30" t="str">
        <f t="array" ref="G198">iferror(index('o5'!$B:$B,match($A198,'o5'!$C:$C,0)),"")</f>
        <v/>
      </c>
      <c r="H198" s="30" t="str">
        <f t="array" ref="H198">iferror(index('o6'!$B:$B,match($A198,'o6'!$C:$C,0)),"")</f>
        <v/>
      </c>
      <c r="I198" s="30" t="str">
        <f t="array" ref="I198">iferror(index('o7'!$B:$B,match($A198,'o7'!$C:$C,0)),"")</f>
        <v/>
      </c>
      <c r="J198" s="30" t="str">
        <f t="array" ref="J198">iferror(index('o4'!$B:$B,match($A198,'o4'!$C:$C,0)),"")</f>
        <v/>
      </c>
      <c r="K198" s="30" t="str">
        <f t="array" ref="K198">iferror(index('o9'!$B:$B,match($A198,'o9'!$C:$C,0)),"")</f>
        <v/>
      </c>
      <c r="L198" s="30" t="str">
        <f t="array" ref="L198">iferror(index('o10'!$B:$B,match($A198,'o10'!$C:$C,0)),"")</f>
        <v/>
      </c>
      <c r="M198" s="24" t="str">
        <f t="shared" si="1"/>
        <v>#DIV/0!</v>
      </c>
      <c r="N198" s="24" t="str">
        <f t="shared" si="2"/>
        <v>#DIV/0!</v>
      </c>
      <c r="O198" s="24" t="str">
        <f t="shared" si="3"/>
        <v>#DIV/0!</v>
      </c>
    </row>
    <row r="199">
      <c r="A199" s="22" t="str">
        <f t="array" ref="A199:B199">{NEW!C200,NEW!B200}</f>
        <v/>
      </c>
      <c r="B199" s="22"/>
      <c r="C199" s="30" t="str">
        <f t="array" ref="C199">iferror(index('o1'!$B:$B,match($A199,'o1'!$C:$C,0)),"")</f>
        <v/>
      </c>
      <c r="D199" s="30" t="str">
        <f t="array" ref="D199">iferror(index('o2'!$B:$B,match($A199,'o2'!$C:$C,0)),"")</f>
        <v/>
      </c>
      <c r="E199" s="30" t="str">
        <f t="array" ref="E199">iferror(index('o3'!$B:$B,match($A199,'o3'!$C:$C,0)),"")</f>
        <v/>
      </c>
      <c r="F199" s="30" t="str">
        <f t="array" ref="F199">iferror(index('o4'!$B:$B,match($A199,'o4'!$C:$C,0)),"")</f>
        <v/>
      </c>
      <c r="G199" s="30" t="str">
        <f t="array" ref="G199">iferror(index('o5'!$B:$B,match($A199,'o5'!$C:$C,0)),"")</f>
        <v/>
      </c>
      <c r="H199" s="30" t="str">
        <f t="array" ref="H199">iferror(index('o6'!$B:$B,match($A199,'o6'!$C:$C,0)),"")</f>
        <v/>
      </c>
      <c r="I199" s="30" t="str">
        <f t="array" ref="I199">iferror(index('o7'!$B:$B,match($A199,'o7'!$C:$C,0)),"")</f>
        <v/>
      </c>
      <c r="J199" s="30" t="str">
        <f t="array" ref="J199">iferror(index('o4'!$B:$B,match($A199,'o4'!$C:$C,0)),"")</f>
        <v/>
      </c>
      <c r="K199" s="30" t="str">
        <f t="array" ref="K199">iferror(index('o9'!$B:$B,match($A199,'o9'!$C:$C,0)),"")</f>
        <v/>
      </c>
      <c r="L199" s="30" t="str">
        <f t="array" ref="L199">iferror(index('o10'!$B:$B,match($A199,'o10'!$C:$C,0)),"")</f>
        <v/>
      </c>
      <c r="M199" s="24" t="str">
        <f t="shared" si="1"/>
        <v>#DIV/0!</v>
      </c>
      <c r="N199" s="24" t="str">
        <f t="shared" si="2"/>
        <v>#DIV/0!</v>
      </c>
      <c r="O199" s="24" t="str">
        <f t="shared" si="3"/>
        <v>#DIV/0!</v>
      </c>
    </row>
    <row r="200">
      <c r="A200" s="22" t="str">
        <f t="array" ref="A200:B200">{NEW!C201,NEW!B201}</f>
        <v/>
      </c>
      <c r="B200" s="22"/>
      <c r="C200" s="30" t="str">
        <f t="array" ref="C200">iferror(index('o1'!$B:$B,match($A200,'o1'!$C:$C,0)),"")</f>
        <v/>
      </c>
      <c r="D200" s="30" t="str">
        <f t="array" ref="D200">iferror(index('o2'!$B:$B,match($A200,'o2'!$C:$C,0)),"")</f>
        <v/>
      </c>
      <c r="E200" s="30" t="str">
        <f t="array" ref="E200">iferror(index('o3'!$B:$B,match($A200,'o3'!$C:$C,0)),"")</f>
        <v/>
      </c>
      <c r="F200" s="30" t="str">
        <f t="array" ref="F200">iferror(index('o4'!$B:$B,match($A200,'o4'!$C:$C,0)),"")</f>
        <v/>
      </c>
      <c r="G200" s="30" t="str">
        <f t="array" ref="G200">iferror(index('o5'!$B:$B,match($A200,'o5'!$C:$C,0)),"")</f>
        <v/>
      </c>
      <c r="H200" s="30" t="str">
        <f t="array" ref="H200">iferror(index('o6'!$B:$B,match($A200,'o6'!$C:$C,0)),"")</f>
        <v/>
      </c>
      <c r="I200" s="30" t="str">
        <f t="array" ref="I200">iferror(index('o7'!$B:$B,match($A200,'o7'!$C:$C,0)),"")</f>
        <v/>
      </c>
      <c r="J200" s="30" t="str">
        <f t="array" ref="J200">iferror(index('o4'!$B:$B,match($A200,'o4'!$C:$C,0)),"")</f>
        <v/>
      </c>
      <c r="K200" s="30" t="str">
        <f t="array" ref="K200">iferror(index('o9'!$B:$B,match($A200,'o9'!$C:$C,0)),"")</f>
        <v/>
      </c>
      <c r="L200" s="30" t="str">
        <f t="array" ref="L200">iferror(index('o10'!$B:$B,match($A200,'o10'!$C:$C,0)),"")</f>
        <v/>
      </c>
      <c r="M200" s="24" t="str">
        <f t="shared" si="1"/>
        <v>#DIV/0!</v>
      </c>
      <c r="N200" s="24" t="str">
        <f t="shared" si="2"/>
        <v>#DIV/0!</v>
      </c>
      <c r="O200" s="24" t="str">
        <f t="shared" si="3"/>
        <v>#DIV/0!</v>
      </c>
    </row>
    <row r="201">
      <c r="A201" s="22" t="str">
        <f t="array" ref="A201:B201">{NEW!C202,NEW!B202}</f>
        <v/>
      </c>
      <c r="B201" s="22"/>
      <c r="C201" s="30" t="str">
        <f t="array" ref="C201">iferror(index('o1'!$B:$B,match($A201,'o1'!$C:$C,0)),"")</f>
        <v/>
      </c>
      <c r="D201" s="30" t="str">
        <f t="array" ref="D201">iferror(index('o2'!$B:$B,match($A201,'o2'!$C:$C,0)),"")</f>
        <v/>
      </c>
      <c r="E201" s="30" t="str">
        <f t="array" ref="E201">iferror(index('o3'!$B:$B,match($A201,'o3'!$C:$C,0)),"")</f>
        <v/>
      </c>
      <c r="F201" s="30" t="str">
        <f t="array" ref="F201">iferror(index('o4'!$B:$B,match($A201,'o4'!$C:$C,0)),"")</f>
        <v/>
      </c>
      <c r="G201" s="30" t="str">
        <f t="array" ref="G201">iferror(index('o5'!$B:$B,match($A201,'o5'!$C:$C,0)),"")</f>
        <v/>
      </c>
      <c r="H201" s="30" t="str">
        <f t="array" ref="H201">iferror(index('o6'!$B:$B,match($A201,'o6'!$C:$C,0)),"")</f>
        <v/>
      </c>
      <c r="I201" s="30" t="str">
        <f t="array" ref="I201">iferror(index('o7'!$B:$B,match($A201,'o7'!$C:$C,0)),"")</f>
        <v/>
      </c>
      <c r="J201" s="30" t="str">
        <f t="array" ref="J201">iferror(index('o4'!$B:$B,match($A201,'o4'!$C:$C,0)),"")</f>
        <v/>
      </c>
      <c r="K201" s="30" t="str">
        <f t="array" ref="K201">iferror(index('o9'!$B:$B,match($A201,'o9'!$C:$C,0)),"")</f>
        <v/>
      </c>
      <c r="L201" s="30" t="str">
        <f t="array" ref="L201">iferror(index('o10'!$B:$B,match($A201,'o10'!$C:$C,0)),"")</f>
        <v/>
      </c>
      <c r="M201" s="24" t="str">
        <f t="shared" si="1"/>
        <v>#DIV/0!</v>
      </c>
      <c r="N201" s="24" t="str">
        <f t="shared" si="2"/>
        <v>#DIV/0!</v>
      </c>
      <c r="O201" s="24" t="str">
        <f t="shared" si="3"/>
        <v>#DIV/0!</v>
      </c>
    </row>
    <row r="202">
      <c r="A202" s="22" t="str">
        <f t="array" ref="A202:B202">{NEW!C203,NEW!B203}</f>
        <v/>
      </c>
      <c r="B202" s="22"/>
      <c r="C202" s="30" t="str">
        <f t="array" ref="C202">iferror(index('o1'!$B:$B,match($A202,'o1'!$C:$C,0)),"")</f>
        <v/>
      </c>
      <c r="D202" s="30" t="str">
        <f t="array" ref="D202">iferror(index('o2'!$B:$B,match($A202,'o2'!$C:$C,0)),"")</f>
        <v/>
      </c>
      <c r="E202" s="30" t="str">
        <f t="array" ref="E202">iferror(index('o3'!$B:$B,match($A202,'o3'!$C:$C,0)),"")</f>
        <v/>
      </c>
      <c r="F202" s="30" t="str">
        <f t="array" ref="F202">iferror(index('o4'!$B:$B,match($A202,'o4'!$C:$C,0)),"")</f>
        <v/>
      </c>
      <c r="G202" s="30" t="str">
        <f t="array" ref="G202">iferror(index('o5'!$B:$B,match($A202,'o5'!$C:$C,0)),"")</f>
        <v/>
      </c>
      <c r="H202" s="30" t="str">
        <f t="array" ref="H202">iferror(index('o6'!$B:$B,match($A202,'o6'!$C:$C,0)),"")</f>
        <v/>
      </c>
      <c r="I202" s="30" t="str">
        <f t="array" ref="I202">iferror(index('o7'!$B:$B,match($A202,'o7'!$C:$C,0)),"")</f>
        <v/>
      </c>
      <c r="J202" s="30" t="str">
        <f t="array" ref="J202">iferror(index('o4'!$B:$B,match($A202,'o4'!$C:$C,0)),"")</f>
        <v/>
      </c>
      <c r="K202" s="30" t="str">
        <f t="array" ref="K202">iferror(index('o9'!$B:$B,match($A202,'o9'!$C:$C,0)),"")</f>
        <v/>
      </c>
      <c r="L202" s="30" t="str">
        <f t="array" ref="L202">iferror(index('o10'!$B:$B,match($A202,'o10'!$C:$C,0)),"")</f>
        <v/>
      </c>
      <c r="M202" s="24" t="str">
        <f t="shared" si="1"/>
        <v>#DIV/0!</v>
      </c>
      <c r="N202" s="24" t="str">
        <f t="shared" si="2"/>
        <v>#DIV/0!</v>
      </c>
      <c r="O202" s="24" t="str">
        <f t="shared" si="3"/>
        <v>#DIV/0!</v>
      </c>
    </row>
    <row r="203">
      <c r="A203" s="22" t="str">
        <f t="array" ref="A203:B203">{NEW!C204,NEW!B204}</f>
        <v/>
      </c>
      <c r="B203" s="22"/>
      <c r="C203" s="30" t="str">
        <f t="array" ref="C203">iferror(index('o1'!$B:$B,match($A203,'o1'!$C:$C,0)),"")</f>
        <v/>
      </c>
      <c r="D203" s="30" t="str">
        <f t="array" ref="D203">iferror(index('o2'!$B:$B,match($A203,'o2'!$C:$C,0)),"")</f>
        <v/>
      </c>
      <c r="E203" s="30" t="str">
        <f t="array" ref="E203">iferror(index('o3'!$B:$B,match($A203,'o3'!$C:$C,0)),"")</f>
        <v/>
      </c>
      <c r="F203" s="30" t="str">
        <f t="array" ref="F203">iferror(index('o4'!$B:$B,match($A203,'o4'!$C:$C,0)),"")</f>
        <v/>
      </c>
      <c r="G203" s="30" t="str">
        <f t="array" ref="G203">iferror(index('o5'!$B:$B,match($A203,'o5'!$C:$C,0)),"")</f>
        <v/>
      </c>
      <c r="H203" s="30" t="str">
        <f t="array" ref="H203">iferror(index('o6'!$B:$B,match($A203,'o6'!$C:$C,0)),"")</f>
        <v/>
      </c>
      <c r="I203" s="30" t="str">
        <f t="array" ref="I203">iferror(index('o7'!$B:$B,match($A203,'o7'!$C:$C,0)),"")</f>
        <v/>
      </c>
      <c r="J203" s="30" t="str">
        <f t="array" ref="J203">iferror(index('o4'!$B:$B,match($A203,'o4'!$C:$C,0)),"")</f>
        <v/>
      </c>
      <c r="K203" s="30" t="str">
        <f t="array" ref="K203">iferror(index('o9'!$B:$B,match($A203,'o9'!$C:$C,0)),"")</f>
        <v/>
      </c>
      <c r="L203" s="30" t="str">
        <f t="array" ref="L203">iferror(index('o10'!$B:$B,match($A203,'o10'!$C:$C,0)),"")</f>
        <v/>
      </c>
      <c r="M203" s="24" t="str">
        <f t="shared" si="1"/>
        <v>#DIV/0!</v>
      </c>
      <c r="N203" s="24" t="str">
        <f t="shared" si="2"/>
        <v>#DIV/0!</v>
      </c>
      <c r="O203" s="24" t="str">
        <f t="shared" si="3"/>
        <v>#DIV/0!</v>
      </c>
    </row>
    <row r="204">
      <c r="A204" s="22" t="str">
        <f t="array" ref="A204:B204">{NEW!C205,NEW!B205}</f>
        <v/>
      </c>
      <c r="B204" s="22"/>
      <c r="C204" s="30" t="str">
        <f t="array" ref="C204">iferror(index('o1'!$B:$B,match($A204,'o1'!$C:$C,0)),"")</f>
        <v/>
      </c>
      <c r="D204" s="30" t="str">
        <f t="array" ref="D204">iferror(index('o2'!$B:$B,match($A204,'o2'!$C:$C,0)),"")</f>
        <v/>
      </c>
      <c r="E204" s="30" t="str">
        <f t="array" ref="E204">iferror(index('o3'!$B:$B,match($A204,'o3'!$C:$C,0)),"")</f>
        <v/>
      </c>
      <c r="F204" s="30" t="str">
        <f t="array" ref="F204">iferror(index('o4'!$B:$B,match($A204,'o4'!$C:$C,0)),"")</f>
        <v/>
      </c>
      <c r="G204" s="30" t="str">
        <f t="array" ref="G204">iferror(index('o5'!$B:$B,match($A204,'o5'!$C:$C,0)),"")</f>
        <v/>
      </c>
      <c r="H204" s="30" t="str">
        <f t="array" ref="H204">iferror(index('o6'!$B:$B,match($A204,'o6'!$C:$C,0)),"")</f>
        <v/>
      </c>
      <c r="I204" s="30" t="str">
        <f t="array" ref="I204">iferror(index('o7'!$B:$B,match($A204,'o7'!$C:$C,0)),"")</f>
        <v/>
      </c>
      <c r="J204" s="30" t="str">
        <f t="array" ref="J204">iferror(index('o4'!$B:$B,match($A204,'o4'!$C:$C,0)),"")</f>
        <v/>
      </c>
      <c r="K204" s="30" t="str">
        <f t="array" ref="K204">iferror(index('o9'!$B:$B,match($A204,'o9'!$C:$C,0)),"")</f>
        <v/>
      </c>
      <c r="L204" s="30" t="str">
        <f t="array" ref="L204">iferror(index('o10'!$B:$B,match($A204,'o10'!$C:$C,0)),"")</f>
        <v/>
      </c>
      <c r="M204" s="24" t="str">
        <f t="shared" si="1"/>
        <v>#DIV/0!</v>
      </c>
      <c r="N204" s="24" t="str">
        <f t="shared" si="2"/>
        <v>#DIV/0!</v>
      </c>
      <c r="O204" s="24" t="str">
        <f t="shared" si="3"/>
        <v>#DIV/0!</v>
      </c>
    </row>
    <row r="205">
      <c r="A205" s="22" t="str">
        <f t="array" ref="A205:B205">{NEW!C206,NEW!B206}</f>
        <v/>
      </c>
      <c r="B205" s="22"/>
      <c r="C205" s="30" t="str">
        <f t="array" ref="C205">iferror(index('o1'!$B:$B,match($A205,'o1'!$C:$C,0)),"")</f>
        <v/>
      </c>
      <c r="D205" s="30" t="str">
        <f t="array" ref="D205">iferror(index('o2'!$B:$B,match($A205,'o2'!$C:$C,0)),"")</f>
        <v/>
      </c>
      <c r="E205" s="30" t="str">
        <f t="array" ref="E205">iferror(index('o3'!$B:$B,match($A205,'o3'!$C:$C,0)),"")</f>
        <v/>
      </c>
      <c r="F205" s="30" t="str">
        <f t="array" ref="F205">iferror(index('o4'!$B:$B,match($A205,'o4'!$C:$C,0)),"")</f>
        <v/>
      </c>
      <c r="G205" s="30" t="str">
        <f t="array" ref="G205">iferror(index('o5'!$B:$B,match($A205,'o5'!$C:$C,0)),"")</f>
        <v/>
      </c>
      <c r="H205" s="30" t="str">
        <f t="array" ref="H205">iferror(index('o6'!$B:$B,match($A205,'o6'!$C:$C,0)),"")</f>
        <v/>
      </c>
      <c r="I205" s="30" t="str">
        <f t="array" ref="I205">iferror(index('o7'!$B:$B,match($A205,'o7'!$C:$C,0)),"")</f>
        <v/>
      </c>
      <c r="J205" s="30" t="str">
        <f t="array" ref="J205">iferror(index('o4'!$B:$B,match($A205,'o4'!$C:$C,0)),"")</f>
        <v/>
      </c>
      <c r="K205" s="30" t="str">
        <f t="array" ref="K205">iferror(index('o9'!$B:$B,match($A205,'o9'!$C:$C,0)),"")</f>
        <v/>
      </c>
      <c r="L205" s="30" t="str">
        <f t="array" ref="L205">iferror(index('o10'!$B:$B,match($A205,'o10'!$C:$C,0)),"")</f>
        <v/>
      </c>
      <c r="M205" s="24" t="str">
        <f t="shared" si="1"/>
        <v>#DIV/0!</v>
      </c>
      <c r="N205" s="24" t="str">
        <f t="shared" si="2"/>
        <v>#DIV/0!</v>
      </c>
      <c r="O205" s="24" t="str">
        <f t="shared" si="3"/>
        <v>#DIV/0!</v>
      </c>
    </row>
    <row r="206">
      <c r="A206" s="22" t="str">
        <f t="array" ref="A206:B206">{NEW!C207,NEW!B207}</f>
        <v/>
      </c>
      <c r="B206" s="22"/>
      <c r="C206" s="30" t="str">
        <f t="array" ref="C206">iferror(index('o1'!$B:$B,match($A206,'o1'!$C:$C,0)),"")</f>
        <v/>
      </c>
      <c r="D206" s="30" t="str">
        <f t="array" ref="D206">iferror(index('o2'!$B:$B,match($A206,'o2'!$C:$C,0)),"")</f>
        <v/>
      </c>
      <c r="E206" s="30" t="str">
        <f t="array" ref="E206">iferror(index('o3'!$B:$B,match($A206,'o3'!$C:$C,0)),"")</f>
        <v/>
      </c>
      <c r="F206" s="30" t="str">
        <f t="array" ref="F206">iferror(index('o4'!$B:$B,match($A206,'o4'!$C:$C,0)),"")</f>
        <v/>
      </c>
      <c r="G206" s="30" t="str">
        <f t="array" ref="G206">iferror(index('o5'!$B:$B,match($A206,'o5'!$C:$C,0)),"")</f>
        <v/>
      </c>
      <c r="H206" s="30" t="str">
        <f t="array" ref="H206">iferror(index('o6'!$B:$B,match($A206,'o6'!$C:$C,0)),"")</f>
        <v/>
      </c>
      <c r="I206" s="30" t="str">
        <f t="array" ref="I206">iferror(index('o7'!$B:$B,match($A206,'o7'!$C:$C,0)),"")</f>
        <v/>
      </c>
      <c r="J206" s="30" t="str">
        <f t="array" ref="J206">iferror(index('o4'!$B:$B,match($A206,'o4'!$C:$C,0)),"")</f>
        <v/>
      </c>
      <c r="K206" s="30" t="str">
        <f t="array" ref="K206">iferror(index('o9'!$B:$B,match($A206,'o9'!$C:$C,0)),"")</f>
        <v/>
      </c>
      <c r="L206" s="30" t="str">
        <f t="array" ref="L206">iferror(index('o10'!$B:$B,match($A206,'o10'!$C:$C,0)),"")</f>
        <v/>
      </c>
      <c r="M206" s="24" t="str">
        <f t="shared" si="1"/>
        <v>#DIV/0!</v>
      </c>
      <c r="N206" s="24" t="str">
        <f t="shared" si="2"/>
        <v>#DIV/0!</v>
      </c>
      <c r="O206" s="24" t="str">
        <f t="shared" si="3"/>
        <v>#DIV/0!</v>
      </c>
    </row>
    <row r="207">
      <c r="A207" s="22" t="str">
        <f t="array" ref="A207:B207">{NEW!C208,NEW!B208}</f>
        <v/>
      </c>
      <c r="B207" s="22"/>
      <c r="C207" s="30" t="str">
        <f t="array" ref="C207">iferror(index('o1'!$B:$B,match($A207,'o1'!$C:$C,0)),"")</f>
        <v/>
      </c>
      <c r="D207" s="30" t="str">
        <f t="array" ref="D207">iferror(index('o2'!$B:$B,match($A207,'o2'!$C:$C,0)),"")</f>
        <v/>
      </c>
      <c r="E207" s="30" t="str">
        <f t="array" ref="E207">iferror(index('o3'!$B:$B,match($A207,'o3'!$C:$C,0)),"")</f>
        <v/>
      </c>
      <c r="F207" s="30" t="str">
        <f t="array" ref="F207">iferror(index('o4'!$B:$B,match($A207,'o4'!$C:$C,0)),"")</f>
        <v/>
      </c>
      <c r="G207" s="30" t="str">
        <f t="array" ref="G207">iferror(index('o5'!$B:$B,match($A207,'o5'!$C:$C,0)),"")</f>
        <v/>
      </c>
      <c r="H207" s="30" t="str">
        <f t="array" ref="H207">iferror(index('o6'!$B:$B,match($A207,'o6'!$C:$C,0)),"")</f>
        <v/>
      </c>
      <c r="I207" s="30" t="str">
        <f t="array" ref="I207">iferror(index('o7'!$B:$B,match($A207,'o7'!$C:$C,0)),"")</f>
        <v/>
      </c>
      <c r="J207" s="30" t="str">
        <f t="array" ref="J207">iferror(index('o4'!$B:$B,match($A207,'o4'!$C:$C,0)),"")</f>
        <v/>
      </c>
      <c r="K207" s="30" t="str">
        <f t="array" ref="K207">iferror(index('o9'!$B:$B,match($A207,'o9'!$C:$C,0)),"")</f>
        <v/>
      </c>
      <c r="L207" s="30" t="str">
        <f t="array" ref="L207">iferror(index('o10'!$B:$B,match($A207,'o10'!$C:$C,0)),"")</f>
        <v/>
      </c>
      <c r="M207" s="24" t="str">
        <f t="shared" si="1"/>
        <v>#DIV/0!</v>
      </c>
      <c r="N207" s="24" t="str">
        <f t="shared" si="2"/>
        <v>#DIV/0!</v>
      </c>
      <c r="O207" s="24" t="str">
        <f t="shared" si="3"/>
        <v>#DIV/0!</v>
      </c>
    </row>
    <row r="208">
      <c r="A208" s="22" t="str">
        <f t="array" ref="A208:B208">{NEW!C209,NEW!B209}</f>
        <v/>
      </c>
      <c r="B208" s="22"/>
      <c r="C208" s="30" t="str">
        <f t="array" ref="C208">iferror(index('o1'!$B:$B,match($A208,'o1'!$C:$C,0)),"")</f>
        <v/>
      </c>
      <c r="D208" s="30" t="str">
        <f t="array" ref="D208">iferror(index('o2'!$B:$B,match($A208,'o2'!$C:$C,0)),"")</f>
        <v/>
      </c>
      <c r="E208" s="30" t="str">
        <f t="array" ref="E208">iferror(index('o3'!$B:$B,match($A208,'o3'!$C:$C,0)),"")</f>
        <v/>
      </c>
      <c r="F208" s="30" t="str">
        <f t="array" ref="F208">iferror(index('o4'!$B:$B,match($A208,'o4'!$C:$C,0)),"")</f>
        <v/>
      </c>
      <c r="G208" s="30" t="str">
        <f t="array" ref="G208">iferror(index('o5'!$B:$B,match($A208,'o5'!$C:$C,0)),"")</f>
        <v/>
      </c>
      <c r="H208" s="30" t="str">
        <f t="array" ref="H208">iferror(index('o6'!$B:$B,match($A208,'o6'!$C:$C,0)),"")</f>
        <v/>
      </c>
      <c r="I208" s="30" t="str">
        <f t="array" ref="I208">iferror(index('o7'!$B:$B,match($A208,'o7'!$C:$C,0)),"")</f>
        <v/>
      </c>
      <c r="J208" s="30" t="str">
        <f t="array" ref="J208">iferror(index('o4'!$B:$B,match($A208,'o4'!$C:$C,0)),"")</f>
        <v/>
      </c>
      <c r="K208" s="30" t="str">
        <f t="array" ref="K208">iferror(index('o9'!$B:$B,match($A208,'o9'!$C:$C,0)),"")</f>
        <v/>
      </c>
      <c r="L208" s="30" t="str">
        <f t="array" ref="L208">iferror(index('o10'!$B:$B,match($A208,'o10'!$C:$C,0)),"")</f>
        <v/>
      </c>
      <c r="M208" s="24" t="str">
        <f t="shared" si="1"/>
        <v>#DIV/0!</v>
      </c>
      <c r="N208" s="24" t="str">
        <f t="shared" si="2"/>
        <v>#DIV/0!</v>
      </c>
      <c r="O208" s="24" t="str">
        <f t="shared" si="3"/>
        <v>#DIV/0!</v>
      </c>
    </row>
    <row r="209">
      <c r="A209" s="22" t="str">
        <f t="array" ref="A209:B209">{NEW!C210,NEW!B210}</f>
        <v/>
      </c>
      <c r="B209" s="22"/>
      <c r="C209" s="30" t="str">
        <f t="array" ref="C209">iferror(index('o1'!$B:$B,match($A209,'o1'!$C:$C,0)),"")</f>
        <v/>
      </c>
      <c r="D209" s="30" t="str">
        <f t="array" ref="D209">iferror(index('o2'!$B:$B,match($A209,'o2'!$C:$C,0)),"")</f>
        <v/>
      </c>
      <c r="E209" s="30" t="str">
        <f t="array" ref="E209">iferror(index('o3'!$B:$B,match($A209,'o3'!$C:$C,0)),"")</f>
        <v/>
      </c>
      <c r="F209" s="30" t="str">
        <f t="array" ref="F209">iferror(index('o4'!$B:$B,match($A209,'o4'!$C:$C,0)),"")</f>
        <v/>
      </c>
      <c r="G209" s="30" t="str">
        <f t="array" ref="G209">iferror(index('o5'!$B:$B,match($A209,'o5'!$C:$C,0)),"")</f>
        <v/>
      </c>
      <c r="H209" s="30" t="str">
        <f t="array" ref="H209">iferror(index('o6'!$B:$B,match($A209,'o6'!$C:$C,0)),"")</f>
        <v/>
      </c>
      <c r="I209" s="30" t="str">
        <f t="array" ref="I209">iferror(index('o7'!$B:$B,match($A209,'o7'!$C:$C,0)),"")</f>
        <v/>
      </c>
      <c r="J209" s="30" t="str">
        <f t="array" ref="J209">iferror(index('o4'!$B:$B,match($A209,'o4'!$C:$C,0)),"")</f>
        <v/>
      </c>
      <c r="K209" s="30" t="str">
        <f t="array" ref="K209">iferror(index('o9'!$B:$B,match($A209,'o9'!$C:$C,0)),"")</f>
        <v/>
      </c>
      <c r="L209" s="30" t="str">
        <f t="array" ref="L209">iferror(index('o10'!$B:$B,match($A209,'o10'!$C:$C,0)),"")</f>
        <v/>
      </c>
      <c r="M209" s="24" t="str">
        <f t="shared" si="1"/>
        <v>#DIV/0!</v>
      </c>
      <c r="N209" s="24" t="str">
        <f t="shared" si="2"/>
        <v>#DIV/0!</v>
      </c>
      <c r="O209" s="24" t="str">
        <f t="shared" si="3"/>
        <v>#DIV/0!</v>
      </c>
    </row>
    <row r="210">
      <c r="A210" s="22" t="str">
        <f t="array" ref="A210:B210">{NEW!C211,NEW!B211}</f>
        <v/>
      </c>
      <c r="B210" s="22"/>
      <c r="C210" s="30" t="str">
        <f t="array" ref="C210">iferror(index('o1'!$B:$B,match($A210,'o1'!$C:$C,0)),"")</f>
        <v/>
      </c>
      <c r="D210" s="30" t="str">
        <f t="array" ref="D210">iferror(index('o2'!$B:$B,match($A210,'o2'!$C:$C,0)),"")</f>
        <v/>
      </c>
      <c r="E210" s="30" t="str">
        <f t="array" ref="E210">iferror(index('o3'!$B:$B,match($A210,'o3'!$C:$C,0)),"")</f>
        <v/>
      </c>
      <c r="F210" s="30" t="str">
        <f t="array" ref="F210">iferror(index('o4'!$B:$B,match($A210,'o4'!$C:$C,0)),"")</f>
        <v/>
      </c>
      <c r="G210" s="30" t="str">
        <f t="array" ref="G210">iferror(index('o5'!$B:$B,match($A210,'o5'!$C:$C,0)),"")</f>
        <v/>
      </c>
      <c r="H210" s="30" t="str">
        <f t="array" ref="H210">iferror(index('o6'!$B:$B,match($A210,'o6'!$C:$C,0)),"")</f>
        <v/>
      </c>
      <c r="I210" s="30" t="str">
        <f t="array" ref="I210">iferror(index('o7'!$B:$B,match($A210,'o7'!$C:$C,0)),"")</f>
        <v/>
      </c>
      <c r="J210" s="30" t="str">
        <f t="array" ref="J210">iferror(index('o4'!$B:$B,match($A210,'o4'!$C:$C,0)),"")</f>
        <v/>
      </c>
      <c r="K210" s="30" t="str">
        <f t="array" ref="K210">iferror(index('o9'!$B:$B,match($A210,'o9'!$C:$C,0)),"")</f>
        <v/>
      </c>
      <c r="L210" s="30" t="str">
        <f t="array" ref="L210">iferror(index('o10'!$B:$B,match($A210,'o10'!$C:$C,0)),"")</f>
        <v/>
      </c>
      <c r="M210" s="24" t="str">
        <f t="shared" si="1"/>
        <v>#DIV/0!</v>
      </c>
      <c r="N210" s="24" t="str">
        <f t="shared" si="2"/>
        <v>#DIV/0!</v>
      </c>
      <c r="O210" s="24" t="str">
        <f t="shared" si="3"/>
        <v>#DIV/0!</v>
      </c>
    </row>
    <row r="211">
      <c r="A211" s="22" t="str">
        <f t="array" ref="A211:B211">{NEW!C212,NEW!B212}</f>
        <v/>
      </c>
      <c r="B211" s="22"/>
      <c r="C211" s="30" t="str">
        <f t="array" ref="C211">iferror(index('o1'!$B:$B,match($A211,'o1'!$C:$C,0)),"")</f>
        <v/>
      </c>
      <c r="D211" s="30" t="str">
        <f t="array" ref="D211">iferror(index('o2'!$B:$B,match($A211,'o2'!$C:$C,0)),"")</f>
        <v/>
      </c>
      <c r="E211" s="30" t="str">
        <f t="array" ref="E211">iferror(index('o3'!$B:$B,match($A211,'o3'!$C:$C,0)),"")</f>
        <v/>
      </c>
      <c r="F211" s="30" t="str">
        <f t="array" ref="F211">iferror(index('o4'!$B:$B,match($A211,'o4'!$C:$C,0)),"")</f>
        <v/>
      </c>
      <c r="G211" s="30" t="str">
        <f t="array" ref="G211">iferror(index('o5'!$B:$B,match($A211,'o5'!$C:$C,0)),"")</f>
        <v/>
      </c>
      <c r="H211" s="30" t="str">
        <f t="array" ref="H211">iferror(index('o6'!$B:$B,match($A211,'o6'!$C:$C,0)),"")</f>
        <v/>
      </c>
      <c r="I211" s="30" t="str">
        <f t="array" ref="I211">iferror(index('o7'!$B:$B,match($A211,'o7'!$C:$C,0)),"")</f>
        <v/>
      </c>
      <c r="J211" s="30" t="str">
        <f t="array" ref="J211">iferror(index('o4'!$B:$B,match($A211,'o4'!$C:$C,0)),"")</f>
        <v/>
      </c>
      <c r="K211" s="30" t="str">
        <f t="array" ref="K211">iferror(index('o9'!$B:$B,match($A211,'o9'!$C:$C,0)),"")</f>
        <v/>
      </c>
      <c r="L211" s="30" t="str">
        <f t="array" ref="L211">iferror(index('o10'!$B:$B,match($A211,'o10'!$C:$C,0)),"")</f>
        <v/>
      </c>
      <c r="M211" s="24" t="str">
        <f t="shared" si="1"/>
        <v>#DIV/0!</v>
      </c>
      <c r="N211" s="24" t="str">
        <f t="shared" si="2"/>
        <v>#DIV/0!</v>
      </c>
      <c r="O211" s="24" t="str">
        <f t="shared" si="3"/>
        <v>#DIV/0!</v>
      </c>
    </row>
    <row r="212">
      <c r="A212" s="22" t="str">
        <f t="array" ref="A212:B212">{NEW!C213,NEW!B213}</f>
        <v/>
      </c>
      <c r="B212" s="22"/>
      <c r="C212" s="30" t="str">
        <f t="array" ref="C212">iferror(index('o1'!$B:$B,match($A212,'o1'!$C:$C,0)),"")</f>
        <v/>
      </c>
      <c r="D212" s="30" t="str">
        <f t="array" ref="D212">iferror(index('o2'!$B:$B,match($A212,'o2'!$C:$C,0)),"")</f>
        <v/>
      </c>
      <c r="E212" s="30" t="str">
        <f t="array" ref="E212">iferror(index('o3'!$B:$B,match($A212,'o3'!$C:$C,0)),"")</f>
        <v/>
      </c>
      <c r="F212" s="30" t="str">
        <f t="array" ref="F212">iferror(index('o4'!$B:$B,match($A212,'o4'!$C:$C,0)),"")</f>
        <v/>
      </c>
      <c r="G212" s="30" t="str">
        <f t="array" ref="G212">iferror(index('o5'!$B:$B,match($A212,'o5'!$C:$C,0)),"")</f>
        <v/>
      </c>
      <c r="H212" s="30" t="str">
        <f t="array" ref="H212">iferror(index('o6'!$B:$B,match($A212,'o6'!$C:$C,0)),"")</f>
        <v/>
      </c>
      <c r="I212" s="30" t="str">
        <f t="array" ref="I212">iferror(index('o7'!$B:$B,match($A212,'o7'!$C:$C,0)),"")</f>
        <v/>
      </c>
      <c r="J212" s="30" t="str">
        <f t="array" ref="J212">iferror(index('o4'!$B:$B,match($A212,'o4'!$C:$C,0)),"")</f>
        <v/>
      </c>
      <c r="K212" s="30" t="str">
        <f t="array" ref="K212">iferror(index('o9'!$B:$B,match($A212,'o9'!$C:$C,0)),"")</f>
        <v/>
      </c>
      <c r="L212" s="30" t="str">
        <f t="array" ref="L212">iferror(index('o10'!$B:$B,match($A212,'o10'!$C:$C,0)),"")</f>
        <v/>
      </c>
      <c r="M212" s="24" t="str">
        <f t="shared" si="1"/>
        <v>#DIV/0!</v>
      </c>
      <c r="N212" s="24" t="str">
        <f t="shared" si="2"/>
        <v>#DIV/0!</v>
      </c>
      <c r="O212" s="24" t="str">
        <f t="shared" si="3"/>
        <v>#DIV/0!</v>
      </c>
    </row>
    <row r="213">
      <c r="A213" s="22" t="str">
        <f t="array" ref="A213:B213">{NEW!C214,NEW!B214}</f>
        <v/>
      </c>
      <c r="B213" s="22"/>
      <c r="C213" s="30" t="str">
        <f t="array" ref="C213">iferror(index('o1'!$B:$B,match($A213,'o1'!$C:$C,0)),"")</f>
        <v/>
      </c>
      <c r="D213" s="30" t="str">
        <f t="array" ref="D213">iferror(index('o2'!$B:$B,match($A213,'o2'!$C:$C,0)),"")</f>
        <v/>
      </c>
      <c r="E213" s="30" t="str">
        <f t="array" ref="E213">iferror(index('o3'!$B:$B,match($A213,'o3'!$C:$C,0)),"")</f>
        <v/>
      </c>
      <c r="F213" s="30" t="str">
        <f t="array" ref="F213">iferror(index('o4'!$B:$B,match($A213,'o4'!$C:$C,0)),"")</f>
        <v/>
      </c>
      <c r="G213" s="30" t="str">
        <f t="array" ref="G213">iferror(index('o5'!$B:$B,match($A213,'o5'!$C:$C,0)),"")</f>
        <v/>
      </c>
      <c r="H213" s="30" t="str">
        <f t="array" ref="H213">iferror(index('o6'!$B:$B,match($A213,'o6'!$C:$C,0)),"")</f>
        <v/>
      </c>
      <c r="I213" s="30" t="str">
        <f t="array" ref="I213">iferror(index('o7'!$B:$B,match($A213,'o7'!$C:$C,0)),"")</f>
        <v/>
      </c>
      <c r="J213" s="30" t="str">
        <f t="array" ref="J213">iferror(index('o4'!$B:$B,match($A213,'o4'!$C:$C,0)),"")</f>
        <v/>
      </c>
      <c r="K213" s="30" t="str">
        <f t="array" ref="K213">iferror(index('o9'!$B:$B,match($A213,'o9'!$C:$C,0)),"")</f>
        <v/>
      </c>
      <c r="L213" s="30" t="str">
        <f t="array" ref="L213">iferror(index('o10'!$B:$B,match($A213,'o10'!$C:$C,0)),"")</f>
        <v/>
      </c>
      <c r="M213" s="24" t="str">
        <f t="shared" si="1"/>
        <v>#DIV/0!</v>
      </c>
      <c r="N213" s="24" t="str">
        <f t="shared" si="2"/>
        <v>#DIV/0!</v>
      </c>
      <c r="O213" s="24" t="str">
        <f t="shared" si="3"/>
        <v>#DIV/0!</v>
      </c>
    </row>
    <row r="214">
      <c r="A214" s="22" t="str">
        <f t="array" ref="A214:B214">{NEW!C216,NEW!B216}</f>
        <v/>
      </c>
      <c r="B214" s="22"/>
      <c r="C214" s="30" t="str">
        <f t="array" ref="C214">iferror(index('o1'!$B:$B,match($A214,'o1'!$C:$C,0)),"")</f>
        <v/>
      </c>
      <c r="D214" s="30" t="str">
        <f t="array" ref="D214">iferror(index('o2'!$B:$B,match($A214,'o2'!$C:$C,0)),"")</f>
        <v/>
      </c>
      <c r="E214" s="30" t="str">
        <f t="array" ref="E214">iferror(index('o3'!$B:$B,match($A214,'o3'!$C:$C,0)),"")</f>
        <v/>
      </c>
      <c r="F214" s="30" t="str">
        <f t="array" ref="F214">iferror(index('o4'!$B:$B,match($A214,'o4'!$C:$C,0)),"")</f>
        <v/>
      </c>
      <c r="G214" s="30" t="str">
        <f t="array" ref="G214">iferror(index('o5'!$B:$B,match($A214,'o5'!$C:$C,0)),"")</f>
        <v/>
      </c>
      <c r="H214" s="30" t="str">
        <f t="array" ref="H214">iferror(index('o6'!$B:$B,match($A214,'o6'!$C:$C,0)),"")</f>
        <v/>
      </c>
      <c r="I214" s="30" t="str">
        <f t="array" ref="I214">iferror(index('o7'!$B:$B,match($A214,'o7'!$C:$C,0)),"")</f>
        <v/>
      </c>
      <c r="J214" s="30" t="str">
        <f t="array" ref="J214">iferror(index('o4'!$B:$B,match($A214,'o4'!$C:$C,0)),"")</f>
        <v/>
      </c>
      <c r="K214" s="30" t="str">
        <f t="array" ref="K214">iferror(index('o9'!$B:$B,match($A214,'o9'!$C:$C,0)),"")</f>
        <v/>
      </c>
      <c r="L214" s="30" t="str">
        <f t="array" ref="L214">iferror(index('o10'!$B:$B,match($A214,'o10'!$C:$C,0)),"")</f>
        <v/>
      </c>
      <c r="M214" s="24" t="str">
        <f t="shared" si="1"/>
        <v>#DIV/0!</v>
      </c>
      <c r="N214" s="24" t="str">
        <f t="shared" si="2"/>
        <v>#DIV/0!</v>
      </c>
      <c r="O214" s="24" t="str">
        <f t="shared" si="3"/>
        <v>#DIV/0!</v>
      </c>
    </row>
    <row r="215">
      <c r="A215" s="22" t="str">
        <f t="array" ref="A215:B215">{NEW!C217,NEW!B217}</f>
        <v/>
      </c>
      <c r="B215" s="22"/>
      <c r="C215" s="30" t="str">
        <f t="array" ref="C215">iferror(index('o1'!$B:$B,match($A215,'o1'!$C:$C,0)),"")</f>
        <v/>
      </c>
      <c r="D215" s="30" t="str">
        <f t="array" ref="D215">iferror(index('o2'!$B:$B,match($A215,'o2'!$C:$C,0)),"")</f>
        <v/>
      </c>
      <c r="E215" s="30" t="str">
        <f t="array" ref="E215">iferror(index('o3'!$B:$B,match($A215,'o3'!$C:$C,0)),"")</f>
        <v/>
      </c>
      <c r="F215" s="30" t="str">
        <f t="array" ref="F215">iferror(index('o4'!$B:$B,match($A215,'o4'!$C:$C,0)),"")</f>
        <v/>
      </c>
      <c r="G215" s="30" t="str">
        <f t="array" ref="G215">iferror(index('o5'!$B:$B,match($A215,'o5'!$C:$C,0)),"")</f>
        <v/>
      </c>
      <c r="H215" s="30" t="str">
        <f t="array" ref="H215">iferror(index('o6'!$B:$B,match($A215,'o6'!$C:$C,0)),"")</f>
        <v/>
      </c>
      <c r="I215" s="30" t="str">
        <f t="array" ref="I215">iferror(index('o7'!$B:$B,match($A215,'o7'!$C:$C,0)),"")</f>
        <v/>
      </c>
      <c r="J215" s="30" t="str">
        <f t="array" ref="J215">iferror(index('o4'!$B:$B,match($A215,'o4'!$C:$C,0)),"")</f>
        <v/>
      </c>
      <c r="K215" s="30" t="str">
        <f t="array" ref="K215">iferror(index('o9'!$B:$B,match($A215,'o9'!$C:$C,0)),"")</f>
        <v/>
      </c>
      <c r="L215" s="30" t="str">
        <f t="array" ref="L215">iferror(index('o10'!$B:$B,match($A215,'o10'!$C:$C,0)),"")</f>
        <v/>
      </c>
      <c r="M215" s="24" t="str">
        <f t="shared" si="1"/>
        <v>#DIV/0!</v>
      </c>
      <c r="N215" s="24" t="str">
        <f t="shared" si="2"/>
        <v>#DIV/0!</v>
      </c>
      <c r="O215" s="24" t="str">
        <f t="shared" si="3"/>
        <v>#DIV/0!</v>
      </c>
    </row>
    <row r="216">
      <c r="A216" s="22" t="str">
        <f t="array" ref="A216:B216">{NEW!C218,NEW!B218}</f>
        <v/>
      </c>
      <c r="B216" s="22"/>
      <c r="C216" s="30" t="str">
        <f t="array" ref="C216">iferror(index('o1'!$B:$B,match($A216,'o1'!$C:$C,0)),"")</f>
        <v/>
      </c>
      <c r="D216" s="30" t="str">
        <f t="array" ref="D216">iferror(index('o2'!$B:$B,match($A216,'o2'!$C:$C,0)),"")</f>
        <v/>
      </c>
      <c r="E216" s="30" t="str">
        <f t="array" ref="E216">iferror(index('o3'!$B:$B,match($A216,'o3'!$C:$C,0)),"")</f>
        <v/>
      </c>
      <c r="F216" s="30" t="str">
        <f t="array" ref="F216">iferror(index('o4'!$B:$B,match($A216,'o4'!$C:$C,0)),"")</f>
        <v/>
      </c>
      <c r="G216" s="30" t="str">
        <f t="array" ref="G216">iferror(index('o5'!$B:$B,match($A216,'o5'!$C:$C,0)),"")</f>
        <v/>
      </c>
      <c r="H216" s="30" t="str">
        <f t="array" ref="H216">iferror(index('o6'!$B:$B,match($A216,'o6'!$C:$C,0)),"")</f>
        <v/>
      </c>
      <c r="I216" s="30" t="str">
        <f t="array" ref="I216">iferror(index('o7'!$B:$B,match($A216,'o7'!$C:$C,0)),"")</f>
        <v/>
      </c>
      <c r="J216" s="30" t="str">
        <f t="array" ref="J216">iferror(index('o4'!$B:$B,match($A216,'o4'!$C:$C,0)),"")</f>
        <v/>
      </c>
      <c r="K216" s="30" t="str">
        <f t="array" ref="K216">iferror(index('o9'!$B:$B,match($A216,'o9'!$C:$C,0)),"")</f>
        <v/>
      </c>
      <c r="L216" s="30" t="str">
        <f t="array" ref="L216">iferror(index('o10'!$B:$B,match($A216,'o10'!$C:$C,0)),"")</f>
        <v/>
      </c>
      <c r="M216" s="24" t="str">
        <f t="shared" si="1"/>
        <v>#DIV/0!</v>
      </c>
      <c r="N216" s="24" t="str">
        <f t="shared" si="2"/>
        <v>#DIV/0!</v>
      </c>
      <c r="O216" s="24" t="str">
        <f t="shared" si="3"/>
        <v>#DIV/0!</v>
      </c>
    </row>
    <row r="217">
      <c r="A217" s="22" t="str">
        <f t="array" ref="A217:B217">{NEW!C219,NEW!B219}</f>
        <v/>
      </c>
      <c r="B217" s="22"/>
      <c r="C217" s="30" t="str">
        <f t="array" ref="C217">iferror(index('o1'!$B:$B,match($A217,'o1'!$C:$C,0)),"")</f>
        <v/>
      </c>
      <c r="D217" s="30" t="str">
        <f t="array" ref="D217">iferror(index('o2'!$B:$B,match($A217,'o2'!$C:$C,0)),"")</f>
        <v/>
      </c>
      <c r="E217" s="30" t="str">
        <f t="array" ref="E217">iferror(index('o3'!$B:$B,match($A217,'o3'!$C:$C,0)),"")</f>
        <v/>
      </c>
      <c r="F217" s="30" t="str">
        <f t="array" ref="F217">iferror(index('o4'!$B:$B,match($A217,'o4'!$C:$C,0)),"")</f>
        <v/>
      </c>
      <c r="G217" s="30" t="str">
        <f t="array" ref="G217">iferror(index('o5'!$B:$B,match($A217,'o5'!$C:$C,0)),"")</f>
        <v/>
      </c>
      <c r="H217" s="30" t="str">
        <f t="array" ref="H217">iferror(index('o6'!$B:$B,match($A217,'o6'!$C:$C,0)),"")</f>
        <v/>
      </c>
      <c r="I217" s="30" t="str">
        <f t="array" ref="I217">iferror(index('o7'!$B:$B,match($A217,'o7'!$C:$C,0)),"")</f>
        <v/>
      </c>
      <c r="J217" s="30" t="str">
        <f t="array" ref="J217">iferror(index('o4'!$B:$B,match($A217,'o4'!$C:$C,0)),"")</f>
        <v/>
      </c>
      <c r="K217" s="30" t="str">
        <f t="array" ref="K217">iferror(index('o9'!$B:$B,match($A217,'o9'!$C:$C,0)),"")</f>
        <v/>
      </c>
      <c r="L217" s="30" t="str">
        <f t="array" ref="L217">iferror(index('o10'!$B:$B,match($A217,'o10'!$C:$C,0)),"")</f>
        <v/>
      </c>
      <c r="M217" s="24" t="str">
        <f t="shared" si="1"/>
        <v>#DIV/0!</v>
      </c>
      <c r="N217" s="24" t="str">
        <f t="shared" si="2"/>
        <v>#DIV/0!</v>
      </c>
      <c r="O217" s="24" t="str">
        <f t="shared" si="3"/>
        <v>#DIV/0!</v>
      </c>
    </row>
    <row r="218">
      <c r="A218" s="22" t="str">
        <f t="array" ref="A218:B218">{NEW!C220,NEW!B220}</f>
        <v/>
      </c>
      <c r="B218" s="22"/>
      <c r="C218" s="30" t="str">
        <f t="array" ref="C218">iferror(index('o1'!$B:$B,match($A218,'o1'!$C:$C,0)),"")</f>
        <v/>
      </c>
      <c r="D218" s="30" t="str">
        <f t="array" ref="D218">iferror(index('o2'!$B:$B,match($A218,'o2'!$C:$C,0)),"")</f>
        <v/>
      </c>
      <c r="E218" s="30" t="str">
        <f t="array" ref="E218">iferror(index('o3'!$B:$B,match($A218,'o3'!$C:$C,0)),"")</f>
        <v/>
      </c>
      <c r="F218" s="30" t="str">
        <f t="array" ref="F218">iferror(index('o4'!$B:$B,match($A218,'o4'!$C:$C,0)),"")</f>
        <v/>
      </c>
      <c r="G218" s="30" t="str">
        <f t="array" ref="G218">iferror(index('o5'!$B:$B,match($A218,'o5'!$C:$C,0)),"")</f>
        <v/>
      </c>
      <c r="H218" s="30" t="str">
        <f t="array" ref="H218">iferror(index('o6'!$B:$B,match($A218,'o6'!$C:$C,0)),"")</f>
        <v/>
      </c>
      <c r="I218" s="30" t="str">
        <f t="array" ref="I218">iferror(index('o7'!$B:$B,match($A218,'o7'!$C:$C,0)),"")</f>
        <v/>
      </c>
      <c r="J218" s="30" t="str">
        <f t="array" ref="J218">iferror(index('o4'!$B:$B,match($A218,'o4'!$C:$C,0)),"")</f>
        <v/>
      </c>
      <c r="K218" s="30" t="str">
        <f t="array" ref="K218">iferror(index('o9'!$B:$B,match($A218,'o9'!$C:$C,0)),"")</f>
        <v/>
      </c>
      <c r="L218" s="30" t="str">
        <f t="array" ref="L218">iferror(index('o10'!$B:$B,match($A218,'o10'!$C:$C,0)),"")</f>
        <v/>
      </c>
      <c r="M218" s="24" t="str">
        <f t="shared" si="1"/>
        <v>#DIV/0!</v>
      </c>
      <c r="N218" s="24" t="str">
        <f t="shared" si="2"/>
        <v>#DIV/0!</v>
      </c>
      <c r="O218" s="24" t="str">
        <f t="shared" si="3"/>
        <v>#DIV/0!</v>
      </c>
    </row>
    <row r="219">
      <c r="A219" s="22" t="str">
        <f t="array" ref="A219:B219">{NEW!C221,NEW!B221}</f>
        <v/>
      </c>
      <c r="B219" s="22"/>
      <c r="C219" s="30" t="str">
        <f t="array" ref="C219">iferror(index('o1'!$B:$B,match($A219,'o1'!$C:$C,0)),"")</f>
        <v/>
      </c>
      <c r="D219" s="30" t="str">
        <f t="array" ref="D219">iferror(index('o2'!$B:$B,match($A219,'o2'!$C:$C,0)),"")</f>
        <v/>
      </c>
      <c r="E219" s="30" t="str">
        <f t="array" ref="E219">iferror(index('o3'!$B:$B,match($A219,'o3'!$C:$C,0)),"")</f>
        <v/>
      </c>
      <c r="F219" s="30" t="str">
        <f t="array" ref="F219">iferror(index('o4'!$B:$B,match($A219,'o4'!$C:$C,0)),"")</f>
        <v/>
      </c>
      <c r="G219" s="30" t="str">
        <f t="array" ref="G219">iferror(index('o5'!$B:$B,match($A219,'o5'!$C:$C,0)),"")</f>
        <v/>
      </c>
      <c r="H219" s="30" t="str">
        <f t="array" ref="H219">iferror(index('o6'!$B:$B,match($A219,'o6'!$C:$C,0)),"")</f>
        <v/>
      </c>
      <c r="I219" s="30" t="str">
        <f t="array" ref="I219">iferror(index('o7'!$B:$B,match($A219,'o7'!$C:$C,0)),"")</f>
        <v/>
      </c>
      <c r="J219" s="30" t="str">
        <f t="array" ref="J219">iferror(index('o4'!$B:$B,match($A219,'o4'!$C:$C,0)),"")</f>
        <v/>
      </c>
      <c r="K219" s="30" t="str">
        <f t="array" ref="K219">iferror(index('o9'!$B:$B,match($A219,'o9'!$C:$C,0)),"")</f>
        <v/>
      </c>
      <c r="L219" s="30" t="str">
        <f t="array" ref="L219">iferror(index('o10'!$B:$B,match($A219,'o10'!$C:$C,0)),"")</f>
        <v/>
      </c>
      <c r="M219" s="24" t="str">
        <f t="shared" si="1"/>
        <v>#DIV/0!</v>
      </c>
      <c r="N219" s="24" t="str">
        <f t="shared" si="2"/>
        <v>#DIV/0!</v>
      </c>
      <c r="O219" s="24" t="str">
        <f t="shared" si="3"/>
        <v>#DIV/0!</v>
      </c>
    </row>
    <row r="220">
      <c r="A220" s="22" t="str">
        <f t="array" ref="A220:B220">{NEW!C222,NEW!B222}</f>
        <v/>
      </c>
      <c r="B220" s="22"/>
      <c r="C220" s="30" t="str">
        <f t="array" ref="C220">iferror(index('o1'!$B:$B,match($A220,'o1'!$C:$C,0)),"")</f>
        <v/>
      </c>
      <c r="D220" s="30" t="str">
        <f t="array" ref="D220">iferror(index('o2'!$B:$B,match($A220,'o2'!$C:$C,0)),"")</f>
        <v/>
      </c>
      <c r="E220" s="30" t="str">
        <f t="array" ref="E220">iferror(index('o3'!$B:$B,match($A220,'o3'!$C:$C,0)),"")</f>
        <v/>
      </c>
      <c r="F220" s="30" t="str">
        <f t="array" ref="F220">iferror(index('o4'!$B:$B,match($A220,'o4'!$C:$C,0)),"")</f>
        <v/>
      </c>
      <c r="G220" s="30" t="str">
        <f t="array" ref="G220">iferror(index('o5'!$B:$B,match($A220,'o5'!$C:$C,0)),"")</f>
        <v/>
      </c>
      <c r="H220" s="30" t="str">
        <f t="array" ref="H220">iferror(index('o6'!$B:$B,match($A220,'o6'!$C:$C,0)),"")</f>
        <v/>
      </c>
      <c r="I220" s="30" t="str">
        <f t="array" ref="I220">iferror(index('o7'!$B:$B,match($A220,'o7'!$C:$C,0)),"")</f>
        <v/>
      </c>
      <c r="J220" s="30" t="str">
        <f t="array" ref="J220">iferror(index('o4'!$B:$B,match($A220,'o4'!$C:$C,0)),"")</f>
        <v/>
      </c>
      <c r="K220" s="30" t="str">
        <f t="array" ref="K220">iferror(index('o9'!$B:$B,match($A220,'o9'!$C:$C,0)),"")</f>
        <v/>
      </c>
      <c r="L220" s="30" t="str">
        <f t="array" ref="L220">iferror(index('o10'!$B:$B,match($A220,'o10'!$C:$C,0)),"")</f>
        <v/>
      </c>
      <c r="M220" s="24" t="str">
        <f t="shared" si="1"/>
        <v>#DIV/0!</v>
      </c>
      <c r="N220" s="24" t="str">
        <f t="shared" si="2"/>
        <v>#DIV/0!</v>
      </c>
      <c r="O220" s="24" t="str">
        <f t="shared" si="3"/>
        <v>#DIV/0!</v>
      </c>
    </row>
    <row r="221">
      <c r="A221" s="22" t="str">
        <f t="array" ref="A221:B221">{NEW!C223,NEW!B223}</f>
        <v/>
      </c>
      <c r="B221" s="22"/>
      <c r="C221" s="30" t="str">
        <f t="array" ref="C221">iferror(index('o1'!$B:$B,match($A221,'o1'!$C:$C,0)),"")</f>
        <v/>
      </c>
      <c r="D221" s="30" t="str">
        <f t="array" ref="D221">iferror(index('o2'!$B:$B,match($A221,'o2'!$C:$C,0)),"")</f>
        <v/>
      </c>
      <c r="E221" s="30" t="str">
        <f t="array" ref="E221">iferror(index('o3'!$B:$B,match($A221,'o3'!$C:$C,0)),"")</f>
        <v/>
      </c>
      <c r="F221" s="30" t="str">
        <f t="array" ref="F221">iferror(index('o4'!$B:$B,match($A221,'o4'!$C:$C,0)),"")</f>
        <v/>
      </c>
      <c r="G221" s="30" t="str">
        <f t="array" ref="G221">iferror(index('o5'!$B:$B,match($A221,'o5'!$C:$C,0)),"")</f>
        <v/>
      </c>
      <c r="H221" s="30" t="str">
        <f t="array" ref="H221">iferror(index('o6'!$B:$B,match($A221,'o6'!$C:$C,0)),"")</f>
        <v/>
      </c>
      <c r="I221" s="30" t="str">
        <f t="array" ref="I221">iferror(index('o7'!$B:$B,match($A221,'o7'!$C:$C,0)),"")</f>
        <v/>
      </c>
      <c r="J221" s="30" t="str">
        <f t="array" ref="J221">iferror(index('o4'!$B:$B,match($A221,'o4'!$C:$C,0)),"")</f>
        <v/>
      </c>
      <c r="K221" s="30" t="str">
        <f t="array" ref="K221">iferror(index('o9'!$B:$B,match($A221,'o9'!$C:$C,0)),"")</f>
        <v/>
      </c>
      <c r="L221" s="30" t="str">
        <f t="array" ref="L221">iferror(index('o10'!$B:$B,match($A221,'o10'!$C:$C,0)),"")</f>
        <v/>
      </c>
      <c r="M221" s="24" t="str">
        <f t="shared" si="1"/>
        <v>#DIV/0!</v>
      </c>
      <c r="N221" s="24" t="str">
        <f t="shared" si="2"/>
        <v>#DIV/0!</v>
      </c>
      <c r="O221" s="24" t="str">
        <f t="shared" si="3"/>
        <v>#DIV/0!</v>
      </c>
    </row>
    <row r="222">
      <c r="A222" s="22" t="str">
        <f t="array" ref="A222:B222">{NEW!C224,NEW!B224}</f>
        <v/>
      </c>
      <c r="B222" s="22"/>
      <c r="C222" s="30" t="str">
        <f t="array" ref="C222">iferror(index('o1'!$B:$B,match($A222,'o1'!$C:$C,0)),"")</f>
        <v/>
      </c>
      <c r="D222" s="30" t="str">
        <f t="array" ref="D222">iferror(index('o2'!$B:$B,match($A222,'o2'!$C:$C,0)),"")</f>
        <v/>
      </c>
      <c r="E222" s="30" t="str">
        <f t="array" ref="E222">iferror(index('o3'!$B:$B,match($A222,'o3'!$C:$C,0)),"")</f>
        <v/>
      </c>
      <c r="F222" s="30" t="str">
        <f t="array" ref="F222">iferror(index('o4'!$B:$B,match($A222,'o4'!$C:$C,0)),"")</f>
        <v/>
      </c>
      <c r="G222" s="30" t="str">
        <f t="array" ref="G222">iferror(index('o5'!$B:$B,match($A222,'o5'!$C:$C,0)),"")</f>
        <v/>
      </c>
      <c r="H222" s="30" t="str">
        <f t="array" ref="H222">iferror(index('o6'!$B:$B,match($A222,'o6'!$C:$C,0)),"")</f>
        <v/>
      </c>
      <c r="I222" s="30" t="str">
        <f t="array" ref="I222">iferror(index('o7'!$B:$B,match($A222,'o7'!$C:$C,0)),"")</f>
        <v/>
      </c>
      <c r="J222" s="30" t="str">
        <f t="array" ref="J222">iferror(index('o4'!$B:$B,match($A222,'o4'!$C:$C,0)),"")</f>
        <v/>
      </c>
      <c r="K222" s="30" t="str">
        <f t="array" ref="K222">iferror(index('o9'!$B:$B,match($A222,'o9'!$C:$C,0)),"")</f>
        <v/>
      </c>
      <c r="L222" s="30" t="str">
        <f t="array" ref="L222">iferror(index('o10'!$B:$B,match($A222,'o10'!$C:$C,0)),"")</f>
        <v/>
      </c>
      <c r="M222" s="24" t="str">
        <f t="shared" si="1"/>
        <v>#DIV/0!</v>
      </c>
      <c r="N222" s="24" t="str">
        <f t="shared" si="2"/>
        <v>#DIV/0!</v>
      </c>
      <c r="O222" s="24" t="str">
        <f t="shared" si="3"/>
        <v>#DIV/0!</v>
      </c>
    </row>
    <row r="223">
      <c r="A223" s="22" t="str">
        <f t="array" ref="A223:B223">{NEW!C225,NEW!B225}</f>
        <v/>
      </c>
      <c r="B223" s="22"/>
      <c r="C223" s="30" t="str">
        <f t="array" ref="C223">iferror(index('o1'!$B:$B,match($A223,'o1'!$C:$C,0)),"")</f>
        <v/>
      </c>
      <c r="D223" s="30" t="str">
        <f t="array" ref="D223">iferror(index('o2'!$B:$B,match($A223,'o2'!$C:$C,0)),"")</f>
        <v/>
      </c>
      <c r="E223" s="30" t="str">
        <f t="array" ref="E223">iferror(index('o3'!$B:$B,match($A223,'o3'!$C:$C,0)),"")</f>
        <v/>
      </c>
      <c r="F223" s="30" t="str">
        <f t="array" ref="F223">iferror(index('o4'!$B:$B,match($A223,'o4'!$C:$C,0)),"")</f>
        <v/>
      </c>
      <c r="G223" s="30" t="str">
        <f t="array" ref="G223">iferror(index('o5'!$B:$B,match($A223,'o5'!$C:$C,0)),"")</f>
        <v/>
      </c>
      <c r="H223" s="30" t="str">
        <f t="array" ref="H223">iferror(index('o6'!$B:$B,match($A223,'o6'!$C:$C,0)),"")</f>
        <v/>
      </c>
      <c r="I223" s="30" t="str">
        <f t="array" ref="I223">iferror(index('o7'!$B:$B,match($A223,'o7'!$C:$C,0)),"")</f>
        <v/>
      </c>
      <c r="J223" s="30" t="str">
        <f t="array" ref="J223">iferror(index('o4'!$B:$B,match($A223,'o4'!$C:$C,0)),"")</f>
        <v/>
      </c>
      <c r="K223" s="30" t="str">
        <f t="array" ref="K223">iferror(index('o9'!$B:$B,match($A223,'o9'!$C:$C,0)),"")</f>
        <v/>
      </c>
      <c r="L223" s="30" t="str">
        <f t="array" ref="L223">iferror(index('o10'!$B:$B,match($A223,'o10'!$C:$C,0)),"")</f>
        <v/>
      </c>
      <c r="M223" s="24" t="str">
        <f t="shared" si="1"/>
        <v>#DIV/0!</v>
      </c>
      <c r="N223" s="24" t="str">
        <f t="shared" si="2"/>
        <v>#DIV/0!</v>
      </c>
      <c r="O223" s="24" t="str">
        <f t="shared" si="3"/>
        <v>#DIV/0!</v>
      </c>
    </row>
    <row r="224">
      <c r="A224" s="22" t="str">
        <f t="array" ref="A224:B224">{NEW!C226,NEW!B226}</f>
        <v/>
      </c>
      <c r="B224" s="22"/>
      <c r="C224" s="30" t="str">
        <f t="array" ref="C224">iferror(index('o1'!$B:$B,match($A224,'o1'!$C:$C,0)),"")</f>
        <v/>
      </c>
      <c r="D224" s="30" t="str">
        <f t="array" ref="D224">iferror(index('o2'!$B:$B,match($A224,'o2'!$C:$C,0)),"")</f>
        <v/>
      </c>
      <c r="E224" s="30" t="str">
        <f t="array" ref="E224">iferror(index('o3'!$B:$B,match($A224,'o3'!$C:$C,0)),"")</f>
        <v/>
      </c>
      <c r="F224" s="30" t="str">
        <f t="array" ref="F224">iferror(index('o4'!$B:$B,match($A224,'o4'!$C:$C,0)),"")</f>
        <v/>
      </c>
      <c r="G224" s="30" t="str">
        <f t="array" ref="G224">iferror(index('o5'!$B:$B,match($A224,'o5'!$C:$C,0)),"")</f>
        <v/>
      </c>
      <c r="H224" s="30" t="str">
        <f t="array" ref="H224">iferror(index('o6'!$B:$B,match($A224,'o6'!$C:$C,0)),"")</f>
        <v/>
      </c>
      <c r="I224" s="30" t="str">
        <f t="array" ref="I224">iferror(index('o7'!$B:$B,match($A224,'o7'!$C:$C,0)),"")</f>
        <v/>
      </c>
      <c r="J224" s="30" t="str">
        <f t="array" ref="J224">iferror(index('o4'!$B:$B,match($A224,'o4'!$C:$C,0)),"")</f>
        <v/>
      </c>
      <c r="K224" s="30" t="str">
        <f t="array" ref="K224">iferror(index('o9'!$B:$B,match($A224,'o9'!$C:$C,0)),"")</f>
        <v/>
      </c>
      <c r="L224" s="30" t="str">
        <f t="array" ref="L224">iferror(index('o10'!$B:$B,match($A224,'o10'!$C:$C,0)),"")</f>
        <v/>
      </c>
      <c r="M224" s="24" t="str">
        <f t="shared" si="1"/>
        <v>#DIV/0!</v>
      </c>
      <c r="N224" s="24" t="str">
        <f t="shared" si="2"/>
        <v>#DIV/0!</v>
      </c>
      <c r="O224" s="24" t="str">
        <f t="shared" si="3"/>
        <v>#DIV/0!</v>
      </c>
    </row>
    <row r="225">
      <c r="A225" s="22" t="str">
        <f t="array" ref="A225:B225">{NEW!C227,NEW!B227}</f>
        <v/>
      </c>
      <c r="B225" s="22"/>
      <c r="C225" s="30" t="str">
        <f t="array" ref="C225">iferror(index('o1'!$B:$B,match($A225,'o1'!$C:$C,0)),"")</f>
        <v/>
      </c>
      <c r="D225" s="30" t="str">
        <f t="array" ref="D225">iferror(index('o2'!$B:$B,match($A225,'o2'!$C:$C,0)),"")</f>
        <v/>
      </c>
      <c r="E225" s="30" t="str">
        <f t="array" ref="E225">iferror(index('o3'!$B:$B,match($A225,'o3'!$C:$C,0)),"")</f>
        <v/>
      </c>
      <c r="F225" s="30" t="str">
        <f t="array" ref="F225">iferror(index('o4'!$B:$B,match($A225,'o4'!$C:$C,0)),"")</f>
        <v/>
      </c>
      <c r="G225" s="30" t="str">
        <f t="array" ref="G225">iferror(index('o5'!$B:$B,match($A225,'o5'!$C:$C,0)),"")</f>
        <v/>
      </c>
      <c r="H225" s="30" t="str">
        <f t="array" ref="H225">iferror(index('o6'!$B:$B,match($A225,'o6'!$C:$C,0)),"")</f>
        <v/>
      </c>
      <c r="I225" s="30" t="str">
        <f t="array" ref="I225">iferror(index('o7'!$B:$B,match($A225,'o7'!$C:$C,0)),"")</f>
        <v/>
      </c>
      <c r="J225" s="30" t="str">
        <f t="array" ref="J225">iferror(index('o4'!$B:$B,match($A225,'o4'!$C:$C,0)),"")</f>
        <v/>
      </c>
      <c r="K225" s="30" t="str">
        <f t="array" ref="K225">iferror(index('o9'!$B:$B,match($A225,'o9'!$C:$C,0)),"")</f>
        <v/>
      </c>
      <c r="L225" s="30" t="str">
        <f t="array" ref="L225">iferror(index('o10'!$B:$B,match($A225,'o10'!$C:$C,0)),"")</f>
        <v/>
      </c>
      <c r="M225" s="24" t="str">
        <f t="shared" si="1"/>
        <v>#DIV/0!</v>
      </c>
      <c r="N225" s="24" t="str">
        <f t="shared" si="2"/>
        <v>#DIV/0!</v>
      </c>
      <c r="O225" s="24" t="str">
        <f t="shared" si="3"/>
        <v>#DIV/0!</v>
      </c>
    </row>
    <row r="226">
      <c r="A226" s="22" t="str">
        <f t="array" ref="A226:B226">{NEW!C227,NEW!B227}</f>
        <v/>
      </c>
      <c r="B226" s="22"/>
      <c r="C226" s="30" t="str">
        <f t="array" ref="C226">iferror(index('o1'!$B:$B,match($A226,'o1'!$C:$C,0)),"")</f>
        <v/>
      </c>
      <c r="D226" s="30" t="str">
        <f t="array" ref="D226">iferror(index('o2'!$B:$B,match($A226,'o2'!$C:$C,0)),"")</f>
        <v/>
      </c>
      <c r="E226" s="30" t="str">
        <f t="array" ref="E226">iferror(index('o3'!$B:$B,match($A226,'o3'!$C:$C,0)),"")</f>
        <v/>
      </c>
      <c r="F226" s="30" t="str">
        <f t="array" ref="F226">iferror(index('o4'!$B:$B,match($A226,'o4'!$C:$C,0)),"")</f>
        <v/>
      </c>
      <c r="G226" s="30" t="str">
        <f t="array" ref="G226">iferror(index('o5'!$B:$B,match($A226,'o5'!$C:$C,0)),"")</f>
        <v/>
      </c>
      <c r="H226" s="30" t="str">
        <f t="array" ref="H226">iferror(index('o6'!$B:$B,match($A226,'o6'!$C:$C,0)),"")</f>
        <v/>
      </c>
      <c r="I226" s="30" t="str">
        <f t="array" ref="I226">iferror(index('o7'!$B:$B,match($A226,'o7'!$C:$C,0)),"")</f>
        <v/>
      </c>
      <c r="J226" s="30" t="str">
        <f t="array" ref="J226">iferror(index('o4'!$B:$B,match($A226,'o4'!$C:$C,0)),"")</f>
        <v/>
      </c>
      <c r="K226" s="30" t="str">
        <f t="array" ref="K226">iferror(index('o9'!$B:$B,match($A226,'o9'!$C:$C,0)),"")</f>
        <v/>
      </c>
      <c r="L226" s="30" t="str">
        <f t="array" ref="L226">iferror(index('o10'!$B:$B,match($A226,'o10'!$C:$C,0)),"")</f>
        <v/>
      </c>
      <c r="M226" s="24" t="str">
        <f t="shared" si="1"/>
        <v>#DIV/0!</v>
      </c>
      <c r="N226" s="24" t="str">
        <f t="shared" si="2"/>
        <v>#DIV/0!</v>
      </c>
      <c r="O226" s="24" t="str">
        <f t="shared" si="3"/>
        <v>#DIV/0!</v>
      </c>
    </row>
    <row r="227">
      <c r="A227" s="22" t="str">
        <f t="array" ref="A227:B227">{NEW!C228,NEW!B228}</f>
        <v/>
      </c>
      <c r="B227" s="22"/>
      <c r="C227" s="30" t="str">
        <f t="array" ref="C227">iferror(index('o1'!$B:$B,match($A227,'o1'!$C:$C,0)),"")</f>
        <v/>
      </c>
      <c r="D227" s="30" t="str">
        <f t="array" ref="D227">iferror(index('o2'!$B:$B,match($A227,'o2'!$C:$C,0)),"")</f>
        <v/>
      </c>
      <c r="E227" s="30" t="str">
        <f t="array" ref="E227">iferror(index('o3'!$B:$B,match($A227,'o3'!$C:$C,0)),"")</f>
        <v/>
      </c>
      <c r="F227" s="30" t="str">
        <f t="array" ref="F227">iferror(index('o4'!$B:$B,match($A227,'o4'!$C:$C,0)),"")</f>
        <v/>
      </c>
      <c r="G227" s="30" t="str">
        <f t="array" ref="G227">iferror(index('o5'!$B:$B,match($A227,'o5'!$C:$C,0)),"")</f>
        <v/>
      </c>
      <c r="H227" s="30" t="str">
        <f t="array" ref="H227">iferror(index('o6'!$B:$B,match($A227,'o6'!$C:$C,0)),"")</f>
        <v/>
      </c>
      <c r="I227" s="30" t="str">
        <f t="array" ref="I227">iferror(index('o7'!$B:$B,match($A227,'o7'!$C:$C,0)),"")</f>
        <v/>
      </c>
      <c r="J227" s="30" t="str">
        <f t="array" ref="J227">iferror(index('o4'!$B:$B,match($A227,'o4'!$C:$C,0)),"")</f>
        <v/>
      </c>
      <c r="K227" s="30" t="str">
        <f t="array" ref="K227">iferror(index('o9'!$B:$B,match($A227,'o9'!$C:$C,0)),"")</f>
        <v/>
      </c>
      <c r="L227" s="30" t="str">
        <f t="array" ref="L227">iferror(index('o10'!$B:$B,match($A227,'o10'!$C:$C,0)),"")</f>
        <v/>
      </c>
      <c r="M227" s="24" t="str">
        <f t="shared" si="1"/>
        <v>#DIV/0!</v>
      </c>
      <c r="N227" s="24" t="str">
        <f t="shared" si="2"/>
        <v>#DIV/0!</v>
      </c>
      <c r="O227" s="24" t="str">
        <f t="shared" si="3"/>
        <v>#DIV/0!</v>
      </c>
    </row>
    <row r="228">
      <c r="A228" s="22" t="str">
        <f t="array" ref="A228:B228">{NEW!C229,NEW!B229}</f>
        <v/>
      </c>
      <c r="B228" s="22"/>
      <c r="C228" s="30" t="str">
        <f t="array" ref="C228">iferror(index('o1'!$B:$B,match($A228,'o1'!$C:$C,0)),"")</f>
        <v/>
      </c>
      <c r="D228" s="30" t="str">
        <f t="array" ref="D228">iferror(index('o2'!$B:$B,match($A228,'o2'!$C:$C,0)),"")</f>
        <v/>
      </c>
      <c r="E228" s="30" t="str">
        <f t="array" ref="E228">iferror(index('o3'!$B:$B,match($A228,'o3'!$C:$C,0)),"")</f>
        <v/>
      </c>
      <c r="F228" s="30" t="str">
        <f t="array" ref="F228">iferror(index('o4'!$B:$B,match($A228,'o4'!$C:$C,0)),"")</f>
        <v/>
      </c>
      <c r="G228" s="30" t="str">
        <f t="array" ref="G228">iferror(index('o5'!$B:$B,match($A228,'o5'!$C:$C,0)),"")</f>
        <v/>
      </c>
      <c r="H228" s="30" t="str">
        <f t="array" ref="H228">iferror(index('o6'!$B:$B,match($A228,'o6'!$C:$C,0)),"")</f>
        <v/>
      </c>
      <c r="I228" s="30" t="str">
        <f t="array" ref="I228">iferror(index('o7'!$B:$B,match($A228,'o7'!$C:$C,0)),"")</f>
        <v/>
      </c>
      <c r="J228" s="30" t="str">
        <f t="array" ref="J228">iferror(index('o4'!$B:$B,match($A228,'o4'!$C:$C,0)),"")</f>
        <v/>
      </c>
      <c r="K228" s="30" t="str">
        <f t="array" ref="K228">iferror(index('o9'!$B:$B,match($A228,'o9'!$C:$C,0)),"")</f>
        <v/>
      </c>
      <c r="L228" s="30" t="str">
        <f t="array" ref="L228">iferror(index('o10'!$B:$B,match($A228,'o10'!$C:$C,0)),"")</f>
        <v/>
      </c>
      <c r="M228" s="24" t="str">
        <f t="shared" si="1"/>
        <v>#DIV/0!</v>
      </c>
      <c r="N228" s="24" t="str">
        <f t="shared" si="2"/>
        <v>#DIV/0!</v>
      </c>
      <c r="O228" s="24" t="str">
        <f t="shared" si="3"/>
        <v>#DIV/0!</v>
      </c>
    </row>
    <row r="229">
      <c r="A229" s="22" t="str">
        <f t="array" ref="A229:B229">{#REF!,#REF!}</f>
        <v>#REF!</v>
      </c>
      <c r="B229" s="22" t="e">
        <v>#REF!</v>
      </c>
      <c r="C229" s="30" t="str">
        <f t="array" ref="C229">iferror(index('o1'!$B:$B,match($A229,'o1'!$C:$C,0)),"")</f>
        <v/>
      </c>
      <c r="D229" s="30" t="str">
        <f t="array" ref="D229">iferror(index('o2'!$B:$B,match($A229,'o2'!$C:$C,0)),"")</f>
        <v/>
      </c>
      <c r="E229" s="30" t="str">
        <f t="array" ref="E229">iferror(index('o3'!$B:$B,match($A229,'o3'!$C:$C,0)),"")</f>
        <v/>
      </c>
      <c r="F229" s="30" t="str">
        <f t="array" ref="F229">iferror(index('o4'!$B:$B,match($A229,'o4'!$C:$C,0)),"")</f>
        <v/>
      </c>
      <c r="G229" s="30" t="str">
        <f t="array" ref="G229">iferror(index('o5'!$B:$B,match($A229,'o5'!$C:$C,0)),"")</f>
        <v/>
      </c>
      <c r="H229" s="30" t="str">
        <f t="array" ref="H229">iferror(index('o6'!$B:$B,match($A229,'o6'!$C:$C,0)),"")</f>
        <v/>
      </c>
      <c r="I229" s="30" t="str">
        <f t="array" ref="I229">iferror(index('o7'!$B:$B,match($A229,'o7'!$C:$C,0)),"")</f>
        <v/>
      </c>
      <c r="J229" s="30" t="str">
        <f t="array" ref="J229">iferror(index('o4'!$B:$B,match($A229,'o4'!$C:$C,0)),"")</f>
        <v/>
      </c>
      <c r="K229" s="30" t="str">
        <f t="array" ref="K229">iferror(index('o9'!$B:$B,match($A229,'o9'!$C:$C,0)),"")</f>
        <v/>
      </c>
      <c r="L229" s="30" t="str">
        <f t="array" ref="L229">iferror(index('o10'!$B:$B,match($A229,'o10'!$C:$C,0)),"")</f>
        <v/>
      </c>
      <c r="M229" s="24" t="str">
        <f t="shared" si="1"/>
        <v>#REF!</v>
      </c>
      <c r="N229" s="24" t="str">
        <f t="shared" si="2"/>
        <v>#REF!</v>
      </c>
      <c r="O229" s="24" t="str">
        <f t="shared" si="3"/>
        <v>#REF!</v>
      </c>
    </row>
    <row r="230">
      <c r="A230" s="22" t="str">
        <f t="array" ref="A230:B230">{#REF!,#REF!}</f>
        <v>#REF!</v>
      </c>
      <c r="B230" s="22" t="e">
        <v>#REF!</v>
      </c>
      <c r="C230" s="30" t="str">
        <f t="array" ref="C230">iferror(index('o1'!$B:$B,match($A230,'o1'!$C:$C,0)),"")</f>
        <v/>
      </c>
      <c r="D230" s="30" t="str">
        <f t="array" ref="D230">iferror(index('o2'!$B:$B,match($A230,'o2'!$C:$C,0)),"")</f>
        <v/>
      </c>
      <c r="E230" s="30" t="str">
        <f t="array" ref="E230">iferror(index('o3'!$B:$B,match($A230,'o3'!$C:$C,0)),"")</f>
        <v/>
      </c>
      <c r="F230" s="30" t="str">
        <f t="array" ref="F230">iferror(index('o4'!$B:$B,match($A230,'o4'!$C:$C,0)),"")</f>
        <v/>
      </c>
      <c r="G230" s="30" t="str">
        <f t="array" ref="G230">iferror(index('o5'!$B:$B,match($A230,'o5'!$C:$C,0)),"")</f>
        <v/>
      </c>
      <c r="H230" s="30" t="str">
        <f t="array" ref="H230">iferror(index('o6'!$B:$B,match($A230,'o6'!$C:$C,0)),"")</f>
        <v/>
      </c>
      <c r="I230" s="30" t="str">
        <f t="array" ref="I230">iferror(index('o7'!$B:$B,match($A230,'o7'!$C:$C,0)),"")</f>
        <v/>
      </c>
      <c r="J230" s="30" t="str">
        <f t="array" ref="J230">iferror(index('o4'!$B:$B,match($A230,'o4'!$C:$C,0)),"")</f>
        <v/>
      </c>
      <c r="K230" s="30" t="str">
        <f t="array" ref="K230">iferror(index('o9'!$B:$B,match($A230,'o9'!$C:$C,0)),"")</f>
        <v/>
      </c>
      <c r="L230" s="30" t="str">
        <f t="array" ref="L230">iferror(index('o10'!$B:$B,match($A230,'o10'!$C:$C,0)),"")</f>
        <v/>
      </c>
      <c r="M230" s="24" t="str">
        <f t="shared" si="1"/>
        <v>#REF!</v>
      </c>
      <c r="N230" s="24" t="str">
        <f t="shared" si="2"/>
        <v>#REF!</v>
      </c>
      <c r="O230" s="24" t="str">
        <f t="shared" si="3"/>
        <v>#REF!</v>
      </c>
    </row>
    <row r="231">
      <c r="A231" s="22" t="str">
        <f t="array" ref="A231:B231">{#REF!,#REF!}</f>
        <v>#REF!</v>
      </c>
      <c r="B231" s="22" t="e">
        <v>#REF!</v>
      </c>
      <c r="C231" s="30" t="str">
        <f t="array" ref="C231">iferror(index('o1'!$B:$B,match($A231,'o1'!$C:$C,0)),"")</f>
        <v/>
      </c>
      <c r="D231" s="30" t="str">
        <f t="array" ref="D231">iferror(index('o2'!$B:$B,match($A231,'o2'!$C:$C,0)),"")</f>
        <v/>
      </c>
      <c r="E231" s="30" t="str">
        <f t="array" ref="E231">iferror(index('o3'!$B:$B,match($A231,'o3'!$C:$C,0)),"")</f>
        <v/>
      </c>
      <c r="F231" s="30" t="str">
        <f t="array" ref="F231">iferror(index('o4'!$B:$B,match($A231,'o4'!$C:$C,0)),"")</f>
        <v/>
      </c>
      <c r="G231" s="30" t="str">
        <f t="array" ref="G231">iferror(index('o5'!$B:$B,match($A231,'o5'!$C:$C,0)),"")</f>
        <v/>
      </c>
      <c r="H231" s="30" t="str">
        <f t="array" ref="H231">iferror(index('o6'!$B:$B,match($A231,'o6'!$C:$C,0)),"")</f>
        <v/>
      </c>
      <c r="I231" s="30" t="str">
        <f t="array" ref="I231">iferror(index('o7'!$B:$B,match($A231,'o7'!$C:$C,0)),"")</f>
        <v/>
      </c>
      <c r="J231" s="30" t="str">
        <f t="array" ref="J231">iferror(index('o4'!$B:$B,match($A231,'o4'!$C:$C,0)),"")</f>
        <v/>
      </c>
      <c r="K231" s="30" t="str">
        <f t="array" ref="K231">iferror(index('o9'!$B:$B,match($A231,'o9'!$C:$C,0)),"")</f>
        <v/>
      </c>
      <c r="L231" s="30" t="str">
        <f t="array" ref="L231">iferror(index('o10'!$B:$B,match($A231,'o10'!$C:$C,0)),"")</f>
        <v/>
      </c>
      <c r="M231" s="24" t="str">
        <f t="shared" si="1"/>
        <v>#REF!</v>
      </c>
      <c r="N231" s="24" t="str">
        <f t="shared" si="2"/>
        <v>#REF!</v>
      </c>
      <c r="O231" s="24" t="str">
        <f t="shared" si="3"/>
        <v>#REF!</v>
      </c>
    </row>
    <row r="232">
      <c r="A232" s="22" t="str">
        <f t="array" ref="A232:B232">{#REF!,#REF!}</f>
        <v>#REF!</v>
      </c>
      <c r="B232" s="22" t="e">
        <v>#REF!</v>
      </c>
      <c r="C232" s="30" t="str">
        <f t="array" ref="C232">iferror(index('o1'!$B:$B,match($A232,'o1'!$C:$C,0)),"")</f>
        <v/>
      </c>
      <c r="D232" s="30" t="str">
        <f t="array" ref="D232">iferror(index('o2'!$B:$B,match($A232,'o2'!$C:$C,0)),"")</f>
        <v/>
      </c>
      <c r="E232" s="30" t="str">
        <f t="array" ref="E232">iferror(index('o3'!$B:$B,match($A232,'o3'!$C:$C,0)),"")</f>
        <v/>
      </c>
      <c r="F232" s="30" t="str">
        <f t="array" ref="F232">iferror(index('o4'!$B:$B,match($A232,'o4'!$C:$C,0)),"")</f>
        <v/>
      </c>
      <c r="G232" s="30" t="str">
        <f t="array" ref="G232">iferror(index('o5'!$B:$B,match($A232,'o5'!$C:$C,0)),"")</f>
        <v/>
      </c>
      <c r="H232" s="30" t="str">
        <f t="array" ref="H232">iferror(index('o6'!$B:$B,match($A232,'o6'!$C:$C,0)),"")</f>
        <v/>
      </c>
      <c r="I232" s="30" t="str">
        <f t="array" ref="I232">iferror(index('o7'!$B:$B,match($A232,'o7'!$C:$C,0)),"")</f>
        <v/>
      </c>
      <c r="J232" s="30" t="str">
        <f t="array" ref="J232">iferror(index('o4'!$B:$B,match($A232,'o4'!$C:$C,0)),"")</f>
        <v/>
      </c>
      <c r="K232" s="30" t="str">
        <f t="array" ref="K232">iferror(index('o9'!$B:$B,match($A232,'o9'!$C:$C,0)),"")</f>
        <v/>
      </c>
      <c r="L232" s="30" t="str">
        <f t="array" ref="L232">iferror(index('o10'!$B:$B,match($A232,'o10'!$C:$C,0)),"")</f>
        <v/>
      </c>
      <c r="M232" s="24" t="str">
        <f t="shared" si="1"/>
        <v>#REF!</v>
      </c>
      <c r="N232" s="24" t="str">
        <f t="shared" si="2"/>
        <v>#REF!</v>
      </c>
      <c r="O232" s="24" t="str">
        <f t="shared" si="3"/>
        <v>#REF!</v>
      </c>
    </row>
    <row r="233">
      <c r="A233" s="22" t="str">
        <f t="array" ref="A233:B233">{#REF!,#REF!}</f>
        <v>#REF!</v>
      </c>
      <c r="B233" s="22" t="e">
        <v>#REF!</v>
      </c>
      <c r="C233" s="30" t="str">
        <f t="array" ref="C233">iferror(index('o1'!$B:$B,match($A233,'o1'!$C:$C,0)),"")</f>
        <v/>
      </c>
      <c r="D233" s="30" t="str">
        <f t="array" ref="D233">iferror(index('o2'!$B:$B,match($A233,'o2'!$C:$C,0)),"")</f>
        <v/>
      </c>
      <c r="E233" s="30" t="str">
        <f t="array" ref="E233">iferror(index('o3'!$B:$B,match($A233,'o3'!$C:$C,0)),"")</f>
        <v/>
      </c>
      <c r="F233" s="30" t="str">
        <f t="array" ref="F233">iferror(index('o4'!$B:$B,match($A233,'o4'!$C:$C,0)),"")</f>
        <v/>
      </c>
      <c r="G233" s="30" t="str">
        <f t="array" ref="G233">iferror(index('o5'!$B:$B,match($A233,'o5'!$C:$C,0)),"")</f>
        <v/>
      </c>
      <c r="H233" s="30" t="str">
        <f t="array" ref="H233">iferror(index('o6'!$B:$B,match($A233,'o6'!$C:$C,0)),"")</f>
        <v/>
      </c>
      <c r="I233" s="30" t="str">
        <f t="array" ref="I233">iferror(index('o7'!$B:$B,match($A233,'o7'!$C:$C,0)),"")</f>
        <v/>
      </c>
      <c r="J233" s="30" t="str">
        <f t="array" ref="J233">iferror(index('o4'!$B:$B,match($A233,'o4'!$C:$C,0)),"")</f>
        <v/>
      </c>
      <c r="K233" s="30" t="str">
        <f t="array" ref="K233">iferror(index('o9'!$B:$B,match($A233,'o9'!$C:$C,0)),"")</f>
        <v/>
      </c>
      <c r="L233" s="30" t="str">
        <f t="array" ref="L233">iferror(index('o10'!$B:$B,match($A233,'o10'!$C:$C,0)),"")</f>
        <v/>
      </c>
      <c r="M233" s="24" t="str">
        <f t="shared" si="1"/>
        <v>#REF!</v>
      </c>
      <c r="N233" s="24" t="str">
        <f t="shared" si="2"/>
        <v>#REF!</v>
      </c>
      <c r="O233" s="24" t="str">
        <f t="shared" si="3"/>
        <v>#REF!</v>
      </c>
    </row>
    <row r="234">
      <c r="A234" s="22" t="str">
        <f t="array" ref="A234:B234">{#REF!,#REF!}</f>
        <v>#REF!</v>
      </c>
      <c r="B234" s="22" t="e">
        <v>#REF!</v>
      </c>
      <c r="C234" s="30" t="str">
        <f t="array" ref="C234">iferror(index('o1'!$B:$B,match($A234,'o1'!$C:$C,0)),"")</f>
        <v/>
      </c>
      <c r="D234" s="30" t="str">
        <f t="array" ref="D234">iferror(index('o2'!$B:$B,match($A234,'o2'!$C:$C,0)),"")</f>
        <v/>
      </c>
      <c r="E234" s="30" t="str">
        <f t="array" ref="E234">iferror(index('o3'!$B:$B,match($A234,'o3'!$C:$C,0)),"")</f>
        <v/>
      </c>
      <c r="F234" s="30" t="str">
        <f t="array" ref="F234">iferror(index('o4'!$B:$B,match($A234,'o4'!$C:$C,0)),"")</f>
        <v/>
      </c>
      <c r="G234" s="30" t="str">
        <f t="array" ref="G234">iferror(index('o5'!$B:$B,match($A234,'o5'!$C:$C,0)),"")</f>
        <v/>
      </c>
      <c r="H234" s="30" t="str">
        <f t="array" ref="H234">iferror(index('o6'!$B:$B,match($A234,'o6'!$C:$C,0)),"")</f>
        <v/>
      </c>
      <c r="I234" s="30" t="str">
        <f t="array" ref="I234">iferror(index('o7'!$B:$B,match($A234,'o7'!$C:$C,0)),"")</f>
        <v/>
      </c>
      <c r="J234" s="30" t="str">
        <f t="array" ref="J234">iferror(index('o4'!$B:$B,match($A234,'o4'!$C:$C,0)),"")</f>
        <v/>
      </c>
      <c r="K234" s="30" t="str">
        <f t="array" ref="K234">iferror(index('o9'!$B:$B,match($A234,'o9'!$C:$C,0)),"")</f>
        <v/>
      </c>
      <c r="L234" s="30" t="str">
        <f t="array" ref="L234">iferror(index('o10'!$B:$B,match($A234,'o10'!$C:$C,0)),"")</f>
        <v/>
      </c>
      <c r="M234" s="24" t="str">
        <f t="shared" si="1"/>
        <v>#REF!</v>
      </c>
      <c r="N234" s="24" t="str">
        <f t="shared" si="2"/>
        <v>#REF!</v>
      </c>
      <c r="O234" s="24" t="str">
        <f t="shared" si="3"/>
        <v>#REF!</v>
      </c>
    </row>
    <row r="235">
      <c r="A235" s="22" t="str">
        <f t="array" ref="A235:B235">{#REF!,#REF!}</f>
        <v>#REF!</v>
      </c>
      <c r="B235" s="22" t="e">
        <v>#REF!</v>
      </c>
      <c r="C235" s="30" t="str">
        <f t="array" ref="C235">iferror(index('o1'!$B:$B,match($A235,'o1'!$C:$C,0)),"")</f>
        <v/>
      </c>
      <c r="D235" s="30" t="str">
        <f t="array" ref="D235">iferror(index('o2'!$B:$B,match($A235,'o2'!$C:$C,0)),"")</f>
        <v/>
      </c>
      <c r="E235" s="30" t="str">
        <f t="array" ref="E235">iferror(index('o3'!$B:$B,match($A235,'o3'!$C:$C,0)),"")</f>
        <v/>
      </c>
      <c r="F235" s="30" t="str">
        <f t="array" ref="F235">iferror(index('o4'!$B:$B,match($A235,'o4'!$C:$C,0)),"")</f>
        <v/>
      </c>
      <c r="G235" s="30" t="str">
        <f t="array" ref="G235">iferror(index('o5'!$B:$B,match($A235,'o5'!$C:$C,0)),"")</f>
        <v/>
      </c>
      <c r="H235" s="30" t="str">
        <f t="array" ref="H235">iferror(index('o6'!$B:$B,match($A235,'o6'!$C:$C,0)),"")</f>
        <v/>
      </c>
      <c r="I235" s="30" t="str">
        <f t="array" ref="I235">iferror(index('o7'!$B:$B,match($A235,'o7'!$C:$C,0)),"")</f>
        <v/>
      </c>
      <c r="J235" s="30" t="str">
        <f t="array" ref="J235">iferror(index('o4'!$B:$B,match($A235,'o4'!$C:$C,0)),"")</f>
        <v/>
      </c>
      <c r="K235" s="30" t="str">
        <f t="array" ref="K235">iferror(index('o9'!$B:$B,match($A235,'o9'!$C:$C,0)),"")</f>
        <v/>
      </c>
      <c r="L235" s="30" t="str">
        <f t="array" ref="L235">iferror(index('o10'!$B:$B,match($A235,'o10'!$C:$C,0)),"")</f>
        <v/>
      </c>
      <c r="M235" s="24" t="str">
        <f t="shared" si="1"/>
        <v>#REF!</v>
      </c>
      <c r="N235" s="24" t="str">
        <f t="shared" si="2"/>
        <v>#REF!</v>
      </c>
      <c r="O235" s="24" t="str">
        <f t="shared" si="3"/>
        <v>#REF!</v>
      </c>
    </row>
    <row r="236">
      <c r="A236" s="22" t="str">
        <f t="array" ref="A236:B236">{#REF!,#REF!}</f>
        <v>#REF!</v>
      </c>
      <c r="B236" s="22" t="e">
        <v>#REF!</v>
      </c>
      <c r="C236" s="30" t="str">
        <f t="array" ref="C236">iferror(index('o1'!$B:$B,match($A236,'o1'!$C:$C,0)),"")</f>
        <v/>
      </c>
      <c r="D236" s="30" t="str">
        <f t="array" ref="D236">iferror(index('o2'!$B:$B,match($A236,'o2'!$C:$C,0)),"")</f>
        <v/>
      </c>
      <c r="E236" s="30" t="str">
        <f t="array" ref="E236">iferror(index('o3'!$B:$B,match($A236,'o3'!$C:$C,0)),"")</f>
        <v/>
      </c>
      <c r="F236" s="30" t="str">
        <f t="array" ref="F236">iferror(index('o4'!$B:$B,match($A236,'o4'!$C:$C,0)),"")</f>
        <v/>
      </c>
      <c r="G236" s="30" t="str">
        <f t="array" ref="G236">iferror(index('o5'!$B:$B,match($A236,'o5'!$C:$C,0)),"")</f>
        <v/>
      </c>
      <c r="H236" s="30" t="str">
        <f t="array" ref="H236">iferror(index('o6'!$B:$B,match($A236,'o6'!$C:$C,0)),"")</f>
        <v/>
      </c>
      <c r="I236" s="30" t="str">
        <f t="array" ref="I236">iferror(index('o7'!$B:$B,match($A236,'o7'!$C:$C,0)),"")</f>
        <v/>
      </c>
      <c r="J236" s="30" t="str">
        <f t="array" ref="J236">iferror(index('o4'!$B:$B,match($A236,'o4'!$C:$C,0)),"")</f>
        <v/>
      </c>
      <c r="K236" s="30" t="str">
        <f t="array" ref="K236">iferror(index('o9'!$B:$B,match($A236,'o9'!$C:$C,0)),"")</f>
        <v/>
      </c>
      <c r="L236" s="30" t="str">
        <f t="array" ref="L236">iferror(index('o10'!$B:$B,match($A236,'o10'!$C:$C,0)),"")</f>
        <v/>
      </c>
      <c r="M236" s="24" t="str">
        <f t="shared" si="1"/>
        <v>#REF!</v>
      </c>
      <c r="N236" s="24" t="str">
        <f t="shared" si="2"/>
        <v>#REF!</v>
      </c>
      <c r="O236" s="24" t="str">
        <f t="shared" si="3"/>
        <v>#REF!</v>
      </c>
    </row>
    <row r="237">
      <c r="A237" s="22" t="str">
        <f t="array" ref="A237:B237">{#REF!,#REF!}</f>
        <v>#REF!</v>
      </c>
      <c r="B237" s="22" t="e">
        <v>#REF!</v>
      </c>
      <c r="C237" s="30" t="str">
        <f t="array" ref="C237">iferror(index('o1'!$B:$B,match($A237,'o1'!$C:$C,0)),"")</f>
        <v/>
      </c>
      <c r="D237" s="30" t="str">
        <f t="array" ref="D237">iferror(index('o2'!$B:$B,match($A237,'o2'!$C:$C,0)),"")</f>
        <v/>
      </c>
      <c r="E237" s="30" t="str">
        <f t="array" ref="E237">iferror(index('o3'!$B:$B,match($A237,'o3'!$C:$C,0)),"")</f>
        <v/>
      </c>
      <c r="F237" s="30" t="str">
        <f t="array" ref="F237">iferror(index('o4'!$B:$B,match($A237,'o4'!$C:$C,0)),"")</f>
        <v/>
      </c>
      <c r="G237" s="30" t="str">
        <f t="array" ref="G237">iferror(index('o5'!$B:$B,match($A237,'o5'!$C:$C,0)),"")</f>
        <v/>
      </c>
      <c r="H237" s="30" t="str">
        <f t="array" ref="H237">iferror(index('o6'!$B:$B,match($A237,'o6'!$C:$C,0)),"")</f>
        <v/>
      </c>
      <c r="I237" s="30" t="str">
        <f t="array" ref="I237">iferror(index('o7'!$B:$B,match($A237,'o7'!$C:$C,0)),"")</f>
        <v/>
      </c>
      <c r="J237" s="30" t="str">
        <f t="array" ref="J237">iferror(index('o4'!$B:$B,match($A237,'o4'!$C:$C,0)),"")</f>
        <v/>
      </c>
      <c r="K237" s="30" t="str">
        <f t="array" ref="K237">iferror(index('o9'!$B:$B,match($A237,'o9'!$C:$C,0)),"")</f>
        <v/>
      </c>
      <c r="L237" s="30" t="str">
        <f t="array" ref="L237">iferror(index('o10'!$B:$B,match($A237,'o10'!$C:$C,0)),"")</f>
        <v/>
      </c>
      <c r="M237" s="24" t="str">
        <f t="shared" si="1"/>
        <v>#REF!</v>
      </c>
      <c r="N237" s="24" t="str">
        <f t="shared" si="2"/>
        <v>#REF!</v>
      </c>
      <c r="O237" s="24" t="str">
        <f t="shared" si="3"/>
        <v>#REF!</v>
      </c>
    </row>
    <row r="238">
      <c r="A238" s="22" t="str">
        <f t="array" ref="A238:B238">{#REF!,#REF!}</f>
        <v>#REF!</v>
      </c>
      <c r="B238" s="22" t="e">
        <v>#REF!</v>
      </c>
      <c r="C238" s="30" t="str">
        <f t="array" ref="C238">iferror(index('o1'!$B:$B,match($A238,'o1'!$C:$C,0)),"")</f>
        <v/>
      </c>
      <c r="D238" s="30" t="str">
        <f t="array" ref="D238">iferror(index('o2'!$B:$B,match($A238,'o2'!$C:$C,0)),"")</f>
        <v/>
      </c>
      <c r="E238" s="30" t="str">
        <f t="array" ref="E238">iferror(index('o3'!$B:$B,match($A238,'o3'!$C:$C,0)),"")</f>
        <v/>
      </c>
      <c r="F238" s="30" t="str">
        <f t="array" ref="F238">iferror(index('o4'!$B:$B,match($A238,'o4'!$C:$C,0)),"")</f>
        <v/>
      </c>
      <c r="G238" s="30" t="str">
        <f t="array" ref="G238">iferror(index('o5'!$B:$B,match($A238,'o5'!$C:$C,0)),"")</f>
        <v/>
      </c>
      <c r="H238" s="30" t="str">
        <f t="array" ref="H238">iferror(index('o6'!$B:$B,match($A238,'o6'!$C:$C,0)),"")</f>
        <v/>
      </c>
      <c r="I238" s="30" t="str">
        <f t="array" ref="I238">iferror(index('o7'!$B:$B,match($A238,'o7'!$C:$C,0)),"")</f>
        <v/>
      </c>
      <c r="J238" s="30" t="str">
        <f t="array" ref="J238">iferror(index('o4'!$B:$B,match($A238,'o4'!$C:$C,0)),"")</f>
        <v/>
      </c>
      <c r="K238" s="30" t="str">
        <f t="array" ref="K238">iferror(index('o9'!$B:$B,match($A238,'o9'!$C:$C,0)),"")</f>
        <v/>
      </c>
      <c r="L238" s="30" t="str">
        <f t="array" ref="L238">iferror(index('o10'!$B:$B,match($A238,'o10'!$C:$C,0)),"")</f>
        <v/>
      </c>
      <c r="M238" s="24" t="str">
        <f t="shared" si="1"/>
        <v>#REF!</v>
      </c>
      <c r="N238" s="24" t="str">
        <f t="shared" si="2"/>
        <v>#REF!</v>
      </c>
      <c r="O238" s="24" t="str">
        <f t="shared" si="3"/>
        <v>#REF!</v>
      </c>
    </row>
    <row r="239">
      <c r="A239" s="22" t="str">
        <f t="array" ref="A239:B239">{#REF!,#REF!}</f>
        <v>#REF!</v>
      </c>
      <c r="B239" s="22" t="e">
        <v>#REF!</v>
      </c>
      <c r="C239" s="30" t="str">
        <f t="array" ref="C239">iferror(index('o1'!$B:$B,match($A239,'o1'!$C:$C,0)),"")</f>
        <v/>
      </c>
      <c r="D239" s="30" t="str">
        <f t="array" ref="D239">iferror(index('o2'!$B:$B,match($A239,'o2'!$C:$C,0)),"")</f>
        <v/>
      </c>
      <c r="E239" s="30" t="str">
        <f t="array" ref="E239">iferror(index('o3'!$B:$B,match($A239,'o3'!$C:$C,0)),"")</f>
        <v/>
      </c>
      <c r="F239" s="30" t="str">
        <f t="array" ref="F239">iferror(index('o4'!$B:$B,match($A239,'o4'!$C:$C,0)),"")</f>
        <v/>
      </c>
      <c r="G239" s="30" t="str">
        <f t="array" ref="G239">iferror(index('o5'!$B:$B,match($A239,'o5'!$C:$C,0)),"")</f>
        <v/>
      </c>
      <c r="H239" s="30" t="str">
        <f t="array" ref="H239">iferror(index('o6'!$B:$B,match($A239,'o6'!$C:$C,0)),"")</f>
        <v/>
      </c>
      <c r="I239" s="30" t="str">
        <f t="array" ref="I239">iferror(index('o7'!$B:$B,match($A239,'o7'!$C:$C,0)),"")</f>
        <v/>
      </c>
      <c r="J239" s="30" t="str">
        <f t="array" ref="J239">iferror(index('o4'!$B:$B,match($A239,'o4'!$C:$C,0)),"")</f>
        <v/>
      </c>
      <c r="K239" s="30" t="str">
        <f t="array" ref="K239">iferror(index('o9'!$B:$B,match($A239,'o9'!$C:$C,0)),"")</f>
        <v/>
      </c>
      <c r="L239" s="30" t="str">
        <f t="array" ref="L239">iferror(index('o10'!$B:$B,match($A239,'o10'!$C:$C,0)),"")</f>
        <v/>
      </c>
      <c r="M239" s="24" t="str">
        <f t="shared" si="1"/>
        <v>#REF!</v>
      </c>
      <c r="N239" s="24" t="str">
        <f t="shared" si="2"/>
        <v>#REF!</v>
      </c>
      <c r="O239" s="24" t="str">
        <f t="shared" si="3"/>
        <v>#REF!</v>
      </c>
    </row>
    <row r="240">
      <c r="A240" s="22" t="str">
        <f t="array" ref="A240:B240">{#REF!,#REF!}</f>
        <v>#REF!</v>
      </c>
      <c r="B240" s="22" t="e">
        <v>#REF!</v>
      </c>
      <c r="C240" s="30" t="str">
        <f t="array" ref="C240">iferror(index('o1'!$B:$B,match($A240,'o1'!$C:$C,0)),"")</f>
        <v/>
      </c>
      <c r="D240" s="30" t="str">
        <f t="array" ref="D240">iferror(index('o2'!$B:$B,match($A240,'o2'!$C:$C,0)),"")</f>
        <v/>
      </c>
      <c r="E240" s="30" t="str">
        <f t="array" ref="E240">iferror(index('o3'!$B:$B,match($A240,'o3'!$C:$C,0)),"")</f>
        <v/>
      </c>
      <c r="F240" s="30" t="str">
        <f t="array" ref="F240">iferror(index('o4'!$B:$B,match($A240,'o4'!$C:$C,0)),"")</f>
        <v/>
      </c>
      <c r="G240" s="30" t="str">
        <f t="array" ref="G240">iferror(index('o5'!$B:$B,match($A240,'o5'!$C:$C,0)),"")</f>
        <v/>
      </c>
      <c r="H240" s="30" t="str">
        <f t="array" ref="H240">iferror(index('o6'!$B:$B,match($A240,'o6'!$C:$C,0)),"")</f>
        <v/>
      </c>
      <c r="I240" s="30" t="str">
        <f t="array" ref="I240">iferror(index('o7'!$B:$B,match($A240,'o7'!$C:$C,0)),"")</f>
        <v/>
      </c>
      <c r="J240" s="30" t="str">
        <f t="array" ref="J240">iferror(index('o4'!$B:$B,match($A240,'o4'!$C:$C,0)),"")</f>
        <v/>
      </c>
      <c r="K240" s="30" t="str">
        <f t="array" ref="K240">iferror(index('o9'!$B:$B,match($A240,'o9'!$C:$C,0)),"")</f>
        <v/>
      </c>
      <c r="L240" s="30" t="str">
        <f t="array" ref="L240">iferror(index('o10'!$B:$B,match($A240,'o10'!$C:$C,0)),"")</f>
        <v/>
      </c>
      <c r="M240" s="24" t="str">
        <f t="shared" si="1"/>
        <v>#REF!</v>
      </c>
      <c r="N240" s="24" t="str">
        <f t="shared" si="2"/>
        <v>#REF!</v>
      </c>
      <c r="O240" s="24" t="str">
        <f t="shared" si="3"/>
        <v>#REF!</v>
      </c>
    </row>
    <row r="241">
      <c r="A241" s="22" t="str">
        <f t="array" ref="A241:B241">{#REF!,#REF!}</f>
        <v>#REF!</v>
      </c>
      <c r="B241" s="22" t="e">
        <v>#REF!</v>
      </c>
      <c r="C241" s="30" t="str">
        <f t="array" ref="C241">iferror(index('o1'!$B:$B,match($A241,'o1'!$C:$C,0)),"")</f>
        <v/>
      </c>
      <c r="D241" s="30" t="str">
        <f t="array" ref="D241">iferror(index('o2'!$B:$B,match($A241,'o2'!$C:$C,0)),"")</f>
        <v/>
      </c>
      <c r="E241" s="30" t="str">
        <f t="array" ref="E241">iferror(index('o3'!$B:$B,match($A241,'o3'!$C:$C,0)),"")</f>
        <v/>
      </c>
      <c r="F241" s="30" t="str">
        <f t="array" ref="F241">iferror(index('o4'!$B:$B,match($A241,'o4'!$C:$C,0)),"")</f>
        <v/>
      </c>
      <c r="G241" s="30" t="str">
        <f t="array" ref="G241">iferror(index('o5'!$B:$B,match($A241,'o5'!$C:$C,0)),"")</f>
        <v/>
      </c>
      <c r="H241" s="30" t="str">
        <f t="array" ref="H241">iferror(index('o6'!$B:$B,match($A241,'o6'!$C:$C,0)),"")</f>
        <v/>
      </c>
      <c r="I241" s="30" t="str">
        <f t="array" ref="I241">iferror(index('o7'!$B:$B,match($A241,'o7'!$C:$C,0)),"")</f>
        <v/>
      </c>
      <c r="J241" s="30" t="str">
        <f t="array" ref="J241">iferror(index('o4'!$B:$B,match($A241,'o4'!$C:$C,0)),"")</f>
        <v/>
      </c>
      <c r="K241" s="30" t="str">
        <f t="array" ref="K241">iferror(index('o9'!$B:$B,match($A241,'o9'!$C:$C,0)),"")</f>
        <v/>
      </c>
      <c r="L241" s="30" t="str">
        <f t="array" ref="L241">iferror(index('o10'!$B:$B,match($A241,'o10'!$C:$C,0)),"")</f>
        <v/>
      </c>
      <c r="M241" s="24" t="str">
        <f t="shared" si="1"/>
        <v>#REF!</v>
      </c>
      <c r="N241" s="24" t="str">
        <f t="shared" si="2"/>
        <v>#REF!</v>
      </c>
      <c r="O241" s="24" t="str">
        <f t="shared" si="3"/>
        <v>#REF!</v>
      </c>
    </row>
    <row r="242">
      <c r="A242" s="22" t="str">
        <f t="array" ref="A242:B242">{#REF!,#REF!}</f>
        <v>#REF!</v>
      </c>
      <c r="B242" s="22" t="e">
        <v>#REF!</v>
      </c>
      <c r="C242" s="30" t="str">
        <f t="array" ref="C242">iferror(index('o1'!$B:$B,match($A242,'o1'!$C:$C,0)),"")</f>
        <v/>
      </c>
      <c r="D242" s="30" t="str">
        <f t="array" ref="D242">iferror(index('o2'!$B:$B,match($A242,'o2'!$C:$C,0)),"")</f>
        <v/>
      </c>
      <c r="E242" s="30" t="str">
        <f t="array" ref="E242">iferror(index('o3'!$B:$B,match($A242,'o3'!$C:$C,0)),"")</f>
        <v/>
      </c>
      <c r="F242" s="30" t="str">
        <f t="array" ref="F242">iferror(index('o4'!$B:$B,match($A242,'o4'!$C:$C,0)),"")</f>
        <v/>
      </c>
      <c r="G242" s="30" t="str">
        <f t="array" ref="G242">iferror(index('o5'!$B:$B,match($A242,'o5'!$C:$C,0)),"")</f>
        <v/>
      </c>
      <c r="H242" s="30" t="str">
        <f t="array" ref="H242">iferror(index('o6'!$B:$B,match($A242,'o6'!$C:$C,0)),"")</f>
        <v/>
      </c>
      <c r="I242" s="30" t="str">
        <f t="array" ref="I242">iferror(index('o7'!$B:$B,match($A242,'o7'!$C:$C,0)),"")</f>
        <v/>
      </c>
      <c r="J242" s="30" t="str">
        <f t="array" ref="J242">iferror(index('o4'!$B:$B,match($A242,'o4'!$C:$C,0)),"")</f>
        <v/>
      </c>
      <c r="K242" s="30" t="str">
        <f t="array" ref="K242">iferror(index('o9'!$B:$B,match($A242,'o9'!$C:$C,0)),"")</f>
        <v/>
      </c>
      <c r="L242" s="30" t="str">
        <f t="array" ref="L242">iferror(index('o10'!$B:$B,match($A242,'o10'!$C:$C,0)),"")</f>
        <v/>
      </c>
      <c r="M242" s="24" t="str">
        <f t="shared" si="1"/>
        <v>#REF!</v>
      </c>
      <c r="N242" s="24" t="str">
        <f t="shared" si="2"/>
        <v>#REF!</v>
      </c>
      <c r="O242" s="24" t="str">
        <f t="shared" si="3"/>
        <v>#REF!</v>
      </c>
    </row>
    <row r="243">
      <c r="A243" s="22" t="str">
        <f t="array" ref="A243:B243">{#REF!,#REF!}</f>
        <v>#REF!</v>
      </c>
      <c r="B243" s="22" t="e">
        <v>#REF!</v>
      </c>
      <c r="C243" s="30" t="str">
        <f t="array" ref="C243">iferror(index('o1'!$B:$B,match($A243,'o1'!$C:$C,0)),"")</f>
        <v/>
      </c>
      <c r="D243" s="30" t="str">
        <f t="array" ref="D243">iferror(index('o2'!$B:$B,match($A243,'o2'!$C:$C,0)),"")</f>
        <v/>
      </c>
      <c r="E243" s="30" t="str">
        <f t="array" ref="E243">iferror(index('o3'!$B:$B,match($A243,'o3'!$C:$C,0)),"")</f>
        <v/>
      </c>
      <c r="F243" s="30" t="str">
        <f t="array" ref="F243">iferror(index('o4'!$B:$B,match($A243,'o4'!$C:$C,0)),"")</f>
        <v/>
      </c>
      <c r="G243" s="30" t="str">
        <f t="array" ref="G243">iferror(index('o5'!$B:$B,match($A243,'o5'!$C:$C,0)),"")</f>
        <v/>
      </c>
      <c r="H243" s="30" t="str">
        <f t="array" ref="H243">iferror(index('o6'!$B:$B,match($A243,'o6'!$C:$C,0)),"")</f>
        <v/>
      </c>
      <c r="I243" s="30" t="str">
        <f t="array" ref="I243">iferror(index('o7'!$B:$B,match($A243,'o7'!$C:$C,0)),"")</f>
        <v/>
      </c>
      <c r="J243" s="30" t="str">
        <f t="array" ref="J243">iferror(index('o4'!$B:$B,match($A243,'o4'!$C:$C,0)),"")</f>
        <v/>
      </c>
      <c r="K243" s="30" t="str">
        <f t="array" ref="K243">iferror(index('o9'!$B:$B,match($A243,'o9'!$C:$C,0)),"")</f>
        <v/>
      </c>
      <c r="L243" s="30" t="str">
        <f t="array" ref="L243">iferror(index('o10'!$B:$B,match($A243,'o10'!$C:$C,0)),"")</f>
        <v/>
      </c>
      <c r="M243" s="24" t="str">
        <f t="shared" si="1"/>
        <v>#REF!</v>
      </c>
      <c r="N243" s="24" t="str">
        <f t="shared" si="2"/>
        <v>#REF!</v>
      </c>
      <c r="O243" s="24" t="str">
        <f t="shared" si="3"/>
        <v>#REF!</v>
      </c>
    </row>
    <row r="244">
      <c r="A244" s="22" t="str">
        <f t="array" ref="A244:B244">{#REF!,#REF!}</f>
        <v>#REF!</v>
      </c>
      <c r="B244" s="22" t="e">
        <v>#REF!</v>
      </c>
      <c r="C244" s="30" t="str">
        <f t="array" ref="C244">iferror(index('o1'!$B:$B,match($A244,'o1'!$C:$C,0)),"")</f>
        <v/>
      </c>
      <c r="D244" s="30" t="str">
        <f t="array" ref="D244">iferror(index('o2'!$B:$B,match($A244,'o2'!$C:$C,0)),"")</f>
        <v/>
      </c>
      <c r="E244" s="30" t="str">
        <f t="array" ref="E244">iferror(index('o3'!$B:$B,match($A244,'o3'!$C:$C,0)),"")</f>
        <v/>
      </c>
      <c r="F244" s="30" t="str">
        <f t="array" ref="F244">iferror(index('o4'!$B:$B,match($A244,'o4'!$C:$C,0)),"")</f>
        <v/>
      </c>
      <c r="G244" s="30" t="str">
        <f t="array" ref="G244">iferror(index('o5'!$B:$B,match($A244,'o5'!$C:$C,0)),"")</f>
        <v/>
      </c>
      <c r="H244" s="30" t="str">
        <f t="array" ref="H244">iferror(index('o6'!$B:$B,match($A244,'o6'!$C:$C,0)),"")</f>
        <v/>
      </c>
      <c r="I244" s="30" t="str">
        <f t="array" ref="I244">iferror(index('o7'!$B:$B,match($A244,'o7'!$C:$C,0)),"")</f>
        <v/>
      </c>
      <c r="J244" s="30" t="str">
        <f t="array" ref="J244">iferror(index('o4'!$B:$B,match($A244,'o4'!$C:$C,0)),"")</f>
        <v/>
      </c>
      <c r="K244" s="30" t="str">
        <f t="array" ref="K244">iferror(index('o9'!$B:$B,match($A244,'o9'!$C:$C,0)),"")</f>
        <v/>
      </c>
      <c r="L244" s="30" t="str">
        <f t="array" ref="L244">iferror(index('o10'!$B:$B,match($A244,'o10'!$C:$C,0)),"")</f>
        <v/>
      </c>
      <c r="M244" s="24" t="str">
        <f t="shared" si="1"/>
        <v>#REF!</v>
      </c>
      <c r="N244" s="24" t="str">
        <f t="shared" si="2"/>
        <v>#REF!</v>
      </c>
      <c r="O244" s="24" t="str">
        <f t="shared" si="3"/>
        <v>#REF!</v>
      </c>
    </row>
    <row r="245">
      <c r="A245" s="22" t="str">
        <f t="array" ref="A245:B245">{#REF!,#REF!}</f>
        <v>#REF!</v>
      </c>
      <c r="B245" s="22" t="e">
        <v>#REF!</v>
      </c>
      <c r="C245" s="30" t="str">
        <f t="array" ref="C245">iferror(index('o1'!$B:$B,match($A245,'o1'!$C:$C,0)),"")</f>
        <v/>
      </c>
      <c r="D245" s="30" t="str">
        <f t="array" ref="D245">iferror(index('o2'!$B:$B,match($A245,'o2'!$C:$C,0)),"")</f>
        <v/>
      </c>
      <c r="E245" s="30" t="str">
        <f t="array" ref="E245">iferror(index('o3'!$B:$B,match($A245,'o3'!$C:$C,0)),"")</f>
        <v/>
      </c>
      <c r="F245" s="30" t="str">
        <f t="array" ref="F245">iferror(index('o4'!$B:$B,match($A245,'o4'!$C:$C,0)),"")</f>
        <v/>
      </c>
      <c r="G245" s="30" t="str">
        <f t="array" ref="G245">iferror(index('o5'!$B:$B,match($A245,'o5'!$C:$C,0)),"")</f>
        <v/>
      </c>
      <c r="H245" s="30" t="str">
        <f t="array" ref="H245">iferror(index('o6'!$B:$B,match($A245,'o6'!$C:$C,0)),"")</f>
        <v/>
      </c>
      <c r="I245" s="30" t="str">
        <f t="array" ref="I245">iferror(index('o7'!$B:$B,match($A245,'o7'!$C:$C,0)),"")</f>
        <v/>
      </c>
      <c r="J245" s="30" t="str">
        <f t="array" ref="J245">iferror(index('o4'!$B:$B,match($A245,'o4'!$C:$C,0)),"")</f>
        <v/>
      </c>
      <c r="K245" s="30" t="str">
        <f t="array" ref="K245">iferror(index('o9'!$B:$B,match($A245,'o9'!$C:$C,0)),"")</f>
        <v/>
      </c>
      <c r="L245" s="30" t="str">
        <f t="array" ref="L245">iferror(index('o10'!$B:$B,match($A245,'o10'!$C:$C,0)),"")</f>
        <v/>
      </c>
      <c r="M245" s="24" t="str">
        <f t="shared" si="1"/>
        <v>#REF!</v>
      </c>
      <c r="N245" s="24" t="str">
        <f t="shared" si="2"/>
        <v>#REF!</v>
      </c>
      <c r="O245" s="24" t="str">
        <f t="shared" si="3"/>
        <v>#REF!</v>
      </c>
    </row>
    <row r="246">
      <c r="A246" s="22" t="str">
        <f t="array" ref="A246:B246">{#REF!,#REF!}</f>
        <v>#REF!</v>
      </c>
      <c r="B246" s="22" t="e">
        <v>#REF!</v>
      </c>
      <c r="C246" s="30" t="str">
        <f t="array" ref="C246">iferror(index('o1'!$B:$B,match($A246,'o1'!$C:$C,0)),"")</f>
        <v/>
      </c>
      <c r="D246" s="30" t="str">
        <f t="array" ref="D246">iferror(index('o2'!$B:$B,match($A246,'o2'!$C:$C,0)),"")</f>
        <v/>
      </c>
      <c r="E246" s="30" t="str">
        <f t="array" ref="E246">iferror(index('o3'!$B:$B,match($A246,'o3'!$C:$C,0)),"")</f>
        <v/>
      </c>
      <c r="F246" s="30" t="str">
        <f t="array" ref="F246">iferror(index('o4'!$B:$B,match($A246,'o4'!$C:$C,0)),"")</f>
        <v/>
      </c>
      <c r="G246" s="30" t="str">
        <f t="array" ref="G246">iferror(index('o5'!$B:$B,match($A246,'o5'!$C:$C,0)),"")</f>
        <v/>
      </c>
      <c r="H246" s="30" t="str">
        <f t="array" ref="H246">iferror(index('o6'!$B:$B,match($A246,'o6'!$C:$C,0)),"")</f>
        <v/>
      </c>
      <c r="I246" s="30" t="str">
        <f t="array" ref="I246">iferror(index('o7'!$B:$B,match($A246,'o7'!$C:$C,0)),"")</f>
        <v/>
      </c>
      <c r="J246" s="30" t="str">
        <f t="array" ref="J246">iferror(index('o4'!$B:$B,match($A246,'o4'!$C:$C,0)),"")</f>
        <v/>
      </c>
      <c r="K246" s="30" t="str">
        <f t="array" ref="K246">iferror(index('o9'!$B:$B,match($A246,'o9'!$C:$C,0)),"")</f>
        <v/>
      </c>
      <c r="L246" s="30" t="str">
        <f t="array" ref="L246">iferror(index('o10'!$B:$B,match($A246,'o10'!$C:$C,0)),"")</f>
        <v/>
      </c>
      <c r="M246" s="24" t="str">
        <f t="shared" si="1"/>
        <v>#REF!</v>
      </c>
      <c r="N246" s="24" t="str">
        <f t="shared" si="2"/>
        <v>#REF!</v>
      </c>
      <c r="O246" s="24" t="str">
        <f t="shared" si="3"/>
        <v>#REF!</v>
      </c>
    </row>
    <row r="247">
      <c r="A247" s="22" t="str">
        <f t="array" ref="A247:B247">{#REF!,#REF!}</f>
        <v>#REF!</v>
      </c>
      <c r="B247" s="22" t="e">
        <v>#REF!</v>
      </c>
      <c r="C247" s="30" t="str">
        <f t="array" ref="C247">iferror(index('o1'!$B:$B,match($A247,'o1'!$C:$C,0)),"")</f>
        <v/>
      </c>
      <c r="D247" s="30" t="str">
        <f t="array" ref="D247">iferror(index('o2'!$B:$B,match($A247,'o2'!$C:$C,0)),"")</f>
        <v/>
      </c>
      <c r="E247" s="30" t="str">
        <f t="array" ref="E247">iferror(index('o3'!$B:$B,match($A247,'o3'!$C:$C,0)),"")</f>
        <v/>
      </c>
      <c r="F247" s="30" t="str">
        <f t="array" ref="F247">iferror(index('o4'!$B:$B,match($A247,'o4'!$C:$C,0)),"")</f>
        <v/>
      </c>
      <c r="G247" s="30" t="str">
        <f t="array" ref="G247">iferror(index('o5'!$B:$B,match($A247,'o5'!$C:$C,0)),"")</f>
        <v/>
      </c>
      <c r="H247" s="30" t="str">
        <f t="array" ref="H247">iferror(index('o6'!$B:$B,match($A247,'o6'!$C:$C,0)),"")</f>
        <v/>
      </c>
      <c r="I247" s="30" t="str">
        <f t="array" ref="I247">iferror(index('o7'!$B:$B,match($A247,'o7'!$C:$C,0)),"")</f>
        <v/>
      </c>
      <c r="J247" s="30" t="str">
        <f t="array" ref="J247">iferror(index('o4'!$B:$B,match($A247,'o4'!$C:$C,0)),"")</f>
        <v/>
      </c>
      <c r="K247" s="30" t="str">
        <f t="array" ref="K247">iferror(index('o9'!$B:$B,match($A247,'o9'!$C:$C,0)),"")</f>
        <v/>
      </c>
      <c r="L247" s="30" t="str">
        <f t="array" ref="L247">iferror(index('o10'!$B:$B,match($A247,'o10'!$C:$C,0)),"")</f>
        <v/>
      </c>
      <c r="M247" s="24" t="str">
        <f t="shared" si="1"/>
        <v>#REF!</v>
      </c>
      <c r="N247" s="24" t="str">
        <f t="shared" si="2"/>
        <v>#REF!</v>
      </c>
      <c r="O247" s="24" t="str">
        <f t="shared" si="3"/>
        <v>#REF!</v>
      </c>
    </row>
    <row r="248">
      <c r="A248" s="22" t="str">
        <f t="array" ref="A248:B248">{#REF!,#REF!}</f>
        <v>#REF!</v>
      </c>
      <c r="B248" s="22" t="e">
        <v>#REF!</v>
      </c>
      <c r="C248" s="30" t="str">
        <f t="array" ref="C248">iferror(index('o1'!$B:$B,match($A248,'o1'!$C:$C,0)),"")</f>
        <v/>
      </c>
      <c r="D248" s="30" t="str">
        <f t="array" ref="D248">iferror(index('o2'!$B:$B,match($A248,'o2'!$C:$C,0)),"")</f>
        <v/>
      </c>
      <c r="E248" s="30" t="str">
        <f t="array" ref="E248">iferror(index('o3'!$B:$B,match($A248,'o3'!$C:$C,0)),"")</f>
        <v/>
      </c>
      <c r="F248" s="30" t="str">
        <f t="array" ref="F248">iferror(index('o4'!$B:$B,match($A248,'o4'!$C:$C,0)),"")</f>
        <v/>
      </c>
      <c r="G248" s="30" t="str">
        <f t="array" ref="G248">iferror(index('o5'!$B:$B,match($A248,'o5'!$C:$C,0)),"")</f>
        <v/>
      </c>
      <c r="H248" s="30" t="str">
        <f t="array" ref="H248">iferror(index('o6'!$B:$B,match($A248,'o6'!$C:$C,0)),"")</f>
        <v/>
      </c>
      <c r="I248" s="30" t="str">
        <f t="array" ref="I248">iferror(index('o7'!$B:$B,match($A248,'o7'!$C:$C,0)),"")</f>
        <v/>
      </c>
      <c r="J248" s="30" t="str">
        <f t="array" ref="J248">iferror(index('o4'!$B:$B,match($A248,'o4'!$C:$C,0)),"")</f>
        <v/>
      </c>
      <c r="K248" s="30" t="str">
        <f t="array" ref="K248">iferror(index('o9'!$B:$B,match($A248,'o9'!$C:$C,0)),"")</f>
        <v/>
      </c>
      <c r="L248" s="30" t="str">
        <f t="array" ref="L248">iferror(index('o10'!$B:$B,match($A248,'o10'!$C:$C,0)),"")</f>
        <v/>
      </c>
      <c r="M248" s="24" t="str">
        <f t="shared" si="1"/>
        <v>#REF!</v>
      </c>
      <c r="N248" s="24" t="str">
        <f t="shared" si="2"/>
        <v>#REF!</v>
      </c>
      <c r="O248" s="24" t="str">
        <f t="shared" si="3"/>
        <v>#REF!</v>
      </c>
    </row>
    <row r="249">
      <c r="A249" s="22" t="str">
        <f t="array" ref="A249:B249">{#REF!,#REF!}</f>
        <v>#REF!</v>
      </c>
      <c r="B249" s="22" t="e">
        <v>#REF!</v>
      </c>
      <c r="C249" s="30" t="str">
        <f t="array" ref="C249">iferror(index('o1'!$B:$B,match($A249,'o1'!$C:$C,0)),"")</f>
        <v/>
      </c>
      <c r="D249" s="30" t="str">
        <f t="array" ref="D249">iferror(index('o2'!$B:$B,match($A249,'o2'!$C:$C,0)),"")</f>
        <v/>
      </c>
      <c r="E249" s="30" t="str">
        <f t="array" ref="E249">iferror(index('o3'!$B:$B,match($A249,'o3'!$C:$C,0)),"")</f>
        <v/>
      </c>
      <c r="F249" s="30" t="str">
        <f t="array" ref="F249">iferror(index('o4'!$B:$B,match($A249,'o4'!$C:$C,0)),"")</f>
        <v/>
      </c>
      <c r="G249" s="30" t="str">
        <f t="array" ref="G249">iferror(index('o5'!$B:$B,match($A249,'o5'!$C:$C,0)),"")</f>
        <v/>
      </c>
      <c r="H249" s="30" t="str">
        <f t="array" ref="H249">iferror(index('o6'!$B:$B,match($A249,'o6'!$C:$C,0)),"")</f>
        <v/>
      </c>
      <c r="I249" s="30" t="str">
        <f t="array" ref="I249">iferror(index('o7'!$B:$B,match($A249,'o7'!$C:$C,0)),"")</f>
        <v/>
      </c>
      <c r="J249" s="30" t="str">
        <f t="array" ref="J249">iferror(index('o4'!$B:$B,match($A249,'o4'!$C:$C,0)),"")</f>
        <v/>
      </c>
      <c r="K249" s="30" t="str">
        <f t="array" ref="K249">iferror(index('o9'!$B:$B,match($A249,'o9'!$C:$C,0)),"")</f>
        <v/>
      </c>
      <c r="L249" s="30" t="str">
        <f t="array" ref="L249">iferror(index('o10'!$B:$B,match($A249,'o10'!$C:$C,0)),"")</f>
        <v/>
      </c>
      <c r="M249" s="24" t="str">
        <f t="shared" si="1"/>
        <v>#REF!</v>
      </c>
      <c r="N249" s="24" t="str">
        <f t="shared" si="2"/>
        <v>#REF!</v>
      </c>
      <c r="O249" s="24" t="str">
        <f t="shared" si="3"/>
        <v>#REF!</v>
      </c>
    </row>
    <row r="250">
      <c r="A250" s="22" t="str">
        <f t="array" ref="A250:B250">{#REF!,#REF!}</f>
        <v>#REF!</v>
      </c>
      <c r="B250" s="22" t="e">
        <v>#REF!</v>
      </c>
      <c r="C250" s="30" t="str">
        <f t="array" ref="C250">iferror(index('o1'!$B:$B,match($A250,'o1'!$C:$C,0)),"")</f>
        <v/>
      </c>
      <c r="D250" s="30" t="str">
        <f t="array" ref="D250">iferror(index('o2'!$B:$B,match($A250,'o2'!$C:$C,0)),"")</f>
        <v/>
      </c>
      <c r="E250" s="30" t="str">
        <f t="array" ref="E250">iferror(index('o3'!$B:$B,match($A250,'o3'!$C:$C,0)),"")</f>
        <v/>
      </c>
      <c r="F250" s="30" t="str">
        <f t="array" ref="F250">iferror(index('o4'!$B:$B,match($A250,'o4'!$C:$C,0)),"")</f>
        <v/>
      </c>
      <c r="G250" s="30" t="str">
        <f t="array" ref="G250">iferror(index('o5'!$B:$B,match($A250,'o5'!$C:$C,0)),"")</f>
        <v/>
      </c>
      <c r="H250" s="30" t="str">
        <f t="array" ref="H250">iferror(index('o6'!$B:$B,match($A250,'o6'!$C:$C,0)),"")</f>
        <v/>
      </c>
      <c r="I250" s="30" t="str">
        <f t="array" ref="I250">iferror(index('o7'!$B:$B,match($A250,'o7'!$C:$C,0)),"")</f>
        <v/>
      </c>
      <c r="J250" s="30" t="str">
        <f t="array" ref="J250">iferror(index('o4'!$B:$B,match($A250,'o4'!$C:$C,0)),"")</f>
        <v/>
      </c>
      <c r="K250" s="30" t="str">
        <f t="array" ref="K250">iferror(index('o9'!$B:$B,match($A250,'o9'!$C:$C,0)),"")</f>
        <v/>
      </c>
      <c r="L250" s="30" t="str">
        <f t="array" ref="L250">iferror(index('o10'!$B:$B,match($A250,'o10'!$C:$C,0)),"")</f>
        <v/>
      </c>
      <c r="M250" s="24" t="str">
        <f t="shared" si="1"/>
        <v>#REF!</v>
      </c>
      <c r="N250" s="24" t="str">
        <f t="shared" si="2"/>
        <v>#REF!</v>
      </c>
      <c r="O250" s="24" t="str">
        <f t="shared" si="3"/>
        <v>#REF!</v>
      </c>
    </row>
    <row r="251">
      <c r="A251" s="22" t="str">
        <f t="array" ref="A251:B251">{#REF!,#REF!}</f>
        <v>#REF!</v>
      </c>
      <c r="B251" s="22" t="e">
        <v>#REF!</v>
      </c>
      <c r="C251" s="30" t="str">
        <f t="array" ref="C251">iferror(index('o1'!$B:$B,match($A251,'o1'!$C:$C,0)),"")</f>
        <v/>
      </c>
      <c r="D251" s="30" t="str">
        <f t="array" ref="D251">iferror(index('o2'!$B:$B,match($A251,'o2'!$C:$C,0)),"")</f>
        <v/>
      </c>
      <c r="E251" s="30" t="str">
        <f t="array" ref="E251">iferror(index('o3'!$B:$B,match($A251,'o3'!$C:$C,0)),"")</f>
        <v/>
      </c>
      <c r="F251" s="30" t="str">
        <f t="array" ref="F251">iferror(index('o4'!$B:$B,match($A251,'o4'!$C:$C,0)),"")</f>
        <v/>
      </c>
      <c r="G251" s="30" t="str">
        <f t="array" ref="G251">iferror(index('o5'!$B:$B,match($A251,'o5'!$C:$C,0)),"")</f>
        <v/>
      </c>
      <c r="H251" s="30" t="str">
        <f t="array" ref="H251">iferror(index('o6'!$B:$B,match($A251,'o6'!$C:$C,0)),"")</f>
        <v/>
      </c>
      <c r="I251" s="30" t="str">
        <f t="array" ref="I251">iferror(index('o7'!$B:$B,match($A251,'o7'!$C:$C,0)),"")</f>
        <v/>
      </c>
      <c r="J251" s="30" t="str">
        <f t="array" ref="J251">iferror(index('o4'!$B:$B,match($A251,'o4'!$C:$C,0)),"")</f>
        <v/>
      </c>
      <c r="K251" s="30" t="str">
        <f t="array" ref="K251">iferror(index('o9'!$B:$B,match($A251,'o9'!$C:$C,0)),"")</f>
        <v/>
      </c>
      <c r="L251" s="30" t="str">
        <f t="array" ref="L251">iferror(index('o10'!$B:$B,match($A251,'o10'!$C:$C,0)),"")</f>
        <v/>
      </c>
      <c r="M251" s="24" t="str">
        <f t="shared" si="1"/>
        <v>#REF!</v>
      </c>
      <c r="N251" s="24" t="str">
        <f t="shared" si="2"/>
        <v>#REF!</v>
      </c>
      <c r="O251" s="24" t="str">
        <f t="shared" si="3"/>
        <v>#REF!</v>
      </c>
    </row>
    <row r="252">
      <c r="A252" s="22" t="str">
        <f t="array" ref="A252:B252">{#REF!,#REF!}</f>
        <v>#REF!</v>
      </c>
      <c r="B252" s="22" t="e">
        <v>#REF!</v>
      </c>
      <c r="C252" s="30" t="str">
        <f t="array" ref="C252">iferror(index('o1'!$B:$B,match($A252,'o1'!$C:$C,0)),"")</f>
        <v/>
      </c>
      <c r="D252" s="30" t="str">
        <f t="array" ref="D252">iferror(index('o2'!$B:$B,match($A252,'o2'!$C:$C,0)),"")</f>
        <v/>
      </c>
      <c r="E252" s="30" t="str">
        <f t="array" ref="E252">iferror(index('o3'!$B:$B,match($A252,'o3'!$C:$C,0)),"")</f>
        <v/>
      </c>
      <c r="F252" s="30" t="str">
        <f t="array" ref="F252">iferror(index('o4'!$B:$B,match($A252,'o4'!$C:$C,0)),"")</f>
        <v/>
      </c>
      <c r="G252" s="30" t="str">
        <f t="array" ref="G252">iferror(index('o5'!$B:$B,match($A252,'o5'!$C:$C,0)),"")</f>
        <v/>
      </c>
      <c r="H252" s="30" t="str">
        <f t="array" ref="H252">iferror(index('o6'!$B:$B,match($A252,'o6'!$C:$C,0)),"")</f>
        <v/>
      </c>
      <c r="I252" s="30" t="str">
        <f t="array" ref="I252">iferror(index('o7'!$B:$B,match($A252,'o7'!$C:$C,0)),"")</f>
        <v/>
      </c>
      <c r="J252" s="30" t="str">
        <f t="array" ref="J252">iferror(index('o4'!$B:$B,match($A252,'o4'!$C:$C,0)),"")</f>
        <v/>
      </c>
      <c r="K252" s="30" t="str">
        <f t="array" ref="K252">iferror(index('o9'!$B:$B,match($A252,'o9'!$C:$C,0)),"")</f>
        <v/>
      </c>
      <c r="L252" s="30" t="str">
        <f t="array" ref="L252">iferror(index('o10'!$B:$B,match($A252,'o10'!$C:$C,0)),"")</f>
        <v/>
      </c>
      <c r="M252" s="24" t="str">
        <f t="shared" si="1"/>
        <v>#REF!</v>
      </c>
      <c r="N252" s="24" t="str">
        <f t="shared" si="2"/>
        <v>#REF!</v>
      </c>
      <c r="O252" s="24" t="str">
        <f t="shared" si="3"/>
        <v>#REF!</v>
      </c>
    </row>
    <row r="253">
      <c r="A253" s="22" t="str">
        <f t="array" ref="A253:B253">{#REF!,#REF!}</f>
        <v>#REF!</v>
      </c>
      <c r="B253" s="22" t="e">
        <v>#REF!</v>
      </c>
      <c r="C253" s="30" t="str">
        <f t="array" ref="C253">iferror(index('o1'!$B:$B,match($A253,'o1'!$C:$C,0)),"")</f>
        <v/>
      </c>
      <c r="D253" s="30" t="str">
        <f t="array" ref="D253">iferror(index('o2'!$B:$B,match($A253,'o2'!$C:$C,0)),"")</f>
        <v/>
      </c>
      <c r="E253" s="30" t="str">
        <f t="array" ref="E253">iferror(index('o3'!$B:$B,match($A253,'o3'!$C:$C,0)),"")</f>
        <v/>
      </c>
      <c r="F253" s="30" t="str">
        <f t="array" ref="F253">iferror(index('o4'!$B:$B,match($A253,'o4'!$C:$C,0)),"")</f>
        <v/>
      </c>
      <c r="G253" s="30" t="str">
        <f t="array" ref="G253">iferror(index('o5'!$B:$B,match($A253,'o5'!$C:$C,0)),"")</f>
        <v/>
      </c>
      <c r="H253" s="30" t="str">
        <f t="array" ref="H253">iferror(index('o6'!$B:$B,match($A253,'o6'!$C:$C,0)),"")</f>
        <v/>
      </c>
      <c r="I253" s="30" t="str">
        <f t="array" ref="I253">iferror(index('o7'!$B:$B,match($A253,'o7'!$C:$C,0)),"")</f>
        <v/>
      </c>
      <c r="J253" s="30" t="str">
        <f t="array" ref="J253">iferror(index('o4'!$B:$B,match($A253,'o4'!$C:$C,0)),"")</f>
        <v/>
      </c>
      <c r="K253" s="30" t="str">
        <f t="array" ref="K253">iferror(index('o9'!$B:$B,match($A253,'o9'!$C:$C,0)),"")</f>
        <v/>
      </c>
      <c r="L253" s="30" t="str">
        <f t="array" ref="L253">iferror(index('o10'!$B:$B,match($A253,'o10'!$C:$C,0)),"")</f>
        <v/>
      </c>
      <c r="M253" s="24" t="str">
        <f t="shared" si="1"/>
        <v>#REF!</v>
      </c>
      <c r="N253" s="24" t="str">
        <f t="shared" si="2"/>
        <v>#REF!</v>
      </c>
      <c r="O253" s="24" t="str">
        <f t="shared" si="3"/>
        <v>#REF!</v>
      </c>
    </row>
    <row r="254">
      <c r="A254" s="22" t="str">
        <f t="array" ref="A254:B254">{#REF!,#REF!}</f>
        <v>#REF!</v>
      </c>
      <c r="B254" s="22" t="e">
        <v>#REF!</v>
      </c>
      <c r="C254" s="30" t="str">
        <f t="array" ref="C254">iferror(index('o1'!$B:$B,match($A254,'o1'!$C:$C,0)),"")</f>
        <v/>
      </c>
      <c r="D254" s="30" t="str">
        <f t="array" ref="D254">iferror(index('o2'!$B:$B,match($A254,'o2'!$C:$C,0)),"")</f>
        <v/>
      </c>
      <c r="E254" s="30" t="str">
        <f t="array" ref="E254">iferror(index('o3'!$B:$B,match($A254,'o3'!$C:$C,0)),"")</f>
        <v/>
      </c>
      <c r="F254" s="30" t="str">
        <f t="array" ref="F254">iferror(index('o4'!$B:$B,match($A254,'o4'!$C:$C,0)),"")</f>
        <v/>
      </c>
      <c r="G254" s="30" t="str">
        <f t="array" ref="G254">iferror(index('o5'!$B:$B,match($A254,'o5'!$C:$C,0)),"")</f>
        <v/>
      </c>
      <c r="H254" s="30" t="str">
        <f t="array" ref="H254">iferror(index('o6'!$B:$B,match($A254,'o6'!$C:$C,0)),"")</f>
        <v/>
      </c>
      <c r="I254" s="30" t="str">
        <f t="array" ref="I254">iferror(index('o7'!$B:$B,match($A254,'o7'!$C:$C,0)),"")</f>
        <v/>
      </c>
      <c r="J254" s="30" t="str">
        <f t="array" ref="J254">iferror(index('o4'!$B:$B,match($A254,'o4'!$C:$C,0)),"")</f>
        <v/>
      </c>
      <c r="K254" s="30" t="str">
        <f t="array" ref="K254">iferror(index('o9'!$B:$B,match($A254,'o9'!$C:$C,0)),"")</f>
        <v/>
      </c>
      <c r="L254" s="30" t="str">
        <f t="array" ref="L254">iferror(index('o10'!$B:$B,match($A254,'o10'!$C:$C,0)),"")</f>
        <v/>
      </c>
      <c r="M254" s="24" t="str">
        <f t="shared" si="1"/>
        <v>#REF!</v>
      </c>
      <c r="N254" s="24" t="str">
        <f t="shared" si="2"/>
        <v>#REF!</v>
      </c>
      <c r="O254" s="24" t="str">
        <f t="shared" si="3"/>
        <v>#REF!</v>
      </c>
    </row>
    <row r="255">
      <c r="A255" s="22" t="str">
        <f t="array" ref="A255:B255">{#REF!,#REF!}</f>
        <v>#REF!</v>
      </c>
      <c r="B255" s="22" t="e">
        <v>#REF!</v>
      </c>
      <c r="C255" s="30" t="str">
        <f t="array" ref="C255">iferror(index('o1'!$B:$B,match($A255,'o1'!$C:$C,0)),"")</f>
        <v/>
      </c>
      <c r="D255" s="30" t="str">
        <f t="array" ref="D255">iferror(index('o2'!$B:$B,match($A255,'o2'!$C:$C,0)),"")</f>
        <v/>
      </c>
      <c r="E255" s="30" t="str">
        <f t="array" ref="E255">iferror(index('o3'!$B:$B,match($A255,'o3'!$C:$C,0)),"")</f>
        <v/>
      </c>
      <c r="F255" s="30" t="str">
        <f t="array" ref="F255">iferror(index('o4'!$B:$B,match($A255,'o4'!$C:$C,0)),"")</f>
        <v/>
      </c>
      <c r="G255" s="30" t="str">
        <f t="array" ref="G255">iferror(index('o5'!$B:$B,match($A255,'o5'!$C:$C,0)),"")</f>
        <v/>
      </c>
      <c r="H255" s="30" t="str">
        <f t="array" ref="H255">iferror(index('o6'!$B:$B,match($A255,'o6'!$C:$C,0)),"")</f>
        <v/>
      </c>
      <c r="I255" s="30" t="str">
        <f t="array" ref="I255">iferror(index('o7'!$B:$B,match($A255,'o7'!$C:$C,0)),"")</f>
        <v/>
      </c>
      <c r="J255" s="30" t="str">
        <f t="array" ref="J255">iferror(index('o4'!$B:$B,match($A255,'o4'!$C:$C,0)),"")</f>
        <v/>
      </c>
      <c r="K255" s="30" t="str">
        <f t="array" ref="K255">iferror(index('o9'!$B:$B,match($A255,'o9'!$C:$C,0)),"")</f>
        <v/>
      </c>
      <c r="L255" s="30" t="str">
        <f t="array" ref="L255">iferror(index('o10'!$B:$B,match($A255,'o10'!$C:$C,0)),"")</f>
        <v/>
      </c>
      <c r="M255" s="24" t="str">
        <f t="shared" si="1"/>
        <v>#REF!</v>
      </c>
      <c r="N255" s="24" t="str">
        <f t="shared" si="2"/>
        <v>#REF!</v>
      </c>
      <c r="O255" s="24" t="str">
        <f t="shared" si="3"/>
        <v>#REF!</v>
      </c>
    </row>
    <row r="256">
      <c r="A256" s="22" t="str">
        <f t="array" ref="A256:B256">{#REF!,#REF!}</f>
        <v>#REF!</v>
      </c>
      <c r="B256" s="22" t="e">
        <v>#REF!</v>
      </c>
      <c r="C256" s="30" t="str">
        <f t="array" ref="C256">iferror(index('o1'!$B:$B,match($A256,'o1'!$C:$C,0)),"")</f>
        <v/>
      </c>
      <c r="D256" s="30" t="str">
        <f t="array" ref="D256">iferror(index('o2'!$B:$B,match($A256,'o2'!$C:$C,0)),"")</f>
        <v/>
      </c>
      <c r="E256" s="30" t="str">
        <f t="array" ref="E256">iferror(index('o3'!$B:$B,match($A256,'o3'!$C:$C,0)),"")</f>
        <v/>
      </c>
      <c r="F256" s="30" t="str">
        <f t="array" ref="F256">iferror(index('o4'!$B:$B,match($A256,'o4'!$C:$C,0)),"")</f>
        <v/>
      </c>
      <c r="G256" s="30" t="str">
        <f t="array" ref="G256">iferror(index('o5'!$B:$B,match($A256,'o5'!$C:$C,0)),"")</f>
        <v/>
      </c>
      <c r="H256" s="30" t="str">
        <f t="array" ref="H256">iferror(index('o6'!$B:$B,match($A256,'o6'!$C:$C,0)),"")</f>
        <v/>
      </c>
      <c r="I256" s="30" t="str">
        <f t="array" ref="I256">iferror(index('o7'!$B:$B,match($A256,'o7'!$C:$C,0)),"")</f>
        <v/>
      </c>
      <c r="J256" s="30" t="str">
        <f t="array" ref="J256">iferror(index('o4'!$B:$B,match($A256,'o4'!$C:$C,0)),"")</f>
        <v/>
      </c>
      <c r="K256" s="30" t="str">
        <f t="array" ref="K256">iferror(index('o9'!$B:$B,match($A256,'o9'!$C:$C,0)),"")</f>
        <v/>
      </c>
      <c r="L256" s="30" t="str">
        <f t="array" ref="L256">iferror(index('o10'!$B:$B,match($A256,'o10'!$C:$C,0)),"")</f>
        <v/>
      </c>
      <c r="M256" s="24" t="str">
        <f t="shared" si="1"/>
        <v>#REF!</v>
      </c>
      <c r="N256" s="24" t="str">
        <f t="shared" si="2"/>
        <v>#REF!</v>
      </c>
      <c r="O256" s="24" t="str">
        <f t="shared" si="3"/>
        <v>#REF!</v>
      </c>
    </row>
    <row r="257">
      <c r="A257" s="22" t="str">
        <f t="array" ref="A257:B257">{#REF!,#REF!}</f>
        <v>#REF!</v>
      </c>
      <c r="B257" s="22" t="e">
        <v>#REF!</v>
      </c>
      <c r="C257" s="30" t="str">
        <f t="array" ref="C257">iferror(index('o1'!$B:$B,match($A257,'o1'!$C:$C,0)),"")</f>
        <v/>
      </c>
      <c r="D257" s="30" t="str">
        <f t="array" ref="D257">iferror(index('o2'!$B:$B,match($A257,'o2'!$C:$C,0)),"")</f>
        <v/>
      </c>
      <c r="E257" s="30" t="str">
        <f t="array" ref="E257">iferror(index('o3'!$B:$B,match($A257,'o3'!$C:$C,0)),"")</f>
        <v/>
      </c>
      <c r="F257" s="30" t="str">
        <f t="array" ref="F257">iferror(index('o4'!$B:$B,match($A257,'o4'!$C:$C,0)),"")</f>
        <v/>
      </c>
      <c r="G257" s="30" t="str">
        <f t="array" ref="G257">iferror(index('o5'!$B:$B,match($A257,'o5'!$C:$C,0)),"")</f>
        <v/>
      </c>
      <c r="H257" s="30" t="str">
        <f t="array" ref="H257">iferror(index('o6'!$B:$B,match($A257,'o6'!$C:$C,0)),"")</f>
        <v/>
      </c>
      <c r="I257" s="30" t="str">
        <f t="array" ref="I257">iferror(index('o7'!$B:$B,match($A257,'o7'!$C:$C,0)),"")</f>
        <v/>
      </c>
      <c r="J257" s="30" t="str">
        <f t="array" ref="J257">iferror(index('o4'!$B:$B,match($A257,'o4'!$C:$C,0)),"")</f>
        <v/>
      </c>
      <c r="K257" s="30" t="str">
        <f t="array" ref="K257">iferror(index('o9'!$B:$B,match($A257,'o9'!$C:$C,0)),"")</f>
        <v/>
      </c>
      <c r="L257" s="30" t="str">
        <f t="array" ref="L257">iferror(index('o10'!$B:$B,match($A257,'o10'!$C:$C,0)),"")</f>
        <v/>
      </c>
      <c r="M257" s="24" t="str">
        <f t="shared" si="1"/>
        <v>#REF!</v>
      </c>
      <c r="N257" s="24" t="str">
        <f t="shared" si="2"/>
        <v>#REF!</v>
      </c>
      <c r="O257" s="24" t="str">
        <f t="shared" si="3"/>
        <v>#REF!</v>
      </c>
    </row>
    <row r="258">
      <c r="A258" s="22" t="str">
        <f t="array" ref="A258:B258">{#REF!,#REF!}</f>
        <v>#REF!</v>
      </c>
      <c r="B258" s="22" t="e">
        <v>#REF!</v>
      </c>
      <c r="C258" s="30" t="str">
        <f t="array" ref="C258">iferror(index('o1'!$B:$B,match($A258,'o1'!$C:$C,0)),"")</f>
        <v/>
      </c>
      <c r="D258" s="30" t="str">
        <f t="array" ref="D258">iferror(index('o2'!$B:$B,match($A258,'o2'!$C:$C,0)),"")</f>
        <v/>
      </c>
      <c r="E258" s="30" t="str">
        <f t="array" ref="E258">iferror(index('o3'!$B:$B,match($A258,'o3'!$C:$C,0)),"")</f>
        <v/>
      </c>
      <c r="F258" s="30" t="str">
        <f t="array" ref="F258">iferror(index('o4'!$B:$B,match($A258,'o4'!$C:$C,0)),"")</f>
        <v/>
      </c>
      <c r="G258" s="30" t="str">
        <f t="array" ref="G258">iferror(index('o5'!$B:$B,match($A258,'o5'!$C:$C,0)),"")</f>
        <v/>
      </c>
      <c r="H258" s="30" t="str">
        <f t="array" ref="H258">iferror(index('o6'!$B:$B,match($A258,'o6'!$C:$C,0)),"")</f>
        <v/>
      </c>
      <c r="I258" s="30" t="str">
        <f t="array" ref="I258">iferror(index('o7'!$B:$B,match($A258,'o7'!$C:$C,0)),"")</f>
        <v/>
      </c>
      <c r="J258" s="30" t="str">
        <f t="array" ref="J258">iferror(index('o4'!$B:$B,match($A258,'o4'!$C:$C,0)),"")</f>
        <v/>
      </c>
      <c r="K258" s="30" t="str">
        <f t="array" ref="K258">iferror(index('o9'!$B:$B,match($A258,'o9'!$C:$C,0)),"")</f>
        <v/>
      </c>
      <c r="L258" s="30" t="str">
        <f t="array" ref="L258">iferror(index('o10'!$B:$B,match($A258,'o10'!$C:$C,0)),"")</f>
        <v/>
      </c>
      <c r="M258" s="24" t="str">
        <f t="shared" si="1"/>
        <v>#REF!</v>
      </c>
      <c r="N258" s="24" t="str">
        <f t="shared" si="2"/>
        <v>#REF!</v>
      </c>
      <c r="O258" s="24" t="str">
        <f t="shared" si="3"/>
        <v>#REF!</v>
      </c>
    </row>
    <row r="259">
      <c r="A259" s="22" t="str">
        <f t="array" ref="A259:B259">{#REF!,#REF!}</f>
        <v>#REF!</v>
      </c>
      <c r="B259" s="22" t="e">
        <v>#REF!</v>
      </c>
      <c r="C259" s="30" t="str">
        <f t="array" ref="C259">iferror(index('o1'!$B:$B,match($A259,'o1'!$C:$C,0)),"")</f>
        <v/>
      </c>
      <c r="D259" s="30" t="str">
        <f t="array" ref="D259">iferror(index('o2'!$B:$B,match($A259,'o2'!$C:$C,0)),"")</f>
        <v/>
      </c>
      <c r="E259" s="30" t="str">
        <f t="array" ref="E259">iferror(index('o3'!$B:$B,match($A259,'o3'!$C:$C,0)),"")</f>
        <v/>
      </c>
      <c r="F259" s="30" t="str">
        <f t="array" ref="F259">iferror(index('o4'!$B:$B,match($A259,'o4'!$C:$C,0)),"")</f>
        <v/>
      </c>
      <c r="G259" s="30" t="str">
        <f t="array" ref="G259">iferror(index('o5'!$B:$B,match($A259,'o5'!$C:$C,0)),"")</f>
        <v/>
      </c>
      <c r="H259" s="30" t="str">
        <f t="array" ref="H259">iferror(index('o6'!$B:$B,match($A259,'o6'!$C:$C,0)),"")</f>
        <v/>
      </c>
      <c r="I259" s="30" t="str">
        <f t="array" ref="I259">iferror(index('o7'!$B:$B,match($A259,'o7'!$C:$C,0)),"")</f>
        <v/>
      </c>
      <c r="J259" s="30" t="str">
        <f t="array" ref="J259">iferror(index('o4'!$B:$B,match($A259,'o4'!$C:$C,0)),"")</f>
        <v/>
      </c>
      <c r="K259" s="30" t="str">
        <f t="array" ref="K259">iferror(index('o9'!$B:$B,match($A259,'o9'!$C:$C,0)),"")</f>
        <v/>
      </c>
      <c r="L259" s="30" t="str">
        <f t="array" ref="L259">iferror(index('o10'!$B:$B,match($A259,'o10'!$C:$C,0)),"")</f>
        <v/>
      </c>
      <c r="M259" s="24" t="str">
        <f t="shared" si="1"/>
        <v>#REF!</v>
      </c>
      <c r="N259" s="24" t="str">
        <f t="shared" si="2"/>
        <v>#REF!</v>
      </c>
      <c r="O259" s="24" t="str">
        <f t="shared" si="3"/>
        <v>#REF!</v>
      </c>
    </row>
    <row r="260">
      <c r="A260" s="22" t="str">
        <f t="array" ref="A260:B260">{#REF!,#REF!}</f>
        <v>#REF!</v>
      </c>
      <c r="B260" s="22" t="e">
        <v>#REF!</v>
      </c>
      <c r="C260" s="30" t="str">
        <f t="array" ref="C260">iferror(index('o1'!$B:$B,match($A260,'o1'!$C:$C,0)),"")</f>
        <v/>
      </c>
      <c r="D260" s="30" t="str">
        <f t="array" ref="D260">iferror(index('o2'!$B:$B,match($A260,'o2'!$C:$C,0)),"")</f>
        <v/>
      </c>
      <c r="E260" s="30" t="str">
        <f t="array" ref="E260">iferror(index('o3'!$B:$B,match($A260,'o3'!$C:$C,0)),"")</f>
        <v/>
      </c>
      <c r="F260" s="30" t="str">
        <f t="array" ref="F260">iferror(index('o4'!$B:$B,match($A260,'o4'!$C:$C,0)),"")</f>
        <v/>
      </c>
      <c r="G260" s="30" t="str">
        <f t="array" ref="G260">iferror(index('o5'!$B:$B,match($A260,'o5'!$C:$C,0)),"")</f>
        <v/>
      </c>
      <c r="H260" s="30" t="str">
        <f t="array" ref="H260">iferror(index('o6'!$B:$B,match($A260,'o6'!$C:$C,0)),"")</f>
        <v/>
      </c>
      <c r="I260" s="30" t="str">
        <f t="array" ref="I260">iferror(index('o7'!$B:$B,match($A260,'o7'!$C:$C,0)),"")</f>
        <v/>
      </c>
      <c r="J260" s="30" t="str">
        <f t="array" ref="J260">iferror(index('o4'!$B:$B,match($A260,'o4'!$C:$C,0)),"")</f>
        <v/>
      </c>
      <c r="K260" s="30" t="str">
        <f t="array" ref="K260">iferror(index('o9'!$B:$B,match($A260,'o9'!$C:$C,0)),"")</f>
        <v/>
      </c>
      <c r="L260" s="30" t="str">
        <f t="array" ref="L260">iferror(index('o10'!$B:$B,match($A260,'o10'!$C:$C,0)),"")</f>
        <v/>
      </c>
      <c r="M260" s="24" t="str">
        <f t="shared" si="1"/>
        <v>#REF!</v>
      </c>
      <c r="N260" s="24" t="str">
        <f t="shared" si="2"/>
        <v>#REF!</v>
      </c>
      <c r="O260" s="24" t="str">
        <f t="shared" si="3"/>
        <v>#REF!</v>
      </c>
    </row>
    <row r="261">
      <c r="A261" s="22" t="str">
        <f t="array" ref="A261:B261">{#REF!,#REF!}</f>
        <v>#REF!</v>
      </c>
      <c r="B261" s="22" t="e">
        <v>#REF!</v>
      </c>
      <c r="C261" s="30" t="str">
        <f t="array" ref="C261">iferror(index('o1'!$B:$B,match($A261,'o1'!$C:$C,0)),"")</f>
        <v/>
      </c>
      <c r="D261" s="30" t="str">
        <f t="array" ref="D261">iferror(index('o2'!$B:$B,match($A261,'o2'!$C:$C,0)),"")</f>
        <v/>
      </c>
      <c r="E261" s="30" t="str">
        <f t="array" ref="E261">iferror(index('o3'!$B:$B,match($A261,'o3'!$C:$C,0)),"")</f>
        <v/>
      </c>
      <c r="F261" s="30" t="str">
        <f t="array" ref="F261">iferror(index('o4'!$B:$B,match($A261,'o4'!$C:$C,0)),"")</f>
        <v/>
      </c>
      <c r="G261" s="30" t="str">
        <f t="array" ref="G261">iferror(index('o5'!$B:$B,match($A261,'o5'!$C:$C,0)),"")</f>
        <v/>
      </c>
      <c r="H261" s="30" t="str">
        <f t="array" ref="H261">iferror(index('o6'!$B:$B,match($A261,'o6'!$C:$C,0)),"")</f>
        <v/>
      </c>
      <c r="I261" s="30" t="str">
        <f t="array" ref="I261">iferror(index('o7'!$B:$B,match($A261,'o7'!$C:$C,0)),"")</f>
        <v/>
      </c>
      <c r="J261" s="30" t="str">
        <f t="array" ref="J261">iferror(index('o4'!$B:$B,match($A261,'o4'!$C:$C,0)),"")</f>
        <v/>
      </c>
      <c r="K261" s="30" t="str">
        <f t="array" ref="K261">iferror(index('o9'!$B:$B,match($A261,'o9'!$C:$C,0)),"")</f>
        <v/>
      </c>
      <c r="L261" s="30" t="str">
        <f t="array" ref="L261">iferror(index('o10'!$B:$B,match($A261,'o10'!$C:$C,0)),"")</f>
        <v/>
      </c>
      <c r="M261" s="24" t="str">
        <f t="shared" si="1"/>
        <v>#REF!</v>
      </c>
      <c r="N261" s="24" t="str">
        <f t="shared" si="2"/>
        <v>#REF!</v>
      </c>
      <c r="O261" s="24" t="str">
        <f t="shared" si="3"/>
        <v>#REF!</v>
      </c>
    </row>
    <row r="262">
      <c r="A262" s="22" t="str">
        <f t="array" ref="A262:B262">{#REF!,#REF!}</f>
        <v>#REF!</v>
      </c>
      <c r="B262" s="22" t="e">
        <v>#REF!</v>
      </c>
      <c r="C262" s="30" t="str">
        <f t="array" ref="C262">iferror(index('o1'!$B:$B,match($A262,'o1'!$C:$C,0)),"")</f>
        <v/>
      </c>
      <c r="D262" s="30" t="str">
        <f t="array" ref="D262">iferror(index('o2'!$B:$B,match($A262,'o2'!$C:$C,0)),"")</f>
        <v/>
      </c>
      <c r="E262" s="30" t="str">
        <f t="array" ref="E262">iferror(index('o3'!$B:$B,match($A262,'o3'!$C:$C,0)),"")</f>
        <v/>
      </c>
      <c r="F262" s="30" t="str">
        <f t="array" ref="F262">iferror(index('o4'!$B:$B,match($A262,'o4'!$C:$C,0)),"")</f>
        <v/>
      </c>
      <c r="G262" s="30" t="str">
        <f t="array" ref="G262">iferror(index('o5'!$B:$B,match($A262,'o5'!$C:$C,0)),"")</f>
        <v/>
      </c>
      <c r="H262" s="30" t="str">
        <f t="array" ref="H262">iferror(index('o6'!$B:$B,match($A262,'o6'!$C:$C,0)),"")</f>
        <v/>
      </c>
      <c r="I262" s="30" t="str">
        <f t="array" ref="I262">iferror(index('o7'!$B:$B,match($A262,'o7'!$C:$C,0)),"")</f>
        <v/>
      </c>
      <c r="J262" s="30" t="str">
        <f t="array" ref="J262">iferror(index('o4'!$B:$B,match($A262,'o4'!$C:$C,0)),"")</f>
        <v/>
      </c>
      <c r="K262" s="30" t="str">
        <f t="array" ref="K262">iferror(index('o9'!$B:$B,match($A262,'o9'!$C:$C,0)),"")</f>
        <v/>
      </c>
      <c r="L262" s="30" t="str">
        <f t="array" ref="L262">iferror(index('o10'!$B:$B,match($A262,'o10'!$C:$C,0)),"")</f>
        <v/>
      </c>
      <c r="M262" s="24" t="str">
        <f t="shared" si="1"/>
        <v>#REF!</v>
      </c>
      <c r="N262" s="24" t="str">
        <f t="shared" si="2"/>
        <v>#REF!</v>
      </c>
      <c r="O262" s="24" t="str">
        <f t="shared" si="3"/>
        <v>#REF!</v>
      </c>
    </row>
    <row r="263">
      <c r="A263" s="22" t="str">
        <f t="array" ref="A263:B263">{#REF!,#REF!}</f>
        <v>#REF!</v>
      </c>
      <c r="B263" s="22" t="e">
        <v>#REF!</v>
      </c>
      <c r="C263" s="30" t="str">
        <f t="array" ref="C263">iferror(index('o1'!$B:$B,match($A263,'o1'!$C:$C,0)),"")</f>
        <v/>
      </c>
      <c r="D263" s="30" t="str">
        <f t="array" ref="D263">iferror(index('o2'!$B:$B,match($A263,'o2'!$C:$C,0)),"")</f>
        <v/>
      </c>
      <c r="E263" s="30" t="str">
        <f t="array" ref="E263">iferror(index('o3'!$B:$B,match($A263,'o3'!$C:$C,0)),"")</f>
        <v/>
      </c>
      <c r="F263" s="30" t="str">
        <f t="array" ref="F263">iferror(index('o4'!$B:$B,match($A263,'o4'!$C:$C,0)),"")</f>
        <v/>
      </c>
      <c r="G263" s="30" t="str">
        <f t="array" ref="G263">iferror(index('o5'!$B:$B,match($A263,'o5'!$C:$C,0)),"")</f>
        <v/>
      </c>
      <c r="H263" s="30" t="str">
        <f t="array" ref="H263">iferror(index('o6'!$B:$B,match($A263,'o6'!$C:$C,0)),"")</f>
        <v/>
      </c>
      <c r="I263" s="30" t="str">
        <f t="array" ref="I263">iferror(index('o7'!$B:$B,match($A263,'o7'!$C:$C,0)),"")</f>
        <v/>
      </c>
      <c r="J263" s="30" t="str">
        <f t="array" ref="J263">iferror(index('o4'!$B:$B,match($A263,'o4'!$C:$C,0)),"")</f>
        <v/>
      </c>
      <c r="K263" s="30" t="str">
        <f t="array" ref="K263">iferror(index('o9'!$B:$B,match($A263,'o9'!$C:$C,0)),"")</f>
        <v/>
      </c>
      <c r="L263" s="30" t="str">
        <f t="array" ref="L263">iferror(index('o10'!$B:$B,match($A263,'o10'!$C:$C,0)),"")</f>
        <v/>
      </c>
      <c r="M263" s="24" t="str">
        <f t="shared" si="1"/>
        <v>#REF!</v>
      </c>
      <c r="N263" s="24" t="str">
        <f t="shared" si="2"/>
        <v>#REF!</v>
      </c>
      <c r="O263" s="24" t="str">
        <f t="shared" si="3"/>
        <v>#REF!</v>
      </c>
    </row>
    <row r="264">
      <c r="A264" s="22" t="str">
        <f t="array" ref="A264:B264">{#REF!,#REF!}</f>
        <v>#REF!</v>
      </c>
      <c r="B264" s="22" t="e">
        <v>#REF!</v>
      </c>
      <c r="C264" s="30" t="str">
        <f t="array" ref="C264">iferror(index('o1'!$B:$B,match($A264,'o1'!$C:$C,0)),"")</f>
        <v/>
      </c>
      <c r="D264" s="30" t="str">
        <f t="array" ref="D264">iferror(index('o2'!$B:$B,match($A264,'o2'!$C:$C,0)),"")</f>
        <v/>
      </c>
      <c r="E264" s="30" t="str">
        <f t="array" ref="E264">iferror(index('o3'!$B:$B,match($A264,'o3'!$C:$C,0)),"")</f>
        <v/>
      </c>
      <c r="F264" s="30" t="str">
        <f t="array" ref="F264">iferror(index('o4'!$B:$B,match($A264,'o4'!$C:$C,0)),"")</f>
        <v/>
      </c>
      <c r="G264" s="30" t="str">
        <f t="array" ref="G264">iferror(index('o5'!$B:$B,match($A264,'o5'!$C:$C,0)),"")</f>
        <v/>
      </c>
      <c r="H264" s="30" t="str">
        <f t="array" ref="H264">iferror(index('o6'!$B:$B,match($A264,'o6'!$C:$C,0)),"")</f>
        <v/>
      </c>
      <c r="I264" s="30" t="str">
        <f t="array" ref="I264">iferror(index('o7'!$B:$B,match($A264,'o7'!$C:$C,0)),"")</f>
        <v/>
      </c>
      <c r="J264" s="30" t="str">
        <f t="array" ref="J264">iferror(index('o4'!$B:$B,match($A264,'o4'!$C:$C,0)),"")</f>
        <v/>
      </c>
      <c r="K264" s="30" t="str">
        <f t="array" ref="K264">iferror(index('o9'!$B:$B,match($A264,'o9'!$C:$C,0)),"")</f>
        <v/>
      </c>
      <c r="L264" s="30" t="str">
        <f t="array" ref="L264">iferror(index('o10'!$B:$B,match($A264,'o10'!$C:$C,0)),"")</f>
        <v/>
      </c>
      <c r="M264" s="24" t="str">
        <f t="shared" si="1"/>
        <v>#REF!</v>
      </c>
      <c r="N264" s="24" t="str">
        <f t="shared" si="2"/>
        <v>#REF!</v>
      </c>
      <c r="O264" s="24" t="str">
        <f t="shared" si="3"/>
        <v>#REF!</v>
      </c>
    </row>
    <row r="265">
      <c r="A265" s="22" t="str">
        <f t="array" ref="A265:B265">{#REF!,#REF!}</f>
        <v>#REF!</v>
      </c>
      <c r="B265" s="22" t="e">
        <v>#REF!</v>
      </c>
      <c r="C265" s="30" t="str">
        <f t="array" ref="C265">iferror(index('o1'!$B:$B,match($A265,'o1'!$C:$C,0)),"")</f>
        <v/>
      </c>
      <c r="D265" s="30" t="str">
        <f t="array" ref="D265">iferror(index('o2'!$B:$B,match($A265,'o2'!$C:$C,0)),"")</f>
        <v/>
      </c>
      <c r="E265" s="30" t="str">
        <f t="array" ref="E265">iferror(index('o3'!$B:$B,match($A265,'o3'!$C:$C,0)),"")</f>
        <v/>
      </c>
      <c r="F265" s="30" t="str">
        <f t="array" ref="F265">iferror(index('o4'!$B:$B,match($A265,'o4'!$C:$C,0)),"")</f>
        <v/>
      </c>
      <c r="G265" s="30" t="str">
        <f t="array" ref="G265">iferror(index('o5'!$B:$B,match($A265,'o5'!$C:$C,0)),"")</f>
        <v/>
      </c>
      <c r="H265" s="30" t="str">
        <f t="array" ref="H265">iferror(index('o6'!$B:$B,match($A265,'o6'!$C:$C,0)),"")</f>
        <v/>
      </c>
      <c r="I265" s="30" t="str">
        <f t="array" ref="I265">iferror(index('o7'!$B:$B,match($A265,'o7'!$C:$C,0)),"")</f>
        <v/>
      </c>
      <c r="J265" s="30" t="str">
        <f t="array" ref="J265">iferror(index('o4'!$B:$B,match($A265,'o4'!$C:$C,0)),"")</f>
        <v/>
      </c>
      <c r="K265" s="30" t="str">
        <f t="array" ref="K265">iferror(index('o9'!$B:$B,match($A265,'o9'!$C:$C,0)),"")</f>
        <v/>
      </c>
      <c r="L265" s="30" t="str">
        <f t="array" ref="L265">iferror(index('o10'!$B:$B,match($A265,'o10'!$C:$C,0)),"")</f>
        <v/>
      </c>
      <c r="M265" s="24" t="str">
        <f t="shared" si="1"/>
        <v>#REF!</v>
      </c>
      <c r="N265" s="24" t="str">
        <f t="shared" si="2"/>
        <v>#REF!</v>
      </c>
      <c r="O265" s="24" t="str">
        <f t="shared" si="3"/>
        <v>#REF!</v>
      </c>
    </row>
    <row r="266">
      <c r="A266" s="22" t="str">
        <f t="array" ref="A266:B266">{#REF!,#REF!}</f>
        <v>#REF!</v>
      </c>
      <c r="B266" s="22" t="e">
        <v>#REF!</v>
      </c>
      <c r="C266" s="30" t="str">
        <f t="array" ref="C266">iferror(index('o1'!$B:$B,match($A266,'o1'!$C:$C,0)),"")</f>
        <v/>
      </c>
      <c r="D266" s="30" t="str">
        <f t="array" ref="D266">iferror(index('o2'!$B:$B,match($A266,'o2'!$C:$C,0)),"")</f>
        <v/>
      </c>
      <c r="E266" s="30" t="str">
        <f t="array" ref="E266">iferror(index('o3'!$B:$B,match($A266,'o3'!$C:$C,0)),"")</f>
        <v/>
      </c>
      <c r="F266" s="30" t="str">
        <f t="array" ref="F266">iferror(index('o4'!$B:$B,match($A266,'o4'!$C:$C,0)),"")</f>
        <v/>
      </c>
      <c r="G266" s="30" t="str">
        <f t="array" ref="G266">iferror(index('o5'!$B:$B,match($A266,'o5'!$C:$C,0)),"")</f>
        <v/>
      </c>
      <c r="H266" s="30" t="str">
        <f t="array" ref="H266">iferror(index('o6'!$B:$B,match($A266,'o6'!$C:$C,0)),"")</f>
        <v/>
      </c>
      <c r="I266" s="30" t="str">
        <f t="array" ref="I266">iferror(index('o7'!$B:$B,match($A266,'o7'!$C:$C,0)),"")</f>
        <v/>
      </c>
      <c r="J266" s="30" t="str">
        <f t="array" ref="J266">iferror(index('o4'!$B:$B,match($A266,'o4'!$C:$C,0)),"")</f>
        <v/>
      </c>
      <c r="K266" s="30" t="str">
        <f t="array" ref="K266">iferror(index('o9'!$B:$B,match($A266,'o9'!$C:$C,0)),"")</f>
        <v/>
      </c>
      <c r="L266" s="30" t="str">
        <f t="array" ref="L266">iferror(index('o10'!$B:$B,match($A266,'o10'!$C:$C,0)),"")</f>
        <v/>
      </c>
      <c r="M266" s="24" t="str">
        <f t="shared" si="1"/>
        <v>#REF!</v>
      </c>
      <c r="N266" s="24" t="str">
        <f t="shared" si="2"/>
        <v>#REF!</v>
      </c>
      <c r="O266" s="24" t="str">
        <f t="shared" si="3"/>
        <v>#REF!</v>
      </c>
    </row>
    <row r="267">
      <c r="A267" s="22" t="str">
        <f t="array" ref="A267:B267">{#REF!,#REF!}</f>
        <v>#REF!</v>
      </c>
      <c r="B267" s="22" t="e">
        <v>#REF!</v>
      </c>
      <c r="C267" s="30" t="str">
        <f t="array" ref="C267">iferror(index('o1'!$B:$B,match($A267,'o1'!$C:$C,0)),"")</f>
        <v/>
      </c>
      <c r="D267" s="30" t="str">
        <f t="array" ref="D267">iferror(index('o2'!$B:$B,match($A267,'o2'!$C:$C,0)),"")</f>
        <v/>
      </c>
      <c r="E267" s="30" t="str">
        <f t="array" ref="E267">iferror(index('o3'!$B:$B,match($A267,'o3'!$C:$C,0)),"")</f>
        <v/>
      </c>
      <c r="F267" s="30" t="str">
        <f t="array" ref="F267">iferror(index('o4'!$B:$B,match($A267,'o4'!$C:$C,0)),"")</f>
        <v/>
      </c>
      <c r="G267" s="30" t="str">
        <f t="array" ref="G267">iferror(index('o5'!$B:$B,match($A267,'o5'!$C:$C,0)),"")</f>
        <v/>
      </c>
      <c r="H267" s="30" t="str">
        <f t="array" ref="H267">iferror(index('o6'!$B:$B,match($A267,'o6'!$C:$C,0)),"")</f>
        <v/>
      </c>
      <c r="I267" s="30" t="str">
        <f t="array" ref="I267">iferror(index('o7'!$B:$B,match($A267,'o7'!$C:$C,0)),"")</f>
        <v/>
      </c>
      <c r="J267" s="30" t="str">
        <f t="array" ref="J267">iferror(index('o4'!$B:$B,match($A267,'o4'!$C:$C,0)),"")</f>
        <v/>
      </c>
      <c r="K267" s="30" t="str">
        <f t="array" ref="K267">iferror(index('o9'!$B:$B,match($A267,'o9'!$C:$C,0)),"")</f>
        <v/>
      </c>
      <c r="L267" s="30" t="str">
        <f t="array" ref="L267">iferror(index('o10'!$B:$B,match($A267,'o10'!$C:$C,0)),"")</f>
        <v/>
      </c>
      <c r="M267" s="24" t="str">
        <f t="shared" si="1"/>
        <v>#REF!</v>
      </c>
      <c r="N267" s="24" t="str">
        <f t="shared" si="2"/>
        <v>#REF!</v>
      </c>
      <c r="O267" s="24" t="str">
        <f t="shared" si="3"/>
        <v>#REF!</v>
      </c>
    </row>
    <row r="268">
      <c r="A268" s="22" t="str">
        <f t="array" ref="A268:B268">{#REF!,#REF!}</f>
        <v>#REF!</v>
      </c>
      <c r="B268" s="22" t="e">
        <v>#REF!</v>
      </c>
      <c r="C268" s="30" t="str">
        <f t="array" ref="C268">iferror(index('o1'!$B:$B,match($A268,'o1'!$C:$C,0)),"")</f>
        <v/>
      </c>
      <c r="D268" s="30" t="str">
        <f t="array" ref="D268">iferror(index('o2'!$B:$B,match($A268,'o2'!$C:$C,0)),"")</f>
        <v/>
      </c>
      <c r="E268" s="30" t="str">
        <f t="array" ref="E268">iferror(index('o3'!$B:$B,match($A268,'o3'!$C:$C,0)),"")</f>
        <v/>
      </c>
      <c r="F268" s="30" t="str">
        <f t="array" ref="F268">iferror(index('o4'!$B:$B,match($A268,'o4'!$C:$C,0)),"")</f>
        <v/>
      </c>
      <c r="G268" s="30" t="str">
        <f t="array" ref="G268">iferror(index('o5'!$B:$B,match($A268,'o5'!$C:$C,0)),"")</f>
        <v/>
      </c>
      <c r="H268" s="30" t="str">
        <f t="array" ref="H268">iferror(index('o6'!$B:$B,match($A268,'o6'!$C:$C,0)),"")</f>
        <v/>
      </c>
      <c r="I268" s="30" t="str">
        <f t="array" ref="I268">iferror(index('o7'!$B:$B,match($A268,'o7'!$C:$C,0)),"")</f>
        <v/>
      </c>
      <c r="J268" s="30" t="str">
        <f t="array" ref="J268">iferror(index('o4'!$B:$B,match($A268,'o4'!$C:$C,0)),"")</f>
        <v/>
      </c>
      <c r="K268" s="30" t="str">
        <f t="array" ref="K268">iferror(index('o9'!$B:$B,match($A268,'o9'!$C:$C,0)),"")</f>
        <v/>
      </c>
      <c r="L268" s="30" t="str">
        <f t="array" ref="L268">iferror(index('o10'!$B:$B,match($A268,'o10'!$C:$C,0)),"")</f>
        <v/>
      </c>
      <c r="M268" s="24" t="str">
        <f t="shared" si="1"/>
        <v>#REF!</v>
      </c>
      <c r="N268" s="24" t="str">
        <f t="shared" si="2"/>
        <v>#REF!</v>
      </c>
      <c r="O268" s="24" t="str">
        <f t="shared" si="3"/>
        <v>#REF!</v>
      </c>
    </row>
    <row r="269">
      <c r="A269" s="22" t="str">
        <f t="array" ref="A269:B269">{#REF!,#REF!}</f>
        <v>#REF!</v>
      </c>
      <c r="B269" s="22" t="e">
        <v>#REF!</v>
      </c>
      <c r="C269" s="30" t="str">
        <f t="array" ref="C269">iferror(index('o1'!$B:$B,match($A269,'o1'!$C:$C,0)),"")</f>
        <v/>
      </c>
      <c r="D269" s="30" t="str">
        <f t="array" ref="D269">iferror(index('o2'!$B:$B,match($A269,'o2'!$C:$C,0)),"")</f>
        <v/>
      </c>
      <c r="E269" s="30" t="str">
        <f t="array" ref="E269">iferror(index('o3'!$B:$B,match($A269,'o3'!$C:$C,0)),"")</f>
        <v/>
      </c>
      <c r="F269" s="30" t="str">
        <f t="array" ref="F269">iferror(index('o4'!$B:$B,match($A269,'o4'!$C:$C,0)),"")</f>
        <v/>
      </c>
      <c r="G269" s="30" t="str">
        <f t="array" ref="G269">iferror(index('o5'!$B:$B,match($A269,'o5'!$C:$C,0)),"")</f>
        <v/>
      </c>
      <c r="H269" s="30" t="str">
        <f t="array" ref="H269">iferror(index('o6'!$B:$B,match($A269,'o6'!$C:$C,0)),"")</f>
        <v/>
      </c>
      <c r="I269" s="30" t="str">
        <f t="array" ref="I269">iferror(index('o7'!$B:$B,match($A269,'o7'!$C:$C,0)),"")</f>
        <v/>
      </c>
      <c r="J269" s="30" t="str">
        <f t="array" ref="J269">iferror(index('o4'!$B:$B,match($A269,'o4'!$C:$C,0)),"")</f>
        <v/>
      </c>
      <c r="K269" s="30" t="str">
        <f t="array" ref="K269">iferror(index('o9'!$B:$B,match($A269,'o9'!$C:$C,0)),"")</f>
        <v/>
      </c>
      <c r="L269" s="30" t="str">
        <f t="array" ref="L269">iferror(index('o10'!$B:$B,match($A269,'o10'!$C:$C,0)),"")</f>
        <v/>
      </c>
      <c r="M269" s="24" t="str">
        <f t="shared" si="1"/>
        <v>#REF!</v>
      </c>
      <c r="N269" s="24" t="str">
        <f t="shared" si="2"/>
        <v>#REF!</v>
      </c>
      <c r="O269" s="24" t="str">
        <f t="shared" si="3"/>
        <v>#REF!</v>
      </c>
    </row>
    <row r="270">
      <c r="A270" s="22" t="str">
        <f t="array" ref="A270:B270">{#REF!,#REF!}</f>
        <v>#REF!</v>
      </c>
      <c r="B270" s="22" t="e">
        <v>#REF!</v>
      </c>
      <c r="C270" s="30" t="str">
        <f t="array" ref="C270">iferror(index('o1'!$B:$B,match($A270,'o1'!$C:$C,0)),"")</f>
        <v/>
      </c>
      <c r="D270" s="30" t="str">
        <f t="array" ref="D270">iferror(index('o2'!$B:$B,match($A270,'o2'!$C:$C,0)),"")</f>
        <v/>
      </c>
      <c r="E270" s="30" t="str">
        <f t="array" ref="E270">iferror(index('o3'!$B:$B,match($A270,'o3'!$C:$C,0)),"")</f>
        <v/>
      </c>
      <c r="F270" s="30" t="str">
        <f t="array" ref="F270">iferror(index('o4'!$B:$B,match($A270,'o4'!$C:$C,0)),"")</f>
        <v/>
      </c>
      <c r="G270" s="30" t="str">
        <f t="array" ref="G270">iferror(index('o5'!$B:$B,match($A270,'o5'!$C:$C,0)),"")</f>
        <v/>
      </c>
      <c r="H270" s="30" t="str">
        <f t="array" ref="H270">iferror(index('o6'!$B:$B,match($A270,'o6'!$C:$C,0)),"")</f>
        <v/>
      </c>
      <c r="I270" s="30" t="str">
        <f t="array" ref="I270">iferror(index('o7'!$B:$B,match($A270,'o7'!$C:$C,0)),"")</f>
        <v/>
      </c>
      <c r="J270" s="30" t="str">
        <f t="array" ref="J270">iferror(index('o4'!$B:$B,match($A270,'o4'!$C:$C,0)),"")</f>
        <v/>
      </c>
      <c r="K270" s="30" t="str">
        <f t="array" ref="K270">iferror(index('o9'!$B:$B,match($A270,'o9'!$C:$C,0)),"")</f>
        <v/>
      </c>
      <c r="L270" s="30" t="str">
        <f t="array" ref="L270">iferror(index('o10'!$B:$B,match($A270,'o10'!$C:$C,0)),"")</f>
        <v/>
      </c>
      <c r="M270" s="24" t="str">
        <f t="shared" si="1"/>
        <v>#REF!</v>
      </c>
      <c r="N270" s="24" t="str">
        <f t="shared" si="2"/>
        <v>#REF!</v>
      </c>
      <c r="O270" s="24" t="str">
        <f t="shared" si="3"/>
        <v>#REF!</v>
      </c>
    </row>
    <row r="271">
      <c r="A271" s="22" t="str">
        <f t="array" ref="A271:B271">{#REF!,#REF!}</f>
        <v>#REF!</v>
      </c>
      <c r="B271" s="22" t="e">
        <v>#REF!</v>
      </c>
      <c r="C271" s="30" t="str">
        <f t="array" ref="C271">iferror(index('o1'!$B:$B,match($A271,'o1'!$C:$C,0)),"")</f>
        <v/>
      </c>
      <c r="D271" s="30" t="str">
        <f t="array" ref="D271">iferror(index('o2'!$B:$B,match($A271,'o2'!$C:$C,0)),"")</f>
        <v/>
      </c>
      <c r="E271" s="30" t="str">
        <f t="array" ref="E271">iferror(index('o3'!$B:$B,match($A271,'o3'!$C:$C,0)),"")</f>
        <v/>
      </c>
      <c r="F271" s="30" t="str">
        <f t="array" ref="F271">iferror(index('o4'!$B:$B,match($A271,'o4'!$C:$C,0)),"")</f>
        <v/>
      </c>
      <c r="G271" s="30" t="str">
        <f t="array" ref="G271">iferror(index('o5'!$B:$B,match($A271,'o5'!$C:$C,0)),"")</f>
        <v/>
      </c>
      <c r="H271" s="30" t="str">
        <f t="array" ref="H271">iferror(index('o6'!$B:$B,match($A271,'o6'!$C:$C,0)),"")</f>
        <v/>
      </c>
      <c r="I271" s="30" t="str">
        <f t="array" ref="I271">iferror(index('o7'!$B:$B,match($A271,'o7'!$C:$C,0)),"")</f>
        <v/>
      </c>
      <c r="J271" s="30" t="str">
        <f t="array" ref="J271">iferror(index('o4'!$B:$B,match($A271,'o4'!$C:$C,0)),"")</f>
        <v/>
      </c>
      <c r="K271" s="30" t="str">
        <f t="array" ref="K271">iferror(index('o9'!$B:$B,match($A271,'o9'!$C:$C,0)),"")</f>
        <v/>
      </c>
      <c r="L271" s="30" t="str">
        <f t="array" ref="L271">iferror(index('o10'!$B:$B,match($A271,'o10'!$C:$C,0)),"")</f>
        <v/>
      </c>
      <c r="M271" s="24" t="str">
        <f t="shared" si="1"/>
        <v>#REF!</v>
      </c>
      <c r="N271" s="24" t="str">
        <f t="shared" si="2"/>
        <v>#REF!</v>
      </c>
      <c r="O271" s="24" t="str">
        <f t="shared" si="3"/>
        <v>#REF!</v>
      </c>
    </row>
    <row r="272">
      <c r="A272" s="22" t="str">
        <f t="array" ref="A272:B272">{#REF!,#REF!}</f>
        <v>#REF!</v>
      </c>
      <c r="B272" s="22" t="e">
        <v>#REF!</v>
      </c>
      <c r="C272" s="30" t="str">
        <f t="array" ref="C272">iferror(index('o1'!$B:$B,match($A272,'o1'!$C:$C,0)),"")</f>
        <v/>
      </c>
      <c r="D272" s="30" t="str">
        <f t="array" ref="D272">iferror(index('o2'!$B:$B,match($A272,'o2'!$C:$C,0)),"")</f>
        <v/>
      </c>
      <c r="E272" s="30" t="str">
        <f t="array" ref="E272">iferror(index('o3'!$B:$B,match($A272,'o3'!$C:$C,0)),"")</f>
        <v/>
      </c>
      <c r="F272" s="30" t="str">
        <f t="array" ref="F272">iferror(index('o4'!$B:$B,match($A272,'o4'!$C:$C,0)),"")</f>
        <v/>
      </c>
      <c r="G272" s="30" t="str">
        <f t="array" ref="G272">iferror(index('o5'!$B:$B,match($A272,'o5'!$C:$C,0)),"")</f>
        <v/>
      </c>
      <c r="H272" s="30" t="str">
        <f t="array" ref="H272">iferror(index('o6'!$B:$B,match($A272,'o6'!$C:$C,0)),"")</f>
        <v/>
      </c>
      <c r="I272" s="30" t="str">
        <f t="array" ref="I272">iferror(index('o7'!$B:$B,match($A272,'o7'!$C:$C,0)),"")</f>
        <v/>
      </c>
      <c r="J272" s="30" t="str">
        <f t="array" ref="J272">iferror(index('o4'!$B:$B,match($A272,'o4'!$C:$C,0)),"")</f>
        <v/>
      </c>
      <c r="K272" s="30" t="str">
        <f t="array" ref="K272">iferror(index('o9'!$B:$B,match($A272,'o9'!$C:$C,0)),"")</f>
        <v/>
      </c>
      <c r="L272" s="30" t="str">
        <f t="array" ref="L272">iferror(index('o10'!$B:$B,match($A272,'o10'!$C:$C,0)),"")</f>
        <v/>
      </c>
      <c r="M272" s="24" t="str">
        <f t="shared" si="1"/>
        <v>#REF!</v>
      </c>
      <c r="N272" s="24" t="str">
        <f t="shared" si="2"/>
        <v>#REF!</v>
      </c>
      <c r="O272" s="24" t="str">
        <f t="shared" si="3"/>
        <v>#REF!</v>
      </c>
    </row>
    <row r="273">
      <c r="A273" s="22" t="str">
        <f t="array" ref="A273:B273">{#REF!,#REF!}</f>
        <v>#REF!</v>
      </c>
      <c r="B273" s="22" t="e">
        <v>#REF!</v>
      </c>
      <c r="C273" s="30" t="str">
        <f t="array" ref="C273">iferror(index('o1'!$B:$B,match($A273,'o1'!$C:$C,0)),"")</f>
        <v/>
      </c>
      <c r="D273" s="30" t="str">
        <f t="array" ref="D273">iferror(index('o2'!$B:$B,match($A273,'o2'!$C:$C,0)),"")</f>
        <v/>
      </c>
      <c r="E273" s="30" t="str">
        <f t="array" ref="E273">iferror(index('o3'!$B:$B,match($A273,'o3'!$C:$C,0)),"")</f>
        <v/>
      </c>
      <c r="F273" s="30" t="str">
        <f t="array" ref="F273">iferror(index('o4'!$B:$B,match($A273,'o4'!$C:$C,0)),"")</f>
        <v/>
      </c>
      <c r="G273" s="30" t="str">
        <f t="array" ref="G273">iferror(index('o5'!$B:$B,match($A273,'o5'!$C:$C,0)),"")</f>
        <v/>
      </c>
      <c r="H273" s="30" t="str">
        <f t="array" ref="H273">iferror(index('o6'!$B:$B,match($A273,'o6'!$C:$C,0)),"")</f>
        <v/>
      </c>
      <c r="I273" s="30" t="str">
        <f t="array" ref="I273">iferror(index('o7'!$B:$B,match($A273,'o7'!$C:$C,0)),"")</f>
        <v/>
      </c>
      <c r="J273" s="30" t="str">
        <f t="array" ref="J273">iferror(index('o4'!$B:$B,match($A273,'o4'!$C:$C,0)),"")</f>
        <v/>
      </c>
      <c r="K273" s="30" t="str">
        <f t="array" ref="K273">iferror(index('o9'!$B:$B,match($A273,'o9'!$C:$C,0)),"")</f>
        <v/>
      </c>
      <c r="L273" s="30" t="str">
        <f t="array" ref="L273">iferror(index('o10'!$B:$B,match($A273,'o10'!$C:$C,0)),"")</f>
        <v/>
      </c>
      <c r="M273" s="24" t="str">
        <f t="shared" si="1"/>
        <v>#REF!</v>
      </c>
      <c r="N273" s="24" t="str">
        <f t="shared" si="2"/>
        <v>#REF!</v>
      </c>
      <c r="O273" s="24" t="str">
        <f t="shared" si="3"/>
        <v>#REF!</v>
      </c>
    </row>
    <row r="274">
      <c r="A274" s="22" t="str">
        <f t="array" ref="A274:B274">{#REF!,#REF!}</f>
        <v>#REF!</v>
      </c>
      <c r="B274" s="22" t="e">
        <v>#REF!</v>
      </c>
      <c r="C274" s="30" t="str">
        <f t="array" ref="C274">iferror(index('o1'!$B:$B,match($A274,'o1'!$C:$C,0)),"")</f>
        <v/>
      </c>
      <c r="D274" s="30" t="str">
        <f t="array" ref="D274">iferror(index('o2'!$B:$B,match($A274,'o2'!$C:$C,0)),"")</f>
        <v/>
      </c>
      <c r="E274" s="30" t="str">
        <f t="array" ref="E274">iferror(index('o3'!$B:$B,match($A274,'o3'!$C:$C,0)),"")</f>
        <v/>
      </c>
      <c r="F274" s="30" t="str">
        <f t="array" ref="F274">iferror(index('o4'!$B:$B,match($A274,'o4'!$C:$C,0)),"")</f>
        <v/>
      </c>
      <c r="G274" s="30" t="str">
        <f t="array" ref="G274">iferror(index('o5'!$B:$B,match($A274,'o5'!$C:$C,0)),"")</f>
        <v/>
      </c>
      <c r="H274" s="30" t="str">
        <f t="array" ref="H274">iferror(index('o6'!$B:$B,match($A274,'o6'!$C:$C,0)),"")</f>
        <v/>
      </c>
      <c r="I274" s="30" t="str">
        <f t="array" ref="I274">iferror(index('o7'!$B:$B,match($A274,'o7'!$C:$C,0)),"")</f>
        <v/>
      </c>
      <c r="J274" s="30" t="str">
        <f t="array" ref="J274">iferror(index('o4'!$B:$B,match($A274,'o4'!$C:$C,0)),"")</f>
        <v/>
      </c>
      <c r="K274" s="30" t="str">
        <f t="array" ref="K274">iferror(index('o9'!$B:$B,match($A274,'o9'!$C:$C,0)),"")</f>
        <v/>
      </c>
      <c r="L274" s="30" t="str">
        <f t="array" ref="L274">iferror(index('o10'!$B:$B,match($A274,'o10'!$C:$C,0)),"")</f>
        <v/>
      </c>
      <c r="M274" s="24" t="str">
        <f t="shared" si="1"/>
        <v>#REF!</v>
      </c>
      <c r="N274" s="24" t="str">
        <f t="shared" si="2"/>
        <v>#REF!</v>
      </c>
      <c r="O274" s="24" t="str">
        <f t="shared" si="3"/>
        <v>#REF!</v>
      </c>
    </row>
    <row r="275">
      <c r="A275" s="22" t="str">
        <f t="array" ref="A275:B275">{#REF!,#REF!}</f>
        <v>#REF!</v>
      </c>
      <c r="B275" s="22" t="e">
        <v>#REF!</v>
      </c>
      <c r="C275" s="30" t="str">
        <f t="array" ref="C275">iferror(index('o1'!$B:$B,match($A275,'o1'!$C:$C,0)),"")</f>
        <v/>
      </c>
      <c r="D275" s="30" t="str">
        <f t="array" ref="D275">iferror(index('o2'!$B:$B,match($A275,'o2'!$C:$C,0)),"")</f>
        <v/>
      </c>
      <c r="E275" s="30" t="str">
        <f t="array" ref="E275">iferror(index('o3'!$B:$B,match($A275,'o3'!$C:$C,0)),"")</f>
        <v/>
      </c>
      <c r="F275" s="30" t="str">
        <f t="array" ref="F275">iferror(index('o4'!$B:$B,match($A275,'o4'!$C:$C,0)),"")</f>
        <v/>
      </c>
      <c r="G275" s="30" t="str">
        <f t="array" ref="G275">iferror(index('o5'!$B:$B,match($A275,'o5'!$C:$C,0)),"")</f>
        <v/>
      </c>
      <c r="H275" s="30" t="str">
        <f t="array" ref="H275">iferror(index('o6'!$B:$B,match($A275,'o6'!$C:$C,0)),"")</f>
        <v/>
      </c>
      <c r="I275" s="30" t="str">
        <f t="array" ref="I275">iferror(index('o7'!$B:$B,match($A275,'o7'!$C:$C,0)),"")</f>
        <v/>
      </c>
      <c r="J275" s="30" t="str">
        <f t="array" ref="J275">iferror(index('o4'!$B:$B,match($A275,'o4'!$C:$C,0)),"")</f>
        <v/>
      </c>
      <c r="K275" s="30" t="str">
        <f t="array" ref="K275">iferror(index('o9'!$B:$B,match($A275,'o9'!$C:$C,0)),"")</f>
        <v/>
      </c>
      <c r="L275" s="30" t="str">
        <f t="array" ref="L275">iferror(index('o10'!$B:$B,match($A275,'o10'!$C:$C,0)),"")</f>
        <v/>
      </c>
      <c r="M275" s="24" t="str">
        <f t="shared" si="1"/>
        <v>#REF!</v>
      </c>
      <c r="N275" s="24" t="str">
        <f t="shared" si="2"/>
        <v>#REF!</v>
      </c>
      <c r="O275" s="24" t="str">
        <f t="shared" si="3"/>
        <v>#REF!</v>
      </c>
    </row>
    <row r="276">
      <c r="A276" s="22" t="str">
        <f t="array" ref="A276:B276">{#REF!,#REF!}</f>
        <v>#REF!</v>
      </c>
      <c r="B276" s="22" t="e">
        <v>#REF!</v>
      </c>
      <c r="C276" s="30" t="str">
        <f t="array" ref="C276">iferror(index('o1'!$B:$B,match($A276,'o1'!$C:$C,0)),"")</f>
        <v/>
      </c>
      <c r="D276" s="30" t="str">
        <f t="array" ref="D276">iferror(index('o2'!$B:$B,match($A276,'o2'!$C:$C,0)),"")</f>
        <v/>
      </c>
      <c r="E276" s="30" t="str">
        <f t="array" ref="E276">iferror(index('o3'!$B:$B,match($A276,'o3'!$C:$C,0)),"")</f>
        <v/>
      </c>
      <c r="F276" s="30" t="str">
        <f t="array" ref="F276">iferror(index('o4'!$B:$B,match($A276,'o4'!$C:$C,0)),"")</f>
        <v/>
      </c>
      <c r="G276" s="30" t="str">
        <f t="array" ref="G276">iferror(index('o5'!$B:$B,match($A276,'o5'!$C:$C,0)),"")</f>
        <v/>
      </c>
      <c r="H276" s="30" t="str">
        <f t="array" ref="H276">iferror(index('o6'!$B:$B,match($A276,'o6'!$C:$C,0)),"")</f>
        <v/>
      </c>
      <c r="I276" s="30" t="str">
        <f t="array" ref="I276">iferror(index('o7'!$B:$B,match($A276,'o7'!$C:$C,0)),"")</f>
        <v/>
      </c>
      <c r="J276" s="30" t="str">
        <f t="array" ref="J276">iferror(index('o4'!$B:$B,match($A276,'o4'!$C:$C,0)),"")</f>
        <v/>
      </c>
      <c r="K276" s="30" t="str">
        <f t="array" ref="K276">iferror(index('o9'!$B:$B,match($A276,'o9'!$C:$C,0)),"")</f>
        <v/>
      </c>
      <c r="L276" s="30" t="str">
        <f t="array" ref="L276">iferror(index('o10'!$B:$B,match($A276,'o10'!$C:$C,0)),"")</f>
        <v/>
      </c>
      <c r="M276" s="24" t="str">
        <f t="shared" si="1"/>
        <v>#REF!</v>
      </c>
      <c r="N276" s="24" t="str">
        <f t="shared" si="2"/>
        <v>#REF!</v>
      </c>
      <c r="O276" s="24" t="str">
        <f t="shared" si="3"/>
        <v>#REF!</v>
      </c>
    </row>
    <row r="277">
      <c r="A277" s="22" t="str">
        <f t="array" ref="A277:B277">{#REF!,#REF!}</f>
        <v>#REF!</v>
      </c>
      <c r="B277" s="22" t="e">
        <v>#REF!</v>
      </c>
      <c r="C277" s="30" t="str">
        <f t="array" ref="C277">iferror(index('o1'!$B:$B,match($A277,'o1'!$C:$C,0)),"")</f>
        <v/>
      </c>
      <c r="D277" s="30" t="str">
        <f t="array" ref="D277">iferror(index('o2'!$B:$B,match($A277,'o2'!$C:$C,0)),"")</f>
        <v/>
      </c>
      <c r="E277" s="30" t="str">
        <f t="array" ref="E277">iferror(index('o3'!$B:$B,match($A277,'o3'!$C:$C,0)),"")</f>
        <v/>
      </c>
      <c r="F277" s="30" t="str">
        <f t="array" ref="F277">iferror(index('o4'!$B:$B,match($A277,'o4'!$C:$C,0)),"")</f>
        <v/>
      </c>
      <c r="G277" s="30" t="str">
        <f t="array" ref="G277">iferror(index('o5'!$B:$B,match($A277,'o5'!$C:$C,0)),"")</f>
        <v/>
      </c>
      <c r="H277" s="30" t="str">
        <f t="array" ref="H277">iferror(index('o6'!$B:$B,match($A277,'o6'!$C:$C,0)),"")</f>
        <v/>
      </c>
      <c r="I277" s="30" t="str">
        <f t="array" ref="I277">iferror(index('o7'!$B:$B,match($A277,'o7'!$C:$C,0)),"")</f>
        <v/>
      </c>
      <c r="J277" s="30" t="str">
        <f t="array" ref="J277">iferror(index('o4'!$B:$B,match($A277,'o4'!$C:$C,0)),"")</f>
        <v/>
      </c>
      <c r="K277" s="30" t="str">
        <f t="array" ref="K277">iferror(index('o9'!$B:$B,match($A277,'o9'!$C:$C,0)),"")</f>
        <v/>
      </c>
      <c r="L277" s="30" t="str">
        <f t="array" ref="L277">iferror(index('o10'!$B:$B,match($A277,'o10'!$C:$C,0)),"")</f>
        <v/>
      </c>
      <c r="M277" s="24" t="str">
        <f t="shared" si="1"/>
        <v>#REF!</v>
      </c>
      <c r="N277" s="24" t="str">
        <f t="shared" si="2"/>
        <v>#REF!</v>
      </c>
      <c r="O277" s="24" t="str">
        <f t="shared" si="3"/>
        <v>#REF!</v>
      </c>
    </row>
    <row r="278">
      <c r="A278" s="22" t="str">
        <f t="array" ref="A278:B278">{#REF!,#REF!}</f>
        <v>#REF!</v>
      </c>
      <c r="B278" s="22" t="e">
        <v>#REF!</v>
      </c>
      <c r="C278" s="30" t="str">
        <f t="array" ref="C278">iferror(index('o1'!$B:$B,match($A278,'o1'!$C:$C,0)),"")</f>
        <v/>
      </c>
      <c r="D278" s="30" t="str">
        <f t="array" ref="D278">iferror(index('o2'!$B:$B,match($A278,'o2'!$C:$C,0)),"")</f>
        <v/>
      </c>
      <c r="E278" s="30" t="str">
        <f t="array" ref="E278">iferror(index('o3'!$B:$B,match($A278,'o3'!$C:$C,0)),"")</f>
        <v/>
      </c>
      <c r="F278" s="30" t="str">
        <f t="array" ref="F278">iferror(index('o4'!$B:$B,match($A278,'o4'!$C:$C,0)),"")</f>
        <v/>
      </c>
      <c r="G278" s="30" t="str">
        <f t="array" ref="G278">iferror(index('o5'!$B:$B,match($A278,'o5'!$C:$C,0)),"")</f>
        <v/>
      </c>
      <c r="H278" s="30" t="str">
        <f t="array" ref="H278">iferror(index('o6'!$B:$B,match($A278,'o6'!$C:$C,0)),"")</f>
        <v/>
      </c>
      <c r="I278" s="30" t="str">
        <f t="array" ref="I278">iferror(index('o7'!$B:$B,match($A278,'o7'!$C:$C,0)),"")</f>
        <v/>
      </c>
      <c r="J278" s="30" t="str">
        <f t="array" ref="J278">iferror(index('o4'!$B:$B,match($A278,'o4'!$C:$C,0)),"")</f>
        <v/>
      </c>
      <c r="K278" s="30" t="str">
        <f t="array" ref="K278">iferror(index('o9'!$B:$B,match($A278,'o9'!$C:$C,0)),"")</f>
        <v/>
      </c>
      <c r="L278" s="30" t="str">
        <f t="array" ref="L278">iferror(index('o10'!$B:$B,match($A278,'o10'!$C:$C,0)),"")</f>
        <v/>
      </c>
      <c r="M278" s="24" t="str">
        <f t="shared" si="1"/>
        <v>#REF!</v>
      </c>
      <c r="N278" s="24" t="str">
        <f t="shared" si="2"/>
        <v>#REF!</v>
      </c>
      <c r="O278" s="24" t="str">
        <f t="shared" si="3"/>
        <v>#REF!</v>
      </c>
    </row>
    <row r="279">
      <c r="A279" s="22" t="str">
        <f t="array" ref="A279:B279">{#REF!,#REF!}</f>
        <v>#REF!</v>
      </c>
      <c r="B279" s="22" t="e">
        <v>#REF!</v>
      </c>
      <c r="C279" s="30" t="str">
        <f t="array" ref="C279">iferror(index('o1'!$B:$B,match($A279,'o1'!$C:$C,0)),"")</f>
        <v/>
      </c>
      <c r="D279" s="30" t="str">
        <f t="array" ref="D279">iferror(index('o2'!$B:$B,match($A279,'o2'!$C:$C,0)),"")</f>
        <v/>
      </c>
      <c r="E279" s="30" t="str">
        <f t="array" ref="E279">iferror(index('o3'!$B:$B,match($A279,'o3'!$C:$C,0)),"")</f>
        <v/>
      </c>
      <c r="F279" s="30" t="str">
        <f t="array" ref="F279">iferror(index('o4'!$B:$B,match($A279,'o4'!$C:$C,0)),"")</f>
        <v/>
      </c>
      <c r="G279" s="30" t="str">
        <f t="array" ref="G279">iferror(index('o5'!$B:$B,match($A279,'o5'!$C:$C,0)),"")</f>
        <v/>
      </c>
      <c r="H279" s="30" t="str">
        <f t="array" ref="H279">iferror(index('o6'!$B:$B,match($A279,'o6'!$C:$C,0)),"")</f>
        <v/>
      </c>
      <c r="I279" s="30" t="str">
        <f t="array" ref="I279">iferror(index('o7'!$B:$B,match($A279,'o7'!$C:$C,0)),"")</f>
        <v/>
      </c>
      <c r="J279" s="30" t="str">
        <f t="array" ref="J279">iferror(index('o4'!$B:$B,match($A279,'o4'!$C:$C,0)),"")</f>
        <v/>
      </c>
      <c r="K279" s="30" t="str">
        <f t="array" ref="K279">iferror(index('o9'!$B:$B,match($A279,'o9'!$C:$C,0)),"")</f>
        <v/>
      </c>
      <c r="L279" s="30" t="str">
        <f t="array" ref="L279">iferror(index('o10'!$B:$B,match($A279,'o10'!$C:$C,0)),"")</f>
        <v/>
      </c>
      <c r="M279" s="24" t="str">
        <f t="shared" si="1"/>
        <v>#REF!</v>
      </c>
      <c r="N279" s="24" t="str">
        <f t="shared" si="2"/>
        <v>#REF!</v>
      </c>
      <c r="O279" s="24" t="str">
        <f t="shared" si="3"/>
        <v>#REF!</v>
      </c>
    </row>
    <row r="280">
      <c r="A280" s="22" t="str">
        <f t="array" ref="A280:B280">{#REF!,#REF!}</f>
        <v>#REF!</v>
      </c>
      <c r="B280" s="22" t="e">
        <v>#REF!</v>
      </c>
      <c r="C280" s="30" t="str">
        <f t="array" ref="C280">iferror(index('o1'!$B:$B,match($A280,'o1'!$C:$C,0)),"")</f>
        <v/>
      </c>
      <c r="D280" s="30" t="str">
        <f t="array" ref="D280">iferror(index('o2'!$B:$B,match($A280,'o2'!$C:$C,0)),"")</f>
        <v/>
      </c>
      <c r="E280" s="30" t="str">
        <f t="array" ref="E280">iferror(index('o3'!$B:$B,match($A280,'o3'!$C:$C,0)),"")</f>
        <v/>
      </c>
      <c r="F280" s="30" t="str">
        <f t="array" ref="F280">iferror(index('o4'!$B:$B,match($A280,'o4'!$C:$C,0)),"")</f>
        <v/>
      </c>
      <c r="G280" s="30" t="str">
        <f t="array" ref="G280">iferror(index('o5'!$B:$B,match($A280,'o5'!$C:$C,0)),"")</f>
        <v/>
      </c>
      <c r="H280" s="30" t="str">
        <f t="array" ref="H280">iferror(index('o6'!$B:$B,match($A280,'o6'!$C:$C,0)),"")</f>
        <v/>
      </c>
      <c r="I280" s="30" t="str">
        <f t="array" ref="I280">iferror(index('o7'!$B:$B,match($A280,'o7'!$C:$C,0)),"")</f>
        <v/>
      </c>
      <c r="J280" s="30" t="str">
        <f t="array" ref="J280">iferror(index('o4'!$B:$B,match($A280,'o4'!$C:$C,0)),"")</f>
        <v/>
      </c>
      <c r="K280" s="30" t="str">
        <f t="array" ref="K280">iferror(index('o9'!$B:$B,match($A280,'o9'!$C:$C,0)),"")</f>
        <v/>
      </c>
      <c r="L280" s="30" t="str">
        <f t="array" ref="L280">iferror(index('o10'!$B:$B,match($A280,'o10'!$C:$C,0)),"")</f>
        <v/>
      </c>
      <c r="M280" s="24" t="str">
        <f t="shared" si="1"/>
        <v>#REF!</v>
      </c>
      <c r="N280" s="24" t="str">
        <f t="shared" si="2"/>
        <v>#REF!</v>
      </c>
      <c r="O280" s="24" t="str">
        <f t="shared" si="3"/>
        <v>#REF!</v>
      </c>
    </row>
    <row r="281">
      <c r="A281" s="22" t="str">
        <f t="array" ref="A281:B281">{#REF!,#REF!}</f>
        <v>#REF!</v>
      </c>
      <c r="B281" s="22" t="e">
        <v>#REF!</v>
      </c>
      <c r="C281" s="30" t="str">
        <f t="array" ref="C281">iferror(index('o1'!$B:$B,match($A281,'o1'!$C:$C,0)),"")</f>
        <v/>
      </c>
      <c r="D281" s="30" t="str">
        <f t="array" ref="D281">iferror(index('o2'!$B:$B,match($A281,'o2'!$C:$C,0)),"")</f>
        <v/>
      </c>
      <c r="E281" s="30" t="str">
        <f t="array" ref="E281">iferror(index('o3'!$B:$B,match($A281,'o3'!$C:$C,0)),"")</f>
        <v/>
      </c>
      <c r="F281" s="30" t="str">
        <f t="array" ref="F281">iferror(index('o4'!$B:$B,match($A281,'o4'!$C:$C,0)),"")</f>
        <v/>
      </c>
      <c r="G281" s="30" t="str">
        <f t="array" ref="G281">iferror(index('o5'!$B:$B,match($A281,'o5'!$C:$C,0)),"")</f>
        <v/>
      </c>
      <c r="H281" s="30" t="str">
        <f t="array" ref="H281">iferror(index('o6'!$B:$B,match($A281,'o6'!$C:$C,0)),"")</f>
        <v/>
      </c>
      <c r="I281" s="30" t="str">
        <f t="array" ref="I281">iferror(index('o7'!$B:$B,match($A281,'o7'!$C:$C,0)),"")</f>
        <v/>
      </c>
      <c r="J281" s="30" t="str">
        <f t="array" ref="J281">iferror(index('o4'!$B:$B,match($A281,'o4'!$C:$C,0)),"")</f>
        <v/>
      </c>
      <c r="K281" s="30" t="str">
        <f t="array" ref="K281">iferror(index('o9'!$B:$B,match($A281,'o9'!$C:$C,0)),"")</f>
        <v/>
      </c>
      <c r="L281" s="30" t="str">
        <f t="array" ref="L281">iferror(index('o10'!$B:$B,match($A281,'o10'!$C:$C,0)),"")</f>
        <v/>
      </c>
      <c r="M281" s="24" t="str">
        <f t="shared" si="1"/>
        <v>#REF!</v>
      </c>
      <c r="N281" s="24" t="str">
        <f t="shared" si="2"/>
        <v>#REF!</v>
      </c>
      <c r="O281" s="24" t="str">
        <f t="shared" si="3"/>
        <v>#REF!</v>
      </c>
    </row>
    <row r="282">
      <c r="A282" s="22" t="str">
        <f t="array" ref="A282:B282">{#REF!,#REF!}</f>
        <v>#REF!</v>
      </c>
      <c r="B282" s="22" t="e">
        <v>#REF!</v>
      </c>
      <c r="C282" s="30" t="str">
        <f t="array" ref="C282">iferror(index('o1'!$B:$B,match($A282,'o1'!$C:$C,0)),"")</f>
        <v/>
      </c>
      <c r="D282" s="30" t="str">
        <f t="array" ref="D282">iferror(index('o2'!$B:$B,match($A282,'o2'!$C:$C,0)),"")</f>
        <v/>
      </c>
      <c r="E282" s="30" t="str">
        <f t="array" ref="E282">iferror(index('o3'!$B:$B,match($A282,'o3'!$C:$C,0)),"")</f>
        <v/>
      </c>
      <c r="F282" s="30" t="str">
        <f t="array" ref="F282">iferror(index('o4'!$B:$B,match($A282,'o4'!$C:$C,0)),"")</f>
        <v/>
      </c>
      <c r="G282" s="30" t="str">
        <f t="array" ref="G282">iferror(index('o5'!$B:$B,match($A282,'o5'!$C:$C,0)),"")</f>
        <v/>
      </c>
      <c r="H282" s="30" t="str">
        <f t="array" ref="H282">iferror(index('o6'!$B:$B,match($A282,'o6'!$C:$C,0)),"")</f>
        <v/>
      </c>
      <c r="I282" s="30" t="str">
        <f t="array" ref="I282">iferror(index('o7'!$B:$B,match($A282,'o7'!$C:$C,0)),"")</f>
        <v/>
      </c>
      <c r="J282" s="30" t="str">
        <f t="array" ref="J282">iferror(index('o4'!$B:$B,match($A282,'o4'!$C:$C,0)),"")</f>
        <v/>
      </c>
      <c r="K282" s="30" t="str">
        <f t="array" ref="K282">iferror(index('o9'!$B:$B,match($A282,'o9'!$C:$C,0)),"")</f>
        <v/>
      </c>
      <c r="L282" s="30" t="str">
        <f t="array" ref="L282">iferror(index('o10'!$B:$B,match($A282,'o10'!$C:$C,0)),"")</f>
        <v/>
      </c>
      <c r="M282" s="24" t="str">
        <f t="shared" si="1"/>
        <v>#REF!</v>
      </c>
      <c r="N282" s="24" t="str">
        <f t="shared" si="2"/>
        <v>#REF!</v>
      </c>
      <c r="O282" s="24" t="str">
        <f t="shared" si="3"/>
        <v>#REF!</v>
      </c>
    </row>
    <row r="283">
      <c r="A283" s="22" t="str">
        <f t="array" ref="A283:B283">{#REF!,#REF!}</f>
        <v>#REF!</v>
      </c>
      <c r="B283" s="22" t="e">
        <v>#REF!</v>
      </c>
      <c r="C283" s="30" t="str">
        <f t="array" ref="C283">iferror(index('o1'!$B:$B,match($A283,'o1'!$C:$C,0)),"")</f>
        <v/>
      </c>
      <c r="D283" s="30" t="str">
        <f t="array" ref="D283">iferror(index('o2'!$B:$B,match($A283,'o2'!$C:$C,0)),"")</f>
        <v/>
      </c>
      <c r="E283" s="30" t="str">
        <f t="array" ref="E283">iferror(index('o3'!$B:$B,match($A283,'o3'!$C:$C,0)),"")</f>
        <v/>
      </c>
      <c r="F283" s="30" t="str">
        <f t="array" ref="F283">iferror(index('o4'!$B:$B,match($A283,'o4'!$C:$C,0)),"")</f>
        <v/>
      </c>
      <c r="G283" s="30" t="str">
        <f t="array" ref="G283">iferror(index('o5'!$B:$B,match($A283,'o5'!$C:$C,0)),"")</f>
        <v/>
      </c>
      <c r="H283" s="30" t="str">
        <f t="array" ref="H283">iferror(index('o6'!$B:$B,match($A283,'o6'!$C:$C,0)),"")</f>
        <v/>
      </c>
      <c r="I283" s="30" t="str">
        <f t="array" ref="I283">iferror(index('o7'!$B:$B,match($A283,'o7'!$C:$C,0)),"")</f>
        <v/>
      </c>
      <c r="J283" s="30" t="str">
        <f t="array" ref="J283">iferror(index('o4'!$B:$B,match($A283,'o4'!$C:$C,0)),"")</f>
        <v/>
      </c>
      <c r="K283" s="30" t="str">
        <f t="array" ref="K283">iferror(index('o9'!$B:$B,match($A283,'o9'!$C:$C,0)),"")</f>
        <v/>
      </c>
      <c r="L283" s="30" t="str">
        <f t="array" ref="L283">iferror(index('o10'!$B:$B,match($A283,'o10'!$C:$C,0)),"")</f>
        <v/>
      </c>
      <c r="M283" s="24" t="str">
        <f t="shared" si="1"/>
        <v>#REF!</v>
      </c>
      <c r="N283" s="24" t="str">
        <f t="shared" si="2"/>
        <v>#REF!</v>
      </c>
      <c r="O283" s="24" t="str">
        <f t="shared" si="3"/>
        <v>#REF!</v>
      </c>
    </row>
    <row r="284">
      <c r="A284" s="22" t="str">
        <f t="array" ref="A284:B284">{#REF!,#REF!}</f>
        <v>#REF!</v>
      </c>
      <c r="B284" s="22" t="e">
        <v>#REF!</v>
      </c>
      <c r="C284" s="30" t="str">
        <f t="array" ref="C284">iferror(index('o1'!$B:$B,match($A284,'o1'!$C:$C,0)),"")</f>
        <v/>
      </c>
      <c r="D284" s="30" t="str">
        <f t="array" ref="D284">iferror(index('o2'!$B:$B,match($A284,'o2'!$C:$C,0)),"")</f>
        <v/>
      </c>
      <c r="E284" s="30" t="str">
        <f t="array" ref="E284">iferror(index('o3'!$B:$B,match($A284,'o3'!$C:$C,0)),"")</f>
        <v/>
      </c>
      <c r="F284" s="30" t="str">
        <f t="array" ref="F284">iferror(index('o4'!$B:$B,match($A284,'o4'!$C:$C,0)),"")</f>
        <v/>
      </c>
      <c r="G284" s="30" t="str">
        <f t="array" ref="G284">iferror(index('o5'!$B:$B,match($A284,'o5'!$C:$C,0)),"")</f>
        <v/>
      </c>
      <c r="H284" s="30" t="str">
        <f t="array" ref="H284">iferror(index('o6'!$B:$B,match($A284,'o6'!$C:$C,0)),"")</f>
        <v/>
      </c>
      <c r="I284" s="30" t="str">
        <f t="array" ref="I284">iferror(index('o7'!$B:$B,match($A284,'o7'!$C:$C,0)),"")</f>
        <v/>
      </c>
      <c r="J284" s="30" t="str">
        <f t="array" ref="J284">iferror(index('o4'!$B:$B,match($A284,'o4'!$C:$C,0)),"")</f>
        <v/>
      </c>
      <c r="K284" s="30" t="str">
        <f t="array" ref="K284">iferror(index('o9'!$B:$B,match($A284,'o9'!$C:$C,0)),"")</f>
        <v/>
      </c>
      <c r="L284" s="30" t="str">
        <f t="array" ref="L284">iferror(index('o10'!$B:$B,match($A284,'o10'!$C:$C,0)),"")</f>
        <v/>
      </c>
      <c r="M284" s="24" t="str">
        <f t="shared" si="1"/>
        <v>#REF!</v>
      </c>
      <c r="N284" s="24" t="str">
        <f t="shared" si="2"/>
        <v>#REF!</v>
      </c>
      <c r="O284" s="24" t="str">
        <f t="shared" si="3"/>
        <v>#REF!</v>
      </c>
    </row>
    <row r="285">
      <c r="A285" s="22" t="str">
        <f t="array" ref="A285:B285">{#REF!,#REF!}</f>
        <v>#REF!</v>
      </c>
      <c r="B285" s="22" t="e">
        <v>#REF!</v>
      </c>
      <c r="C285" s="30" t="str">
        <f t="array" ref="C285">iferror(index('o1'!$B:$B,match($A285,'o1'!$C:$C,0)),"")</f>
        <v/>
      </c>
      <c r="D285" s="30" t="str">
        <f t="array" ref="D285">iferror(index('o2'!$B:$B,match($A285,'o2'!$C:$C,0)),"")</f>
        <v/>
      </c>
      <c r="E285" s="30" t="str">
        <f t="array" ref="E285">iferror(index('o3'!$B:$B,match($A285,'o3'!$C:$C,0)),"")</f>
        <v/>
      </c>
      <c r="F285" s="30" t="str">
        <f t="array" ref="F285">iferror(index('o4'!$B:$B,match($A285,'o4'!$C:$C,0)),"")</f>
        <v/>
      </c>
      <c r="G285" s="30" t="str">
        <f t="array" ref="G285">iferror(index('o5'!$B:$B,match($A285,'o5'!$C:$C,0)),"")</f>
        <v/>
      </c>
      <c r="H285" s="30" t="str">
        <f t="array" ref="H285">iferror(index('o6'!$B:$B,match($A285,'o6'!$C:$C,0)),"")</f>
        <v/>
      </c>
      <c r="I285" s="30" t="str">
        <f t="array" ref="I285">iferror(index('o7'!$B:$B,match($A285,'o7'!$C:$C,0)),"")</f>
        <v/>
      </c>
      <c r="J285" s="30" t="str">
        <f t="array" ref="J285">iferror(index('o4'!$B:$B,match($A285,'o4'!$C:$C,0)),"")</f>
        <v/>
      </c>
      <c r="K285" s="30" t="str">
        <f t="array" ref="K285">iferror(index('o9'!$B:$B,match($A285,'o9'!$C:$C,0)),"")</f>
        <v/>
      </c>
      <c r="L285" s="30" t="str">
        <f t="array" ref="L285">iferror(index('o10'!$B:$B,match($A285,'o10'!$C:$C,0)),"")</f>
        <v/>
      </c>
      <c r="M285" s="24" t="str">
        <f t="shared" si="1"/>
        <v>#REF!</v>
      </c>
      <c r="N285" s="24" t="str">
        <f t="shared" si="2"/>
        <v>#REF!</v>
      </c>
      <c r="O285" s="24" t="str">
        <f t="shared" si="3"/>
        <v>#REF!</v>
      </c>
    </row>
    <row r="286">
      <c r="A286" s="22" t="str">
        <f t="array" ref="A286:B286">{#REF!,#REF!}</f>
        <v>#REF!</v>
      </c>
      <c r="B286" s="22" t="e">
        <v>#REF!</v>
      </c>
      <c r="C286" s="30" t="str">
        <f t="array" ref="C286">iferror(index('o1'!$B:$B,match($A286,'o1'!$C:$C,0)),"")</f>
        <v/>
      </c>
      <c r="D286" s="30" t="str">
        <f t="array" ref="D286">iferror(index('o2'!$B:$B,match($A286,'o2'!$C:$C,0)),"")</f>
        <v/>
      </c>
      <c r="E286" s="30" t="str">
        <f t="array" ref="E286">iferror(index('o3'!$B:$B,match($A286,'o3'!$C:$C,0)),"")</f>
        <v/>
      </c>
      <c r="F286" s="30" t="str">
        <f t="array" ref="F286">iferror(index('o4'!$B:$B,match($A286,'o4'!$C:$C,0)),"")</f>
        <v/>
      </c>
      <c r="G286" s="30" t="str">
        <f t="array" ref="G286">iferror(index('o5'!$B:$B,match($A286,'o5'!$C:$C,0)),"")</f>
        <v/>
      </c>
      <c r="H286" s="30" t="str">
        <f t="array" ref="H286">iferror(index('o6'!$B:$B,match($A286,'o6'!$C:$C,0)),"")</f>
        <v/>
      </c>
      <c r="I286" s="30" t="str">
        <f t="array" ref="I286">iferror(index('o7'!$B:$B,match($A286,'o7'!$C:$C,0)),"")</f>
        <v/>
      </c>
      <c r="J286" s="30" t="str">
        <f t="array" ref="J286">iferror(index('o4'!$B:$B,match($A286,'o4'!$C:$C,0)),"")</f>
        <v/>
      </c>
      <c r="K286" s="30" t="str">
        <f t="array" ref="K286">iferror(index('o9'!$B:$B,match($A286,'o9'!$C:$C,0)),"")</f>
        <v/>
      </c>
      <c r="L286" s="30" t="str">
        <f t="array" ref="L286">iferror(index('o10'!$B:$B,match($A286,'o10'!$C:$C,0)),"")</f>
        <v/>
      </c>
      <c r="M286" s="24" t="str">
        <f t="shared" si="1"/>
        <v>#REF!</v>
      </c>
      <c r="N286" s="24" t="str">
        <f t="shared" si="2"/>
        <v>#REF!</v>
      </c>
      <c r="O286" s="24" t="str">
        <f t="shared" si="3"/>
        <v>#REF!</v>
      </c>
    </row>
    <row r="287">
      <c r="A287" s="22" t="str">
        <f t="array" ref="A287:B287">{#REF!,#REF!}</f>
        <v>#REF!</v>
      </c>
      <c r="B287" s="22" t="e">
        <v>#REF!</v>
      </c>
      <c r="C287" s="30" t="str">
        <f t="array" ref="C287">iferror(index('o1'!$B:$B,match($A287,'o1'!$C:$C,0)),"")</f>
        <v/>
      </c>
      <c r="D287" s="30" t="str">
        <f t="array" ref="D287">iferror(index('o2'!$B:$B,match($A287,'o2'!$C:$C,0)),"")</f>
        <v/>
      </c>
      <c r="E287" s="30" t="str">
        <f t="array" ref="E287">iferror(index('o3'!$B:$B,match($A287,'o3'!$C:$C,0)),"")</f>
        <v/>
      </c>
      <c r="F287" s="30" t="str">
        <f t="array" ref="F287">iferror(index('o4'!$B:$B,match($A287,'o4'!$C:$C,0)),"")</f>
        <v/>
      </c>
      <c r="G287" s="30" t="str">
        <f t="array" ref="G287">iferror(index('o5'!$B:$B,match($A287,'o5'!$C:$C,0)),"")</f>
        <v/>
      </c>
      <c r="H287" s="30" t="str">
        <f t="array" ref="H287">iferror(index('o6'!$B:$B,match($A287,'o6'!$C:$C,0)),"")</f>
        <v/>
      </c>
      <c r="I287" s="30" t="str">
        <f t="array" ref="I287">iferror(index('o7'!$B:$B,match($A287,'o7'!$C:$C,0)),"")</f>
        <v/>
      </c>
      <c r="J287" s="30" t="str">
        <f t="array" ref="J287">iferror(index('o4'!$B:$B,match($A287,'o4'!$C:$C,0)),"")</f>
        <v/>
      </c>
      <c r="K287" s="30" t="str">
        <f t="array" ref="K287">iferror(index('o9'!$B:$B,match($A287,'o9'!$C:$C,0)),"")</f>
        <v/>
      </c>
      <c r="L287" s="30" t="str">
        <f t="array" ref="L287">iferror(index('o10'!$B:$B,match($A287,'o10'!$C:$C,0)),"")</f>
        <v/>
      </c>
      <c r="M287" s="24" t="str">
        <f t="shared" si="1"/>
        <v>#REF!</v>
      </c>
      <c r="N287" s="24" t="str">
        <f t="shared" si="2"/>
        <v>#REF!</v>
      </c>
      <c r="O287" s="24" t="str">
        <f t="shared" si="3"/>
        <v>#REF!</v>
      </c>
    </row>
    <row r="288">
      <c r="A288" s="22" t="str">
        <f t="array" ref="A288:B288">{#REF!,#REF!}</f>
        <v>#REF!</v>
      </c>
      <c r="B288" s="22" t="e">
        <v>#REF!</v>
      </c>
      <c r="C288" s="30" t="str">
        <f t="array" ref="C288">iferror(index('o1'!$B:$B,match($A288,'o1'!$C:$C,0)),"")</f>
        <v/>
      </c>
      <c r="D288" s="30" t="str">
        <f t="array" ref="D288">iferror(index('o2'!$B:$B,match($A288,'o2'!$C:$C,0)),"")</f>
        <v/>
      </c>
      <c r="E288" s="30" t="str">
        <f t="array" ref="E288">iferror(index('o3'!$B:$B,match($A288,'o3'!$C:$C,0)),"")</f>
        <v/>
      </c>
      <c r="F288" s="30" t="str">
        <f t="array" ref="F288">iferror(index('o4'!$B:$B,match($A288,'o4'!$C:$C,0)),"")</f>
        <v/>
      </c>
      <c r="G288" s="30" t="str">
        <f t="array" ref="G288">iferror(index('o5'!$B:$B,match($A288,'o5'!$C:$C,0)),"")</f>
        <v/>
      </c>
      <c r="H288" s="30" t="str">
        <f t="array" ref="H288">iferror(index('o6'!$B:$B,match($A288,'o6'!$C:$C,0)),"")</f>
        <v/>
      </c>
      <c r="I288" s="30" t="str">
        <f t="array" ref="I288">iferror(index('o7'!$B:$B,match($A288,'o7'!$C:$C,0)),"")</f>
        <v/>
      </c>
      <c r="J288" s="30" t="str">
        <f t="array" ref="J288">iferror(index('o4'!$B:$B,match($A288,'o4'!$C:$C,0)),"")</f>
        <v/>
      </c>
      <c r="K288" s="30" t="str">
        <f t="array" ref="K288">iferror(index('o9'!$B:$B,match($A288,'o9'!$C:$C,0)),"")</f>
        <v/>
      </c>
      <c r="L288" s="30" t="str">
        <f t="array" ref="L288">iferror(index('o10'!$B:$B,match($A288,'o10'!$C:$C,0)),"")</f>
        <v/>
      </c>
      <c r="M288" s="24" t="str">
        <f t="shared" si="1"/>
        <v>#REF!</v>
      </c>
      <c r="N288" s="24" t="str">
        <f t="shared" si="2"/>
        <v>#REF!</v>
      </c>
      <c r="O288" s="24" t="str">
        <f t="shared" si="3"/>
        <v>#REF!</v>
      </c>
    </row>
    <row r="289">
      <c r="A289" s="22" t="str">
        <f t="array" ref="A289:B289">{#REF!,#REF!}</f>
        <v>#REF!</v>
      </c>
      <c r="B289" s="22" t="e">
        <v>#REF!</v>
      </c>
      <c r="C289" s="30" t="str">
        <f t="array" ref="C289">iferror(index('o1'!$B:$B,match($A289,'o1'!$C:$C,0)),"")</f>
        <v/>
      </c>
      <c r="D289" s="30" t="str">
        <f t="array" ref="D289">iferror(index('o2'!$B:$B,match($A289,'o2'!$C:$C,0)),"")</f>
        <v/>
      </c>
      <c r="E289" s="30" t="str">
        <f t="array" ref="E289">iferror(index('o3'!$B:$B,match($A289,'o3'!$C:$C,0)),"")</f>
        <v/>
      </c>
      <c r="F289" s="30" t="str">
        <f t="array" ref="F289">iferror(index('o4'!$B:$B,match($A289,'o4'!$C:$C,0)),"")</f>
        <v/>
      </c>
      <c r="G289" s="30" t="str">
        <f t="array" ref="G289">iferror(index('o5'!$B:$B,match($A289,'o5'!$C:$C,0)),"")</f>
        <v/>
      </c>
      <c r="H289" s="30" t="str">
        <f t="array" ref="H289">iferror(index('o6'!$B:$B,match($A289,'o6'!$C:$C,0)),"")</f>
        <v/>
      </c>
      <c r="I289" s="30" t="str">
        <f t="array" ref="I289">iferror(index('o7'!$B:$B,match($A289,'o7'!$C:$C,0)),"")</f>
        <v/>
      </c>
      <c r="J289" s="30" t="str">
        <f t="array" ref="J289">iferror(index('o4'!$B:$B,match($A289,'o4'!$C:$C,0)),"")</f>
        <v/>
      </c>
      <c r="K289" s="30" t="str">
        <f t="array" ref="K289">iferror(index('o9'!$B:$B,match($A289,'o9'!$C:$C,0)),"")</f>
        <v/>
      </c>
      <c r="L289" s="30" t="str">
        <f t="array" ref="L289">iferror(index('o10'!$B:$B,match($A289,'o10'!$C:$C,0)),"")</f>
        <v/>
      </c>
      <c r="M289" s="24" t="str">
        <f t="shared" si="1"/>
        <v>#REF!</v>
      </c>
      <c r="N289" s="24" t="str">
        <f t="shared" si="2"/>
        <v>#REF!</v>
      </c>
      <c r="O289" s="24" t="str">
        <f t="shared" si="3"/>
        <v>#REF!</v>
      </c>
    </row>
    <row r="290">
      <c r="A290" s="22" t="str">
        <f t="array" ref="A290:B290">{#REF!,#REF!}</f>
        <v>#REF!</v>
      </c>
      <c r="B290" s="22" t="e">
        <v>#REF!</v>
      </c>
      <c r="C290" s="30" t="str">
        <f t="array" ref="C290">iferror(index('o1'!$B:$B,match($A290,'o1'!$C:$C,0)),"")</f>
        <v/>
      </c>
      <c r="D290" s="30" t="str">
        <f t="array" ref="D290">iferror(index('o2'!$B:$B,match($A290,'o2'!$C:$C,0)),"")</f>
        <v/>
      </c>
      <c r="E290" s="30" t="str">
        <f t="array" ref="E290">iferror(index('o3'!$B:$B,match($A290,'o3'!$C:$C,0)),"")</f>
        <v/>
      </c>
      <c r="F290" s="30" t="str">
        <f t="array" ref="F290">iferror(index('o4'!$B:$B,match($A290,'o4'!$C:$C,0)),"")</f>
        <v/>
      </c>
      <c r="G290" s="30" t="str">
        <f t="array" ref="G290">iferror(index('o5'!$B:$B,match($A290,'o5'!$C:$C,0)),"")</f>
        <v/>
      </c>
      <c r="H290" s="30" t="str">
        <f t="array" ref="H290">iferror(index('o6'!$B:$B,match($A290,'o6'!$C:$C,0)),"")</f>
        <v/>
      </c>
      <c r="I290" s="30" t="str">
        <f t="array" ref="I290">iferror(index('o7'!$B:$B,match($A290,'o7'!$C:$C,0)),"")</f>
        <v/>
      </c>
      <c r="J290" s="30" t="str">
        <f t="array" ref="J290">iferror(index('o4'!$B:$B,match($A290,'o4'!$C:$C,0)),"")</f>
        <v/>
      </c>
      <c r="K290" s="30" t="str">
        <f t="array" ref="K290">iferror(index('o9'!$B:$B,match($A290,'o9'!$C:$C,0)),"")</f>
        <v/>
      </c>
      <c r="L290" s="30" t="str">
        <f t="array" ref="L290">iferror(index('o10'!$B:$B,match($A290,'o10'!$C:$C,0)),"")</f>
        <v/>
      </c>
      <c r="M290" s="24" t="str">
        <f t="shared" si="1"/>
        <v>#REF!</v>
      </c>
      <c r="N290" s="24" t="str">
        <f t="shared" si="2"/>
        <v>#REF!</v>
      </c>
      <c r="O290" s="24" t="str">
        <f t="shared" si="3"/>
        <v>#REF!</v>
      </c>
    </row>
    <row r="291">
      <c r="A291" s="22" t="str">
        <f t="array" ref="A291:B291">{#REF!,#REF!}</f>
        <v>#REF!</v>
      </c>
      <c r="B291" s="22" t="e">
        <v>#REF!</v>
      </c>
      <c r="C291" s="30" t="str">
        <f t="array" ref="C291">iferror(index('o1'!$B:$B,match($A291,'o1'!$C:$C,0)),"")</f>
        <v/>
      </c>
      <c r="D291" s="30" t="str">
        <f t="array" ref="D291">iferror(index('o2'!$B:$B,match($A291,'o2'!$C:$C,0)),"")</f>
        <v/>
      </c>
      <c r="E291" s="30" t="str">
        <f t="array" ref="E291">iferror(index('o3'!$B:$B,match($A291,'o3'!$C:$C,0)),"")</f>
        <v/>
      </c>
      <c r="F291" s="30" t="str">
        <f t="array" ref="F291">iferror(index('o4'!$B:$B,match($A291,'o4'!$C:$C,0)),"")</f>
        <v/>
      </c>
      <c r="G291" s="30" t="str">
        <f t="array" ref="G291">iferror(index('o5'!$B:$B,match($A291,'o5'!$C:$C,0)),"")</f>
        <v/>
      </c>
      <c r="H291" s="30" t="str">
        <f t="array" ref="H291">iferror(index('o6'!$B:$B,match($A291,'o6'!$C:$C,0)),"")</f>
        <v/>
      </c>
      <c r="I291" s="30" t="str">
        <f t="array" ref="I291">iferror(index('o7'!$B:$B,match($A291,'o7'!$C:$C,0)),"")</f>
        <v/>
      </c>
      <c r="J291" s="30" t="str">
        <f t="array" ref="J291">iferror(index('o4'!$B:$B,match($A291,'o4'!$C:$C,0)),"")</f>
        <v/>
      </c>
      <c r="K291" s="30" t="str">
        <f t="array" ref="K291">iferror(index('o9'!$B:$B,match($A291,'o9'!$C:$C,0)),"")</f>
        <v/>
      </c>
      <c r="L291" s="30" t="str">
        <f t="array" ref="L291">iferror(index('o10'!$B:$B,match($A291,'o10'!$C:$C,0)),"")</f>
        <v/>
      </c>
      <c r="M291" s="24" t="str">
        <f t="shared" si="1"/>
        <v>#REF!</v>
      </c>
      <c r="N291" s="24" t="str">
        <f t="shared" si="2"/>
        <v>#REF!</v>
      </c>
      <c r="O291" s="24" t="str">
        <f t="shared" si="3"/>
        <v>#REF!</v>
      </c>
    </row>
    <row r="292">
      <c r="A292" s="22" t="str">
        <f t="array" ref="A292:B292">{#REF!,#REF!}</f>
        <v>#REF!</v>
      </c>
      <c r="B292" s="22" t="e">
        <v>#REF!</v>
      </c>
      <c r="C292" s="30" t="str">
        <f t="array" ref="C292">iferror(index('o1'!$B:$B,match($A292,'o1'!$C:$C,0)),"")</f>
        <v/>
      </c>
      <c r="D292" s="30" t="str">
        <f t="array" ref="D292">iferror(index('o2'!$B:$B,match($A292,'o2'!$C:$C,0)),"")</f>
        <v/>
      </c>
      <c r="E292" s="30" t="str">
        <f t="array" ref="E292">iferror(index('o3'!$B:$B,match($A292,'o3'!$C:$C,0)),"")</f>
        <v/>
      </c>
      <c r="F292" s="30" t="str">
        <f t="array" ref="F292">iferror(index('o4'!$B:$B,match($A292,'o4'!$C:$C,0)),"")</f>
        <v/>
      </c>
      <c r="G292" s="30" t="str">
        <f t="array" ref="G292">iferror(index('o5'!$B:$B,match($A292,'o5'!$C:$C,0)),"")</f>
        <v/>
      </c>
      <c r="H292" s="30" t="str">
        <f t="array" ref="H292">iferror(index('o6'!$B:$B,match($A292,'o6'!$C:$C,0)),"")</f>
        <v/>
      </c>
      <c r="I292" s="30" t="str">
        <f t="array" ref="I292">iferror(index('o7'!$B:$B,match($A292,'o7'!$C:$C,0)),"")</f>
        <v/>
      </c>
      <c r="J292" s="30" t="str">
        <f t="array" ref="J292">iferror(index('o4'!$B:$B,match($A292,'o4'!$C:$C,0)),"")</f>
        <v/>
      </c>
      <c r="K292" s="30" t="str">
        <f t="array" ref="K292">iferror(index('o9'!$B:$B,match($A292,'o9'!$C:$C,0)),"")</f>
        <v/>
      </c>
      <c r="L292" s="30" t="str">
        <f t="array" ref="L292">iferror(index('o10'!$B:$B,match($A292,'o10'!$C:$C,0)),"")</f>
        <v/>
      </c>
      <c r="M292" s="24" t="str">
        <f t="shared" si="1"/>
        <v>#REF!</v>
      </c>
      <c r="N292" s="24" t="str">
        <f t="shared" si="2"/>
        <v>#REF!</v>
      </c>
      <c r="O292" s="24" t="str">
        <f t="shared" si="3"/>
        <v>#REF!</v>
      </c>
    </row>
    <row r="293">
      <c r="A293" s="22" t="str">
        <f t="array" ref="A293:B293">{#REF!,#REF!}</f>
        <v>#REF!</v>
      </c>
      <c r="B293" s="22" t="e">
        <v>#REF!</v>
      </c>
      <c r="C293" s="30" t="str">
        <f t="array" ref="C293">iferror(index('o1'!$B:$B,match($A293,'o1'!$C:$C,0)),"")</f>
        <v/>
      </c>
      <c r="D293" s="30" t="str">
        <f t="array" ref="D293">iferror(index('o2'!$B:$B,match($A293,'o2'!$C:$C,0)),"")</f>
        <v/>
      </c>
      <c r="E293" s="30" t="str">
        <f t="array" ref="E293">iferror(index('o3'!$B:$B,match($A293,'o3'!$C:$C,0)),"")</f>
        <v/>
      </c>
      <c r="F293" s="30" t="str">
        <f t="array" ref="F293">iferror(index('o4'!$B:$B,match($A293,'o4'!$C:$C,0)),"")</f>
        <v/>
      </c>
      <c r="G293" s="30" t="str">
        <f t="array" ref="G293">iferror(index('o5'!$B:$B,match($A293,'o5'!$C:$C,0)),"")</f>
        <v/>
      </c>
      <c r="H293" s="30" t="str">
        <f t="array" ref="H293">iferror(index('o6'!$B:$B,match($A293,'o6'!$C:$C,0)),"")</f>
        <v/>
      </c>
      <c r="I293" s="30" t="str">
        <f t="array" ref="I293">iferror(index('o7'!$B:$B,match($A293,'o7'!$C:$C,0)),"")</f>
        <v/>
      </c>
      <c r="J293" s="30" t="str">
        <f t="array" ref="J293">iferror(index('o4'!$B:$B,match($A293,'o4'!$C:$C,0)),"")</f>
        <v/>
      </c>
      <c r="K293" s="30" t="str">
        <f t="array" ref="K293">iferror(index('o9'!$B:$B,match($A293,'o9'!$C:$C,0)),"")</f>
        <v/>
      </c>
      <c r="L293" s="30" t="str">
        <f t="array" ref="L293">iferror(index('o10'!$B:$B,match($A293,'o10'!$C:$C,0)),"")</f>
        <v/>
      </c>
      <c r="M293" s="24" t="str">
        <f t="shared" si="1"/>
        <v>#REF!</v>
      </c>
      <c r="N293" s="24" t="str">
        <f t="shared" si="2"/>
        <v>#REF!</v>
      </c>
      <c r="O293" s="24" t="str">
        <f t="shared" si="3"/>
        <v>#REF!</v>
      </c>
    </row>
    <row r="294">
      <c r="A294" s="22" t="str">
        <f t="array" ref="A294:B294">{#REF!,#REF!}</f>
        <v>#REF!</v>
      </c>
      <c r="B294" s="22" t="e">
        <v>#REF!</v>
      </c>
      <c r="C294" s="30" t="str">
        <f t="array" ref="C294">iferror(index('o1'!$B:$B,match($A294,'o1'!$C:$C,0)),"")</f>
        <v/>
      </c>
      <c r="D294" s="30" t="str">
        <f t="array" ref="D294">iferror(index('o2'!$B:$B,match($A294,'o2'!$C:$C,0)),"")</f>
        <v/>
      </c>
      <c r="E294" s="30" t="str">
        <f t="array" ref="E294">iferror(index('o3'!$B:$B,match($A294,'o3'!$C:$C,0)),"")</f>
        <v/>
      </c>
      <c r="F294" s="30" t="str">
        <f t="array" ref="F294">iferror(index('o4'!$B:$B,match($A294,'o4'!$C:$C,0)),"")</f>
        <v/>
      </c>
      <c r="G294" s="30" t="str">
        <f t="array" ref="G294">iferror(index('o5'!$B:$B,match($A294,'o5'!$C:$C,0)),"")</f>
        <v/>
      </c>
      <c r="H294" s="30" t="str">
        <f t="array" ref="H294">iferror(index('o6'!$B:$B,match($A294,'o6'!$C:$C,0)),"")</f>
        <v/>
      </c>
      <c r="I294" s="30" t="str">
        <f t="array" ref="I294">iferror(index('o7'!$B:$B,match($A294,'o7'!$C:$C,0)),"")</f>
        <v/>
      </c>
      <c r="J294" s="30" t="str">
        <f t="array" ref="J294">iferror(index('o4'!$B:$B,match($A294,'o4'!$C:$C,0)),"")</f>
        <v/>
      </c>
      <c r="K294" s="30" t="str">
        <f t="array" ref="K294">iferror(index('o9'!$B:$B,match($A294,'o9'!$C:$C,0)),"")</f>
        <v/>
      </c>
      <c r="L294" s="30" t="str">
        <f t="array" ref="L294">iferror(index('o10'!$B:$B,match($A294,'o10'!$C:$C,0)),"")</f>
        <v/>
      </c>
      <c r="M294" s="24" t="str">
        <f t="shared" si="1"/>
        <v>#REF!</v>
      </c>
      <c r="N294" s="24" t="str">
        <f t="shared" si="2"/>
        <v>#REF!</v>
      </c>
      <c r="O294" s="24" t="str">
        <f t="shared" si="3"/>
        <v>#REF!</v>
      </c>
    </row>
    <row r="295">
      <c r="A295" s="22" t="str">
        <f t="array" ref="A295:B295">{#REF!,#REF!}</f>
        <v>#REF!</v>
      </c>
      <c r="B295" s="22" t="e">
        <v>#REF!</v>
      </c>
      <c r="C295" s="30" t="str">
        <f t="array" ref="C295">iferror(index('o1'!$B:$B,match($A295,'o1'!$C:$C,0)),"")</f>
        <v/>
      </c>
      <c r="D295" s="30" t="str">
        <f t="array" ref="D295">iferror(index('o2'!$B:$B,match($A295,'o2'!$C:$C,0)),"")</f>
        <v/>
      </c>
      <c r="E295" s="30" t="str">
        <f t="array" ref="E295">iferror(index('o3'!$B:$B,match($A295,'o3'!$C:$C,0)),"")</f>
        <v/>
      </c>
      <c r="F295" s="30" t="str">
        <f t="array" ref="F295">iferror(index('o4'!$B:$B,match($A295,'o4'!$C:$C,0)),"")</f>
        <v/>
      </c>
      <c r="G295" s="30" t="str">
        <f t="array" ref="G295">iferror(index('o5'!$B:$B,match($A295,'o5'!$C:$C,0)),"")</f>
        <v/>
      </c>
      <c r="H295" s="30" t="str">
        <f t="array" ref="H295">iferror(index('o6'!$B:$B,match($A295,'o6'!$C:$C,0)),"")</f>
        <v/>
      </c>
      <c r="I295" s="30" t="str">
        <f t="array" ref="I295">iferror(index('o7'!$B:$B,match($A295,'o7'!$C:$C,0)),"")</f>
        <v/>
      </c>
      <c r="J295" s="30" t="str">
        <f t="array" ref="J295">iferror(index('o4'!$B:$B,match($A295,'o4'!$C:$C,0)),"")</f>
        <v/>
      </c>
      <c r="K295" s="30" t="str">
        <f t="array" ref="K295">iferror(index('o9'!$B:$B,match($A295,'o9'!$C:$C,0)),"")</f>
        <v/>
      </c>
      <c r="L295" s="30" t="str">
        <f t="array" ref="L295">iferror(index('o10'!$B:$B,match($A295,'o10'!$C:$C,0)),"")</f>
        <v/>
      </c>
      <c r="M295" s="24" t="str">
        <f t="shared" si="1"/>
        <v>#REF!</v>
      </c>
      <c r="N295" s="24" t="str">
        <f t="shared" si="2"/>
        <v>#REF!</v>
      </c>
      <c r="O295" s="24" t="str">
        <f t="shared" si="3"/>
        <v>#REF!</v>
      </c>
    </row>
    <row r="296">
      <c r="A296" s="22" t="str">
        <f t="array" ref="A296:B296">{#REF!,#REF!}</f>
        <v>#REF!</v>
      </c>
      <c r="B296" s="22" t="e">
        <v>#REF!</v>
      </c>
      <c r="C296" s="30" t="str">
        <f t="array" ref="C296">iferror(index('o1'!$B:$B,match($A296,'o1'!$C:$C,0)),"")</f>
        <v/>
      </c>
      <c r="D296" s="30" t="str">
        <f t="array" ref="D296">iferror(index('o2'!$B:$B,match($A296,'o2'!$C:$C,0)),"")</f>
        <v/>
      </c>
      <c r="E296" s="30" t="str">
        <f t="array" ref="E296">iferror(index('o3'!$B:$B,match($A296,'o3'!$C:$C,0)),"")</f>
        <v/>
      </c>
      <c r="F296" s="30" t="str">
        <f t="array" ref="F296">iferror(index('o4'!$B:$B,match($A296,'o4'!$C:$C,0)),"")</f>
        <v/>
      </c>
      <c r="G296" s="30" t="str">
        <f t="array" ref="G296">iferror(index('o5'!$B:$B,match($A296,'o5'!$C:$C,0)),"")</f>
        <v/>
      </c>
      <c r="H296" s="30" t="str">
        <f t="array" ref="H296">iferror(index('o6'!$B:$B,match($A296,'o6'!$C:$C,0)),"")</f>
        <v/>
      </c>
      <c r="I296" s="30" t="str">
        <f t="array" ref="I296">iferror(index('o7'!$B:$B,match($A296,'o7'!$C:$C,0)),"")</f>
        <v/>
      </c>
      <c r="J296" s="30" t="str">
        <f t="array" ref="J296">iferror(index('o4'!$B:$B,match($A296,'o4'!$C:$C,0)),"")</f>
        <v/>
      </c>
      <c r="K296" s="30" t="str">
        <f t="array" ref="K296">iferror(index('o9'!$B:$B,match($A296,'o9'!$C:$C,0)),"")</f>
        <v/>
      </c>
      <c r="L296" s="30" t="str">
        <f t="array" ref="L296">iferror(index('o10'!$B:$B,match($A296,'o10'!$C:$C,0)),"")</f>
        <v/>
      </c>
      <c r="M296" s="24" t="str">
        <f t="shared" si="1"/>
        <v>#REF!</v>
      </c>
      <c r="N296" s="24" t="str">
        <f t="shared" si="2"/>
        <v>#REF!</v>
      </c>
      <c r="O296" s="24" t="str">
        <f t="shared" si="3"/>
        <v>#REF!</v>
      </c>
    </row>
    <row r="297">
      <c r="A297" s="22" t="str">
        <f t="array" ref="A297:B297">{#REF!,#REF!}</f>
        <v>#REF!</v>
      </c>
      <c r="B297" s="22" t="e">
        <v>#REF!</v>
      </c>
      <c r="C297" s="30" t="str">
        <f t="array" ref="C297">iferror(index('o1'!$B:$B,match($A297,'o1'!$C:$C,0)),"")</f>
        <v/>
      </c>
      <c r="D297" s="30" t="str">
        <f t="array" ref="D297">iferror(index('o2'!$B:$B,match($A297,'o2'!$C:$C,0)),"")</f>
        <v/>
      </c>
      <c r="E297" s="30" t="str">
        <f t="array" ref="E297">iferror(index('o3'!$B:$B,match($A297,'o3'!$C:$C,0)),"")</f>
        <v/>
      </c>
      <c r="F297" s="30" t="str">
        <f t="array" ref="F297">iferror(index('o4'!$B:$B,match($A297,'o4'!$C:$C,0)),"")</f>
        <v/>
      </c>
      <c r="G297" s="30" t="str">
        <f t="array" ref="G297">iferror(index('o5'!$B:$B,match($A297,'o5'!$C:$C,0)),"")</f>
        <v/>
      </c>
      <c r="H297" s="30" t="str">
        <f t="array" ref="H297">iferror(index('o6'!$B:$B,match($A297,'o6'!$C:$C,0)),"")</f>
        <v/>
      </c>
      <c r="I297" s="30" t="str">
        <f t="array" ref="I297">iferror(index('o7'!$B:$B,match($A297,'o7'!$C:$C,0)),"")</f>
        <v/>
      </c>
      <c r="J297" s="30" t="str">
        <f t="array" ref="J297">iferror(index('o4'!$B:$B,match($A297,'o4'!$C:$C,0)),"")</f>
        <v/>
      </c>
      <c r="K297" s="30" t="str">
        <f t="array" ref="K297">iferror(index('o9'!$B:$B,match($A297,'o9'!$C:$C,0)),"")</f>
        <v/>
      </c>
      <c r="L297" s="30" t="str">
        <f t="array" ref="L297">iferror(index('o10'!$B:$B,match($A297,'o10'!$C:$C,0)),"")</f>
        <v/>
      </c>
      <c r="M297" s="24" t="str">
        <f t="shared" si="1"/>
        <v>#REF!</v>
      </c>
      <c r="N297" s="24" t="str">
        <f t="shared" si="2"/>
        <v>#REF!</v>
      </c>
      <c r="O297" s="24" t="str">
        <f t="shared" si="3"/>
        <v>#REF!</v>
      </c>
    </row>
    <row r="298">
      <c r="A298" s="22" t="str">
        <f t="array" ref="A298:B298">{#REF!,#REF!}</f>
        <v>#REF!</v>
      </c>
      <c r="B298" s="22" t="e">
        <v>#REF!</v>
      </c>
      <c r="C298" s="30" t="str">
        <f t="array" ref="C298">iferror(index('o1'!$B:$B,match($A298,'o1'!$C:$C,0)),"")</f>
        <v/>
      </c>
      <c r="D298" s="30" t="str">
        <f t="array" ref="D298">iferror(index('o2'!$B:$B,match($A298,'o2'!$C:$C,0)),"")</f>
        <v/>
      </c>
      <c r="E298" s="30" t="str">
        <f t="array" ref="E298">iferror(index('o3'!$B:$B,match($A298,'o3'!$C:$C,0)),"")</f>
        <v/>
      </c>
      <c r="F298" s="30" t="str">
        <f t="array" ref="F298">iferror(index('o4'!$B:$B,match($A298,'o4'!$C:$C,0)),"")</f>
        <v/>
      </c>
      <c r="G298" s="30" t="str">
        <f t="array" ref="G298">iferror(index('o5'!$B:$B,match($A298,'o5'!$C:$C,0)),"")</f>
        <v/>
      </c>
      <c r="H298" s="30" t="str">
        <f t="array" ref="H298">iferror(index('o6'!$B:$B,match($A298,'o6'!$C:$C,0)),"")</f>
        <v/>
      </c>
      <c r="I298" s="30" t="str">
        <f t="array" ref="I298">iferror(index('o7'!$B:$B,match($A298,'o7'!$C:$C,0)),"")</f>
        <v/>
      </c>
      <c r="J298" s="30" t="str">
        <f t="array" ref="J298">iferror(index('o4'!$B:$B,match($A298,'o4'!$C:$C,0)),"")</f>
        <v/>
      </c>
      <c r="K298" s="30" t="str">
        <f t="array" ref="K298">iferror(index('o9'!$B:$B,match($A298,'o9'!$C:$C,0)),"")</f>
        <v/>
      </c>
      <c r="L298" s="30" t="str">
        <f t="array" ref="L298">iferror(index('o10'!$B:$B,match($A298,'o10'!$C:$C,0)),"")</f>
        <v/>
      </c>
      <c r="M298" s="24" t="str">
        <f t="shared" si="1"/>
        <v>#REF!</v>
      </c>
      <c r="N298" s="24" t="str">
        <f t="shared" si="2"/>
        <v>#REF!</v>
      </c>
      <c r="O298" s="24" t="str">
        <f t="shared" si="3"/>
        <v>#REF!</v>
      </c>
    </row>
    <row r="299">
      <c r="A299" s="22" t="str">
        <f t="array" ref="A299:B299">{#REF!,#REF!}</f>
        <v>#REF!</v>
      </c>
      <c r="B299" s="22" t="e">
        <v>#REF!</v>
      </c>
      <c r="C299" s="30" t="str">
        <f t="array" ref="C299">iferror(index('o1'!$B:$B,match($A299,'o1'!$C:$C,0)),"")</f>
        <v/>
      </c>
      <c r="D299" s="30" t="str">
        <f t="array" ref="D299">iferror(index('o2'!$B:$B,match($A299,'o2'!$C:$C,0)),"")</f>
        <v/>
      </c>
      <c r="E299" s="30" t="str">
        <f t="array" ref="E299">iferror(index('o3'!$B:$B,match($A299,'o3'!$C:$C,0)),"")</f>
        <v/>
      </c>
      <c r="F299" s="30" t="str">
        <f t="array" ref="F299">iferror(index('o4'!$B:$B,match($A299,'o4'!$C:$C,0)),"")</f>
        <v/>
      </c>
      <c r="G299" s="30" t="str">
        <f t="array" ref="G299">iferror(index('o5'!$B:$B,match($A299,'o5'!$C:$C,0)),"")</f>
        <v/>
      </c>
      <c r="H299" s="30" t="str">
        <f t="array" ref="H299">iferror(index('o6'!$B:$B,match($A299,'o6'!$C:$C,0)),"")</f>
        <v/>
      </c>
      <c r="I299" s="30" t="str">
        <f t="array" ref="I299">iferror(index('o7'!$B:$B,match($A299,'o7'!$C:$C,0)),"")</f>
        <v/>
      </c>
      <c r="J299" s="30" t="str">
        <f t="array" ref="J299">iferror(index('o4'!$B:$B,match($A299,'o4'!$C:$C,0)),"")</f>
        <v/>
      </c>
      <c r="K299" s="30" t="str">
        <f t="array" ref="K299">iferror(index('o9'!$B:$B,match($A299,'o9'!$C:$C,0)),"")</f>
        <v/>
      </c>
      <c r="L299" s="30" t="str">
        <f t="array" ref="L299">iferror(index('o10'!$B:$B,match($A299,'o10'!$C:$C,0)),"")</f>
        <v/>
      </c>
      <c r="M299" s="24" t="str">
        <f t="shared" si="1"/>
        <v>#REF!</v>
      </c>
      <c r="N299" s="24" t="str">
        <f t="shared" si="2"/>
        <v>#REF!</v>
      </c>
      <c r="O299" s="24" t="str">
        <f t="shared" si="3"/>
        <v>#REF!</v>
      </c>
    </row>
    <row r="300">
      <c r="A300" s="22" t="str">
        <f t="array" ref="A300:B300">{#REF!,#REF!}</f>
        <v>#REF!</v>
      </c>
      <c r="B300" s="22" t="e">
        <v>#REF!</v>
      </c>
      <c r="C300" s="30" t="str">
        <f t="array" ref="C300">iferror(index('o1'!$B:$B,match($A300,'o1'!$C:$C,0)),"")</f>
        <v/>
      </c>
      <c r="D300" s="30" t="str">
        <f t="array" ref="D300">iferror(index('o2'!$B:$B,match($A300,'o2'!$C:$C,0)),"")</f>
        <v/>
      </c>
      <c r="E300" s="30" t="str">
        <f t="array" ref="E300">iferror(index('o3'!$B:$B,match($A300,'o3'!$C:$C,0)),"")</f>
        <v/>
      </c>
      <c r="F300" s="30" t="str">
        <f t="array" ref="F300">iferror(index('o4'!$B:$B,match($A300,'o4'!$C:$C,0)),"")</f>
        <v/>
      </c>
      <c r="G300" s="30" t="str">
        <f t="array" ref="G300">iferror(index('o5'!$B:$B,match($A300,'o5'!$C:$C,0)),"")</f>
        <v/>
      </c>
      <c r="H300" s="30" t="str">
        <f t="array" ref="H300">iferror(index('o6'!$B:$B,match($A300,'o6'!$C:$C,0)),"")</f>
        <v/>
      </c>
      <c r="I300" s="30" t="str">
        <f t="array" ref="I300">iferror(index('o7'!$B:$B,match($A300,'o7'!$C:$C,0)),"")</f>
        <v/>
      </c>
      <c r="J300" s="30" t="str">
        <f t="array" ref="J300">iferror(index('o4'!$B:$B,match($A300,'o4'!$C:$C,0)),"")</f>
        <v/>
      </c>
      <c r="K300" s="30" t="str">
        <f t="array" ref="K300">iferror(index('o9'!$B:$B,match($A300,'o9'!$C:$C,0)),"")</f>
        <v/>
      </c>
      <c r="L300" s="30" t="str">
        <f t="array" ref="L300">iferror(index('o10'!$B:$B,match($A300,'o10'!$C:$C,0)),"")</f>
        <v/>
      </c>
      <c r="M300" s="24" t="str">
        <f t="shared" si="1"/>
        <v>#REF!</v>
      </c>
      <c r="N300" s="24" t="str">
        <f t="shared" si="2"/>
        <v>#REF!</v>
      </c>
      <c r="O300" s="24" t="str">
        <f t="shared" si="3"/>
        <v>#REF!</v>
      </c>
    </row>
    <row r="301">
      <c r="A301" s="22" t="str">
        <f t="array" ref="A301:B301">{#REF!,#REF!}</f>
        <v>#REF!</v>
      </c>
      <c r="B301" s="22" t="e">
        <v>#REF!</v>
      </c>
      <c r="C301" s="30" t="str">
        <f t="array" ref="C301">iferror(index('o1'!$B:$B,match($A301,'o1'!$C:$C,0)),"")</f>
        <v/>
      </c>
      <c r="D301" s="30" t="str">
        <f t="array" ref="D301">iferror(index('o2'!$B:$B,match($A301,'o2'!$C:$C,0)),"")</f>
        <v/>
      </c>
      <c r="E301" s="30" t="str">
        <f t="array" ref="E301">iferror(index('o3'!$B:$B,match($A301,'o3'!$C:$C,0)),"")</f>
        <v/>
      </c>
      <c r="F301" s="30" t="str">
        <f t="array" ref="F301">iferror(index('o4'!$B:$B,match($A301,'o4'!$C:$C,0)),"")</f>
        <v/>
      </c>
      <c r="G301" s="30" t="str">
        <f t="array" ref="G301">iferror(index('o5'!$B:$B,match($A301,'o5'!$C:$C,0)),"")</f>
        <v/>
      </c>
      <c r="H301" s="30" t="str">
        <f t="array" ref="H301">iferror(index('o6'!$B:$B,match($A301,'o6'!$C:$C,0)),"")</f>
        <v/>
      </c>
      <c r="I301" s="30" t="str">
        <f t="array" ref="I301">iferror(index('o7'!$B:$B,match($A301,'o7'!$C:$C,0)),"")</f>
        <v/>
      </c>
      <c r="J301" s="30" t="str">
        <f t="array" ref="J301">iferror(index('o4'!$B:$B,match($A301,'o4'!$C:$C,0)),"")</f>
        <v/>
      </c>
      <c r="K301" s="30" t="str">
        <f t="array" ref="K301">iferror(index('o9'!$B:$B,match($A301,'o9'!$C:$C,0)),"")</f>
        <v/>
      </c>
      <c r="L301" s="30" t="str">
        <f t="array" ref="L301">iferror(index('o10'!$B:$B,match($A301,'o10'!$C:$C,0)),"")</f>
        <v/>
      </c>
      <c r="M301" s="24" t="str">
        <f t="shared" si="1"/>
        <v>#REF!</v>
      </c>
      <c r="N301" s="24" t="str">
        <f t="shared" si="2"/>
        <v>#REF!</v>
      </c>
      <c r="O301" s="24" t="str">
        <f t="shared" si="3"/>
        <v>#REF!</v>
      </c>
    </row>
    <row r="302">
      <c r="A302" s="22" t="str">
        <f t="array" ref="A302:B302">{#REF!,#REF!}</f>
        <v>#REF!</v>
      </c>
      <c r="B302" s="22" t="e">
        <v>#REF!</v>
      </c>
      <c r="C302" s="30" t="str">
        <f t="array" ref="C302">iferror(index('o1'!$B:$B,match($A302,'o1'!$C:$C,0)),"")</f>
        <v/>
      </c>
      <c r="D302" s="30" t="str">
        <f t="array" ref="D302">iferror(index('o2'!$B:$B,match($A302,'o2'!$C:$C,0)),"")</f>
        <v/>
      </c>
      <c r="E302" s="30" t="str">
        <f t="array" ref="E302">iferror(index('o3'!$B:$B,match($A302,'o3'!$C:$C,0)),"")</f>
        <v/>
      </c>
      <c r="F302" s="30" t="str">
        <f t="array" ref="F302">iferror(index('o4'!$B:$B,match($A302,'o4'!$C:$C,0)),"")</f>
        <v/>
      </c>
      <c r="G302" s="30" t="str">
        <f t="array" ref="G302">iferror(index('o5'!$B:$B,match($A302,'o5'!$C:$C,0)),"")</f>
        <v/>
      </c>
      <c r="H302" s="30" t="str">
        <f t="array" ref="H302">iferror(index('o6'!$B:$B,match($A302,'o6'!$C:$C,0)),"")</f>
        <v/>
      </c>
      <c r="I302" s="30" t="str">
        <f t="array" ref="I302">iferror(index('o7'!$B:$B,match($A302,'o7'!$C:$C,0)),"")</f>
        <v/>
      </c>
      <c r="J302" s="30" t="str">
        <f t="array" ref="J302">iferror(index('o4'!$B:$B,match($A302,'o4'!$C:$C,0)),"")</f>
        <v/>
      </c>
      <c r="K302" s="30" t="str">
        <f t="array" ref="K302">iferror(index('o9'!$B:$B,match($A302,'o9'!$C:$C,0)),"")</f>
        <v/>
      </c>
      <c r="L302" s="30" t="str">
        <f t="array" ref="L302">iferror(index('o10'!$B:$B,match($A302,'o10'!$C:$C,0)),"")</f>
        <v/>
      </c>
      <c r="M302" s="24" t="str">
        <f t="shared" si="1"/>
        <v>#REF!</v>
      </c>
      <c r="N302" s="24" t="str">
        <f t="shared" si="2"/>
        <v>#REF!</v>
      </c>
      <c r="O302" s="24" t="str">
        <f t="shared" si="3"/>
        <v>#REF!</v>
      </c>
    </row>
    <row r="303">
      <c r="A303" s="22" t="str">
        <f t="array" ref="A303:B303">{#REF!,#REF!}</f>
        <v>#REF!</v>
      </c>
      <c r="B303" s="22" t="e">
        <v>#REF!</v>
      </c>
      <c r="C303" s="30" t="str">
        <f t="array" ref="C303">iferror(index('o1'!$B:$B,match($A303,'o1'!$C:$C,0)),"")</f>
        <v/>
      </c>
      <c r="D303" s="30" t="str">
        <f t="array" ref="D303">iferror(index('o2'!$B:$B,match($A303,'o2'!$C:$C,0)),"")</f>
        <v/>
      </c>
      <c r="E303" s="30" t="str">
        <f t="array" ref="E303">iferror(index('o3'!$B:$B,match($A303,'o3'!$C:$C,0)),"")</f>
        <v/>
      </c>
      <c r="F303" s="30" t="str">
        <f t="array" ref="F303">iferror(index('o4'!$B:$B,match($A303,'o4'!$C:$C,0)),"")</f>
        <v/>
      </c>
      <c r="G303" s="30" t="str">
        <f t="array" ref="G303">iferror(index('o5'!$B:$B,match($A303,'o5'!$C:$C,0)),"")</f>
        <v/>
      </c>
      <c r="H303" s="30" t="str">
        <f t="array" ref="H303">iferror(index('o6'!$B:$B,match($A303,'o6'!$C:$C,0)),"")</f>
        <v/>
      </c>
      <c r="I303" s="30" t="str">
        <f t="array" ref="I303">iferror(index('o7'!$B:$B,match($A303,'o7'!$C:$C,0)),"")</f>
        <v/>
      </c>
      <c r="J303" s="30" t="str">
        <f t="array" ref="J303">iferror(index('o4'!$B:$B,match($A303,'o4'!$C:$C,0)),"")</f>
        <v/>
      </c>
      <c r="K303" s="30" t="str">
        <f t="array" ref="K303">iferror(index('o9'!$B:$B,match($A303,'o9'!$C:$C,0)),"")</f>
        <v/>
      </c>
      <c r="L303" s="30" t="str">
        <f t="array" ref="L303">iferror(index('o10'!$B:$B,match($A303,'o10'!$C:$C,0)),"")</f>
        <v/>
      </c>
      <c r="M303" s="24" t="str">
        <f t="shared" si="1"/>
        <v>#REF!</v>
      </c>
      <c r="N303" s="24" t="str">
        <f t="shared" si="2"/>
        <v>#REF!</v>
      </c>
      <c r="O303" s="24" t="str">
        <f t="shared" si="3"/>
        <v>#REF!</v>
      </c>
    </row>
    <row r="304">
      <c r="A304" s="22" t="str">
        <f t="array" ref="A304:B304">{#REF!,#REF!}</f>
        <v>#REF!</v>
      </c>
      <c r="B304" s="22" t="e">
        <v>#REF!</v>
      </c>
      <c r="C304" s="30" t="str">
        <f t="array" ref="C304">iferror(index('o1'!$B:$B,match($A304,'o1'!$C:$C,0)),"")</f>
        <v/>
      </c>
      <c r="D304" s="30" t="str">
        <f t="array" ref="D304">iferror(index('o2'!$B:$B,match($A304,'o2'!$C:$C,0)),"")</f>
        <v/>
      </c>
      <c r="E304" s="30" t="str">
        <f t="array" ref="E304">iferror(index('o3'!$B:$B,match($A304,'o3'!$C:$C,0)),"")</f>
        <v/>
      </c>
      <c r="F304" s="30" t="str">
        <f t="array" ref="F304">iferror(index('o4'!$B:$B,match($A304,'o4'!$C:$C,0)),"")</f>
        <v/>
      </c>
      <c r="G304" s="30" t="str">
        <f t="array" ref="G304">iferror(index('o5'!$B:$B,match($A304,'o5'!$C:$C,0)),"")</f>
        <v/>
      </c>
      <c r="H304" s="30" t="str">
        <f t="array" ref="H304">iferror(index('o6'!$B:$B,match($A304,'o6'!$C:$C,0)),"")</f>
        <v/>
      </c>
      <c r="I304" s="30" t="str">
        <f t="array" ref="I304">iferror(index('o7'!$B:$B,match($A304,'o7'!$C:$C,0)),"")</f>
        <v/>
      </c>
      <c r="J304" s="30" t="str">
        <f t="array" ref="J304">iferror(index('o4'!$B:$B,match($A304,'o4'!$C:$C,0)),"")</f>
        <v/>
      </c>
      <c r="K304" s="30" t="str">
        <f t="array" ref="K304">iferror(index('o9'!$B:$B,match($A304,'o9'!$C:$C,0)),"")</f>
        <v/>
      </c>
      <c r="L304" s="30" t="str">
        <f t="array" ref="L304">iferror(index('o10'!$B:$B,match($A304,'o10'!$C:$C,0)),"")</f>
        <v/>
      </c>
      <c r="M304" s="24" t="str">
        <f t="shared" si="1"/>
        <v>#REF!</v>
      </c>
      <c r="N304" s="24" t="str">
        <f t="shared" si="2"/>
        <v>#REF!</v>
      </c>
      <c r="O304" s="24" t="str">
        <f t="shared" si="3"/>
        <v>#REF!</v>
      </c>
    </row>
    <row r="305">
      <c r="A305" s="22" t="str">
        <f t="array" ref="A305:B305">{#REF!,#REF!}</f>
        <v>#REF!</v>
      </c>
      <c r="B305" s="22" t="e">
        <v>#REF!</v>
      </c>
      <c r="C305" s="30" t="str">
        <f t="array" ref="C305">iferror(index('o1'!$B:$B,match($A305,'o1'!$C:$C,0)),"")</f>
        <v/>
      </c>
      <c r="D305" s="30" t="str">
        <f t="array" ref="D305">iferror(index('o2'!$B:$B,match($A305,'o2'!$C:$C,0)),"")</f>
        <v/>
      </c>
      <c r="E305" s="30" t="str">
        <f t="array" ref="E305">iferror(index('o3'!$B:$B,match($A305,'o3'!$C:$C,0)),"")</f>
        <v/>
      </c>
      <c r="F305" s="30" t="str">
        <f t="array" ref="F305">iferror(index('o4'!$B:$B,match($A305,'o4'!$C:$C,0)),"")</f>
        <v/>
      </c>
      <c r="G305" s="30" t="str">
        <f t="array" ref="G305">iferror(index('o5'!$B:$B,match($A305,'o5'!$C:$C,0)),"")</f>
        <v/>
      </c>
      <c r="H305" s="30" t="str">
        <f t="array" ref="H305">iferror(index('o6'!$B:$B,match($A305,'o6'!$C:$C,0)),"")</f>
        <v/>
      </c>
      <c r="I305" s="30" t="str">
        <f t="array" ref="I305">iferror(index('o7'!$B:$B,match($A305,'o7'!$C:$C,0)),"")</f>
        <v/>
      </c>
      <c r="J305" s="30" t="str">
        <f t="array" ref="J305">iferror(index('o4'!$B:$B,match($A305,'o4'!$C:$C,0)),"")</f>
        <v/>
      </c>
      <c r="K305" s="30" t="str">
        <f t="array" ref="K305">iferror(index('o9'!$B:$B,match($A305,'o9'!$C:$C,0)),"")</f>
        <v/>
      </c>
      <c r="L305" s="30" t="str">
        <f t="array" ref="L305">iferror(index('o10'!$B:$B,match($A305,'o10'!$C:$C,0)),"")</f>
        <v/>
      </c>
      <c r="M305" s="24" t="str">
        <f t="shared" si="1"/>
        <v>#REF!</v>
      </c>
      <c r="N305" s="24" t="str">
        <f t="shared" si="2"/>
        <v>#REF!</v>
      </c>
      <c r="O305" s="24" t="str">
        <f t="shared" si="3"/>
        <v>#REF!</v>
      </c>
    </row>
    <row r="306">
      <c r="A306" s="22" t="str">
        <f t="array" ref="A306:B306">{#REF!,#REF!}</f>
        <v>#REF!</v>
      </c>
      <c r="B306" s="22" t="e">
        <v>#REF!</v>
      </c>
      <c r="C306" s="30" t="str">
        <f t="array" ref="C306">iferror(index('o1'!$B:$B,match($A306,'o1'!$C:$C,0)),"")</f>
        <v/>
      </c>
      <c r="D306" s="30" t="str">
        <f t="array" ref="D306">iferror(index('o2'!$B:$B,match($A306,'o2'!$C:$C,0)),"")</f>
        <v/>
      </c>
      <c r="E306" s="30" t="str">
        <f t="array" ref="E306">iferror(index('o3'!$B:$B,match($A306,'o3'!$C:$C,0)),"")</f>
        <v/>
      </c>
      <c r="F306" s="30" t="str">
        <f t="array" ref="F306">iferror(index('o4'!$B:$B,match($A306,'o4'!$C:$C,0)),"")</f>
        <v/>
      </c>
      <c r="G306" s="30" t="str">
        <f t="array" ref="G306">iferror(index('o5'!$B:$B,match($A306,'o5'!$C:$C,0)),"")</f>
        <v/>
      </c>
      <c r="H306" s="30" t="str">
        <f t="array" ref="H306">iferror(index('o6'!$B:$B,match($A306,'o6'!$C:$C,0)),"")</f>
        <v/>
      </c>
      <c r="I306" s="30" t="str">
        <f t="array" ref="I306">iferror(index('o7'!$B:$B,match($A306,'o7'!$C:$C,0)),"")</f>
        <v/>
      </c>
      <c r="J306" s="30" t="str">
        <f t="array" ref="J306">iferror(index('o4'!$B:$B,match($A306,'o4'!$C:$C,0)),"")</f>
        <v/>
      </c>
      <c r="K306" s="30" t="str">
        <f t="array" ref="K306">iferror(index('o9'!$B:$B,match($A306,'o9'!$C:$C,0)),"")</f>
        <v/>
      </c>
      <c r="L306" s="30" t="str">
        <f t="array" ref="L306">iferror(index('o10'!$B:$B,match($A306,'o10'!$C:$C,0)),"")</f>
        <v/>
      </c>
      <c r="M306" s="24" t="str">
        <f t="shared" si="1"/>
        <v>#REF!</v>
      </c>
      <c r="N306" s="24" t="str">
        <f t="shared" si="2"/>
        <v>#REF!</v>
      </c>
      <c r="O306" s="24" t="str">
        <f t="shared" si="3"/>
        <v>#REF!</v>
      </c>
    </row>
    <row r="307">
      <c r="A307" s="22" t="str">
        <f t="array" ref="A307:B307">{#REF!,#REF!}</f>
        <v>#REF!</v>
      </c>
      <c r="B307" s="22" t="e">
        <v>#REF!</v>
      </c>
      <c r="C307" s="30" t="str">
        <f t="array" ref="C307">iferror(index('o1'!$B:$B,match($A307,'o1'!$C:$C,0)),"")</f>
        <v/>
      </c>
      <c r="D307" s="30" t="str">
        <f t="array" ref="D307">iferror(index('o2'!$B:$B,match($A307,'o2'!$C:$C,0)),"")</f>
        <v/>
      </c>
      <c r="E307" s="30" t="str">
        <f t="array" ref="E307">iferror(index('o3'!$B:$B,match($A307,'o3'!$C:$C,0)),"")</f>
        <v/>
      </c>
      <c r="F307" s="30" t="str">
        <f t="array" ref="F307">iferror(index('o4'!$B:$B,match($A307,'o4'!$C:$C,0)),"")</f>
        <v/>
      </c>
      <c r="G307" s="30" t="str">
        <f t="array" ref="G307">iferror(index('o5'!$B:$B,match($A307,'o5'!$C:$C,0)),"")</f>
        <v/>
      </c>
      <c r="H307" s="30" t="str">
        <f t="array" ref="H307">iferror(index('o6'!$B:$B,match($A307,'o6'!$C:$C,0)),"")</f>
        <v/>
      </c>
      <c r="I307" s="30" t="str">
        <f t="array" ref="I307">iferror(index('o7'!$B:$B,match($A307,'o7'!$C:$C,0)),"")</f>
        <v/>
      </c>
      <c r="J307" s="30" t="str">
        <f t="array" ref="J307">iferror(index('o4'!$B:$B,match($A307,'o4'!$C:$C,0)),"")</f>
        <v/>
      </c>
      <c r="K307" s="30" t="str">
        <f t="array" ref="K307">iferror(index('o9'!$B:$B,match($A307,'o9'!$C:$C,0)),"")</f>
        <v/>
      </c>
      <c r="L307" s="30" t="str">
        <f t="array" ref="L307">iferror(index('o10'!$B:$B,match($A307,'o10'!$C:$C,0)),"")</f>
        <v/>
      </c>
      <c r="M307" s="24" t="str">
        <f t="shared" si="1"/>
        <v>#REF!</v>
      </c>
      <c r="N307" s="24" t="str">
        <f t="shared" si="2"/>
        <v>#REF!</v>
      </c>
      <c r="O307" s="24" t="str">
        <f t="shared" si="3"/>
        <v>#REF!</v>
      </c>
    </row>
    <row r="308">
      <c r="A308" s="22" t="str">
        <f t="array" ref="A308:B308">{#REF!,#REF!}</f>
        <v>#REF!</v>
      </c>
      <c r="B308" s="22" t="e">
        <v>#REF!</v>
      </c>
      <c r="C308" s="30" t="str">
        <f t="array" ref="C308">iferror(index('o1'!$B:$B,match($A308,'o1'!$C:$C,0)),"")</f>
        <v/>
      </c>
      <c r="D308" s="30" t="str">
        <f t="array" ref="D308">iferror(index('o2'!$B:$B,match($A308,'o2'!$C:$C,0)),"")</f>
        <v/>
      </c>
      <c r="E308" s="30" t="str">
        <f t="array" ref="E308">iferror(index('o3'!$B:$B,match($A308,'o3'!$C:$C,0)),"")</f>
        <v/>
      </c>
      <c r="F308" s="30" t="str">
        <f t="array" ref="F308">iferror(index('o4'!$B:$B,match($A308,'o4'!$C:$C,0)),"")</f>
        <v/>
      </c>
      <c r="G308" s="30" t="str">
        <f t="array" ref="G308">iferror(index('o5'!$B:$B,match($A308,'o5'!$C:$C,0)),"")</f>
        <v/>
      </c>
      <c r="H308" s="30" t="str">
        <f t="array" ref="H308">iferror(index('o6'!$B:$B,match($A308,'o6'!$C:$C,0)),"")</f>
        <v/>
      </c>
      <c r="I308" s="30" t="str">
        <f t="array" ref="I308">iferror(index('o7'!$B:$B,match($A308,'o7'!$C:$C,0)),"")</f>
        <v/>
      </c>
      <c r="J308" s="30" t="str">
        <f t="array" ref="J308">iferror(index('o4'!$B:$B,match($A308,'o4'!$C:$C,0)),"")</f>
        <v/>
      </c>
      <c r="K308" s="30" t="str">
        <f t="array" ref="K308">iferror(index('o9'!$B:$B,match($A308,'o9'!$C:$C,0)),"")</f>
        <v/>
      </c>
      <c r="L308" s="30" t="str">
        <f t="array" ref="L308">iferror(index('o10'!$B:$B,match($A308,'o10'!$C:$C,0)),"")</f>
        <v/>
      </c>
      <c r="M308" s="24" t="str">
        <f t="shared" si="1"/>
        <v>#REF!</v>
      </c>
      <c r="N308" s="24" t="str">
        <f t="shared" si="2"/>
        <v>#REF!</v>
      </c>
      <c r="O308" s="24" t="str">
        <f t="shared" si="3"/>
        <v>#REF!</v>
      </c>
    </row>
    <row r="309">
      <c r="A309" s="22" t="str">
        <f t="array" ref="A309:B309">{#REF!,#REF!}</f>
        <v>#REF!</v>
      </c>
      <c r="B309" s="22" t="e">
        <v>#REF!</v>
      </c>
      <c r="C309" s="30" t="str">
        <f t="array" ref="C309">iferror(index('o1'!$B:$B,match($A309,'o1'!$C:$C,0)),"")</f>
        <v/>
      </c>
      <c r="D309" s="30" t="str">
        <f t="array" ref="D309">iferror(index('o2'!$B:$B,match($A309,'o2'!$C:$C,0)),"")</f>
        <v/>
      </c>
      <c r="E309" s="30" t="str">
        <f t="array" ref="E309">iferror(index('o3'!$B:$B,match($A309,'o3'!$C:$C,0)),"")</f>
        <v/>
      </c>
      <c r="F309" s="30" t="str">
        <f t="array" ref="F309">iferror(index('o4'!$B:$B,match($A309,'o4'!$C:$C,0)),"")</f>
        <v/>
      </c>
      <c r="G309" s="30" t="str">
        <f t="array" ref="G309">iferror(index('o5'!$B:$B,match($A309,'o5'!$C:$C,0)),"")</f>
        <v/>
      </c>
      <c r="H309" s="30" t="str">
        <f t="array" ref="H309">iferror(index('o6'!$B:$B,match($A309,'o6'!$C:$C,0)),"")</f>
        <v/>
      </c>
      <c r="I309" s="30" t="str">
        <f t="array" ref="I309">iferror(index('o7'!$B:$B,match($A309,'o7'!$C:$C,0)),"")</f>
        <v/>
      </c>
      <c r="J309" s="30" t="str">
        <f t="array" ref="J309">iferror(index('o4'!$B:$B,match($A309,'o4'!$C:$C,0)),"")</f>
        <v/>
      </c>
      <c r="K309" s="30" t="str">
        <f t="array" ref="K309">iferror(index('o9'!$B:$B,match($A309,'o9'!$C:$C,0)),"")</f>
        <v/>
      </c>
      <c r="L309" s="30" t="str">
        <f t="array" ref="L309">iferror(index('o10'!$B:$B,match($A309,'o10'!$C:$C,0)),"")</f>
        <v/>
      </c>
      <c r="M309" s="24" t="str">
        <f t="shared" si="1"/>
        <v>#REF!</v>
      </c>
      <c r="N309" s="24" t="str">
        <f t="shared" si="2"/>
        <v>#REF!</v>
      </c>
      <c r="O309" s="24" t="str">
        <f t="shared" si="3"/>
        <v>#REF!</v>
      </c>
    </row>
    <row r="310">
      <c r="A310" s="22" t="str">
        <f t="array" ref="A310:B310">{#REF!,#REF!}</f>
        <v>#REF!</v>
      </c>
      <c r="B310" s="22" t="e">
        <v>#REF!</v>
      </c>
      <c r="C310" s="30" t="str">
        <f t="array" ref="C310">iferror(index('o1'!$B:$B,match($A310,'o1'!$C:$C,0)),"")</f>
        <v/>
      </c>
      <c r="D310" s="30" t="str">
        <f t="array" ref="D310">iferror(index('o2'!$B:$B,match($A310,'o2'!$C:$C,0)),"")</f>
        <v/>
      </c>
      <c r="E310" s="30" t="str">
        <f t="array" ref="E310">iferror(index('o3'!$B:$B,match($A310,'o3'!$C:$C,0)),"")</f>
        <v/>
      </c>
      <c r="F310" s="30" t="str">
        <f t="array" ref="F310">iferror(index('o4'!$B:$B,match($A310,'o4'!$C:$C,0)),"")</f>
        <v/>
      </c>
      <c r="G310" s="30" t="str">
        <f t="array" ref="G310">iferror(index('o5'!$B:$B,match($A310,'o5'!$C:$C,0)),"")</f>
        <v/>
      </c>
      <c r="H310" s="30" t="str">
        <f t="array" ref="H310">iferror(index('o6'!$B:$B,match($A310,'o6'!$C:$C,0)),"")</f>
        <v/>
      </c>
      <c r="I310" s="30" t="str">
        <f t="array" ref="I310">iferror(index('o7'!$B:$B,match($A310,'o7'!$C:$C,0)),"")</f>
        <v/>
      </c>
      <c r="J310" s="30" t="str">
        <f t="array" ref="J310">iferror(index('o4'!$B:$B,match($A310,'o4'!$C:$C,0)),"")</f>
        <v/>
      </c>
      <c r="K310" s="30" t="str">
        <f t="array" ref="K310">iferror(index('o9'!$B:$B,match($A310,'o9'!$C:$C,0)),"")</f>
        <v/>
      </c>
      <c r="L310" s="30" t="str">
        <f t="array" ref="L310">iferror(index('o10'!$B:$B,match($A310,'o10'!$C:$C,0)),"")</f>
        <v/>
      </c>
      <c r="M310" s="24" t="str">
        <f t="shared" si="1"/>
        <v>#REF!</v>
      </c>
      <c r="N310" s="24" t="str">
        <f t="shared" si="2"/>
        <v>#REF!</v>
      </c>
      <c r="O310" s="24" t="str">
        <f t="shared" si="3"/>
        <v>#REF!</v>
      </c>
    </row>
    <row r="311">
      <c r="A311" s="22" t="str">
        <f t="array" ref="A311:B311">{#REF!,#REF!}</f>
        <v>#REF!</v>
      </c>
      <c r="B311" s="22" t="e">
        <v>#REF!</v>
      </c>
      <c r="C311" s="30" t="str">
        <f t="array" ref="C311">iferror(index('o1'!$B:$B,match($A311,'o1'!$C:$C,0)),"")</f>
        <v/>
      </c>
      <c r="D311" s="30" t="str">
        <f t="array" ref="D311">iferror(index('o2'!$B:$B,match($A311,'o2'!$C:$C,0)),"")</f>
        <v/>
      </c>
      <c r="E311" s="30" t="str">
        <f t="array" ref="E311">iferror(index('o3'!$B:$B,match($A311,'o3'!$C:$C,0)),"")</f>
        <v/>
      </c>
      <c r="F311" s="30" t="str">
        <f t="array" ref="F311">iferror(index('o4'!$B:$B,match($A311,'o4'!$C:$C,0)),"")</f>
        <v/>
      </c>
      <c r="G311" s="30" t="str">
        <f t="array" ref="G311">iferror(index('o5'!$B:$B,match($A311,'o5'!$C:$C,0)),"")</f>
        <v/>
      </c>
      <c r="H311" s="30" t="str">
        <f t="array" ref="H311">iferror(index('o6'!$B:$B,match($A311,'o6'!$C:$C,0)),"")</f>
        <v/>
      </c>
      <c r="I311" s="30" t="str">
        <f t="array" ref="I311">iferror(index('o7'!$B:$B,match($A311,'o7'!$C:$C,0)),"")</f>
        <v/>
      </c>
      <c r="J311" s="30" t="str">
        <f t="array" ref="J311">iferror(index('o4'!$B:$B,match($A311,'o4'!$C:$C,0)),"")</f>
        <v/>
      </c>
      <c r="K311" s="30" t="str">
        <f t="array" ref="K311">iferror(index('o9'!$B:$B,match($A311,'o9'!$C:$C,0)),"")</f>
        <v/>
      </c>
      <c r="L311" s="30" t="str">
        <f t="array" ref="L311">iferror(index('o10'!$B:$B,match($A311,'o10'!$C:$C,0)),"")</f>
        <v/>
      </c>
      <c r="M311" s="24" t="str">
        <f t="shared" si="1"/>
        <v>#REF!</v>
      </c>
      <c r="N311" s="24" t="str">
        <f t="shared" si="2"/>
        <v>#REF!</v>
      </c>
      <c r="O311" s="24" t="str">
        <f t="shared" si="3"/>
        <v>#REF!</v>
      </c>
    </row>
    <row r="312">
      <c r="A312" s="22" t="str">
        <f t="array" ref="A312:B312">{#REF!,#REF!}</f>
        <v>#REF!</v>
      </c>
      <c r="B312" s="22" t="e">
        <v>#REF!</v>
      </c>
      <c r="C312" s="30" t="str">
        <f t="array" ref="C312">iferror(index('o1'!$B:$B,match($A312,'o1'!$C:$C,0)),"")</f>
        <v/>
      </c>
      <c r="D312" s="30" t="str">
        <f t="array" ref="D312">iferror(index('o2'!$B:$B,match($A312,'o2'!$C:$C,0)),"")</f>
        <v/>
      </c>
      <c r="E312" s="30" t="str">
        <f t="array" ref="E312">iferror(index('o3'!$B:$B,match($A312,'o3'!$C:$C,0)),"")</f>
        <v/>
      </c>
      <c r="F312" s="30" t="str">
        <f t="array" ref="F312">iferror(index('o4'!$B:$B,match($A312,'o4'!$C:$C,0)),"")</f>
        <v/>
      </c>
      <c r="G312" s="30" t="str">
        <f t="array" ref="G312">iferror(index('o5'!$B:$B,match($A312,'o5'!$C:$C,0)),"")</f>
        <v/>
      </c>
      <c r="H312" s="30" t="str">
        <f t="array" ref="H312">iferror(index('o6'!$B:$B,match($A312,'o6'!$C:$C,0)),"")</f>
        <v/>
      </c>
      <c r="I312" s="30" t="str">
        <f t="array" ref="I312">iferror(index('o7'!$B:$B,match($A312,'o7'!$C:$C,0)),"")</f>
        <v/>
      </c>
      <c r="J312" s="30" t="str">
        <f t="array" ref="J312">iferror(index('o4'!$B:$B,match($A312,'o4'!$C:$C,0)),"")</f>
        <v/>
      </c>
      <c r="K312" s="30" t="str">
        <f t="array" ref="K312">iferror(index('o9'!$B:$B,match($A312,'o9'!$C:$C,0)),"")</f>
        <v/>
      </c>
      <c r="L312" s="30" t="str">
        <f t="array" ref="L312">iferror(index('o10'!$B:$B,match($A312,'o10'!$C:$C,0)),"")</f>
        <v/>
      </c>
      <c r="M312" s="24" t="str">
        <f t="shared" si="1"/>
        <v>#REF!</v>
      </c>
      <c r="N312" s="24" t="str">
        <f t="shared" si="2"/>
        <v>#REF!</v>
      </c>
      <c r="O312" s="24" t="str">
        <f t="shared" si="3"/>
        <v>#REF!</v>
      </c>
    </row>
    <row r="313">
      <c r="A313" s="22" t="str">
        <f t="array" ref="A313:B313">{#REF!,#REF!}</f>
        <v>#REF!</v>
      </c>
      <c r="B313" s="22" t="e">
        <v>#REF!</v>
      </c>
      <c r="C313" s="30" t="str">
        <f t="array" ref="C313">iferror(index('o1'!$B:$B,match($A313,'o1'!$C:$C,0)),"")</f>
        <v/>
      </c>
      <c r="D313" s="30" t="str">
        <f t="array" ref="D313">iferror(index('o2'!$B:$B,match($A313,'o2'!$C:$C,0)),"")</f>
        <v/>
      </c>
      <c r="E313" s="30" t="str">
        <f t="array" ref="E313">iferror(index('o3'!$B:$B,match($A313,'o3'!$C:$C,0)),"")</f>
        <v/>
      </c>
      <c r="F313" s="30" t="str">
        <f t="array" ref="F313">iferror(index('o4'!$B:$B,match($A313,'o4'!$C:$C,0)),"")</f>
        <v/>
      </c>
      <c r="G313" s="30" t="str">
        <f t="array" ref="G313">iferror(index('o5'!$B:$B,match($A313,'o5'!$C:$C,0)),"")</f>
        <v/>
      </c>
      <c r="H313" s="30" t="str">
        <f t="array" ref="H313">iferror(index('o6'!$B:$B,match($A313,'o6'!$C:$C,0)),"")</f>
        <v/>
      </c>
      <c r="I313" s="30" t="str">
        <f t="array" ref="I313">iferror(index('o7'!$B:$B,match($A313,'o7'!$C:$C,0)),"")</f>
        <v/>
      </c>
      <c r="J313" s="30" t="str">
        <f t="array" ref="J313">iferror(index('o4'!$B:$B,match($A313,'o4'!$C:$C,0)),"")</f>
        <v/>
      </c>
      <c r="K313" s="30" t="str">
        <f t="array" ref="K313">iferror(index('o9'!$B:$B,match($A313,'o9'!$C:$C,0)),"")</f>
        <v/>
      </c>
      <c r="L313" s="30" t="str">
        <f t="array" ref="L313">iferror(index('o10'!$B:$B,match($A313,'o10'!$C:$C,0)),"")</f>
        <v/>
      </c>
      <c r="M313" s="24" t="str">
        <f t="shared" si="1"/>
        <v>#REF!</v>
      </c>
      <c r="N313" s="24" t="str">
        <f t="shared" si="2"/>
        <v>#REF!</v>
      </c>
      <c r="O313" s="24" t="str">
        <f t="shared" si="3"/>
        <v>#REF!</v>
      </c>
    </row>
    <row r="314">
      <c r="A314" s="22" t="str">
        <f t="array" ref="A314:B314">{#REF!,#REF!}</f>
        <v>#REF!</v>
      </c>
      <c r="B314" s="22" t="e">
        <v>#REF!</v>
      </c>
      <c r="C314" s="30" t="str">
        <f t="array" ref="C314">iferror(index('o1'!$B:$B,match($A314,'o1'!$C:$C,0)),"")</f>
        <v/>
      </c>
      <c r="D314" s="30" t="str">
        <f t="array" ref="D314">iferror(index('o2'!$B:$B,match($A314,'o2'!$C:$C,0)),"")</f>
        <v/>
      </c>
      <c r="E314" s="30" t="str">
        <f t="array" ref="E314">iferror(index('o3'!$B:$B,match($A314,'o3'!$C:$C,0)),"")</f>
        <v/>
      </c>
      <c r="F314" s="30" t="str">
        <f t="array" ref="F314">iferror(index('o4'!$B:$B,match($A314,'o4'!$C:$C,0)),"")</f>
        <v/>
      </c>
      <c r="G314" s="30" t="str">
        <f t="array" ref="G314">iferror(index('o5'!$B:$B,match($A314,'o5'!$C:$C,0)),"")</f>
        <v/>
      </c>
      <c r="H314" s="30" t="str">
        <f t="array" ref="H314">iferror(index('o6'!$B:$B,match($A314,'o6'!$C:$C,0)),"")</f>
        <v/>
      </c>
      <c r="I314" s="30" t="str">
        <f t="array" ref="I314">iferror(index('o7'!$B:$B,match($A314,'o7'!$C:$C,0)),"")</f>
        <v/>
      </c>
      <c r="J314" s="30" t="str">
        <f t="array" ref="J314">iferror(index('o4'!$B:$B,match($A314,'o4'!$C:$C,0)),"")</f>
        <v/>
      </c>
      <c r="K314" s="30" t="str">
        <f t="array" ref="K314">iferror(index('o9'!$B:$B,match($A314,'o9'!$C:$C,0)),"")</f>
        <v/>
      </c>
      <c r="L314" s="30" t="str">
        <f t="array" ref="L314">iferror(index('o10'!$B:$B,match($A314,'o10'!$C:$C,0)),"")</f>
        <v/>
      </c>
      <c r="M314" s="24" t="str">
        <f t="shared" si="1"/>
        <v>#REF!</v>
      </c>
      <c r="N314" s="24" t="str">
        <f t="shared" si="2"/>
        <v>#REF!</v>
      </c>
      <c r="O314" s="24" t="str">
        <f t="shared" si="3"/>
        <v>#REF!</v>
      </c>
    </row>
    <row r="315">
      <c r="A315" s="22" t="str">
        <f t="array" ref="A315:B315">{#REF!,#REF!}</f>
        <v>#REF!</v>
      </c>
      <c r="B315" s="22" t="e">
        <v>#REF!</v>
      </c>
      <c r="C315" s="30" t="str">
        <f t="array" ref="C315">iferror(index('o1'!$B:$B,match($A315,'o1'!$C:$C,0)),"")</f>
        <v/>
      </c>
      <c r="D315" s="30" t="str">
        <f t="array" ref="D315">iferror(index('o2'!$B:$B,match($A315,'o2'!$C:$C,0)),"")</f>
        <v/>
      </c>
      <c r="E315" s="30" t="str">
        <f t="array" ref="E315">iferror(index('o3'!$B:$B,match($A315,'o3'!$C:$C,0)),"")</f>
        <v/>
      </c>
      <c r="F315" s="30" t="str">
        <f t="array" ref="F315">iferror(index('o4'!$B:$B,match($A315,'o4'!$C:$C,0)),"")</f>
        <v/>
      </c>
      <c r="G315" s="30" t="str">
        <f t="array" ref="G315">iferror(index('o5'!$B:$B,match($A315,'o5'!$C:$C,0)),"")</f>
        <v/>
      </c>
      <c r="H315" s="30" t="str">
        <f t="array" ref="H315">iferror(index('o6'!$B:$B,match($A315,'o6'!$C:$C,0)),"")</f>
        <v/>
      </c>
      <c r="I315" s="30" t="str">
        <f t="array" ref="I315">iferror(index('o7'!$B:$B,match($A315,'o7'!$C:$C,0)),"")</f>
        <v/>
      </c>
      <c r="J315" s="30" t="str">
        <f t="array" ref="J315">iferror(index('o4'!$B:$B,match($A315,'o4'!$C:$C,0)),"")</f>
        <v/>
      </c>
      <c r="K315" s="30" t="str">
        <f t="array" ref="K315">iferror(index('o9'!$B:$B,match($A315,'o9'!$C:$C,0)),"")</f>
        <v/>
      </c>
      <c r="L315" s="30" t="str">
        <f t="array" ref="L315">iferror(index('o10'!$B:$B,match($A315,'o10'!$C:$C,0)),"")</f>
        <v/>
      </c>
      <c r="M315" s="24" t="str">
        <f t="shared" si="1"/>
        <v>#REF!</v>
      </c>
      <c r="N315" s="24" t="str">
        <f t="shared" si="2"/>
        <v>#REF!</v>
      </c>
      <c r="O315" s="24" t="str">
        <f t="shared" si="3"/>
        <v>#REF!</v>
      </c>
    </row>
    <row r="316">
      <c r="A316" s="22" t="str">
        <f t="array" ref="A316:B316">{#REF!,#REF!}</f>
        <v>#REF!</v>
      </c>
      <c r="B316" s="22" t="e">
        <v>#REF!</v>
      </c>
      <c r="C316" s="30" t="str">
        <f t="array" ref="C316">iferror(index('o1'!$B:$B,match($A316,'o1'!$C:$C,0)),"")</f>
        <v/>
      </c>
      <c r="D316" s="30" t="str">
        <f t="array" ref="D316">iferror(index('o2'!$B:$B,match($A316,'o2'!$C:$C,0)),"")</f>
        <v/>
      </c>
      <c r="E316" s="30" t="str">
        <f t="array" ref="E316">iferror(index('o3'!$B:$B,match($A316,'o3'!$C:$C,0)),"")</f>
        <v/>
      </c>
      <c r="F316" s="30" t="str">
        <f t="array" ref="F316">iferror(index('o4'!$B:$B,match($A316,'o4'!$C:$C,0)),"")</f>
        <v/>
      </c>
      <c r="G316" s="30" t="str">
        <f t="array" ref="G316">iferror(index('o5'!$B:$B,match($A316,'o5'!$C:$C,0)),"")</f>
        <v/>
      </c>
      <c r="H316" s="30" t="str">
        <f t="array" ref="H316">iferror(index('o6'!$B:$B,match($A316,'o6'!$C:$C,0)),"")</f>
        <v/>
      </c>
      <c r="I316" s="30" t="str">
        <f t="array" ref="I316">iferror(index('o7'!$B:$B,match($A316,'o7'!$C:$C,0)),"")</f>
        <v/>
      </c>
      <c r="J316" s="30" t="str">
        <f t="array" ref="J316">iferror(index('o4'!$B:$B,match($A316,'o4'!$C:$C,0)),"")</f>
        <v/>
      </c>
      <c r="K316" s="30" t="str">
        <f t="array" ref="K316">iferror(index('o9'!$B:$B,match($A316,'o9'!$C:$C,0)),"")</f>
        <v/>
      </c>
      <c r="L316" s="30" t="str">
        <f t="array" ref="L316">iferror(index('o10'!$B:$B,match($A316,'o10'!$C:$C,0)),"")</f>
        <v/>
      </c>
      <c r="M316" s="24" t="str">
        <f t="shared" si="1"/>
        <v>#REF!</v>
      </c>
      <c r="N316" s="24" t="str">
        <f t="shared" si="2"/>
        <v>#REF!</v>
      </c>
      <c r="O316" s="24" t="str">
        <f t="shared" si="3"/>
        <v>#REF!</v>
      </c>
    </row>
    <row r="317">
      <c r="A317" s="22" t="str">
        <f t="array" ref="A317:B317">{#REF!,#REF!}</f>
        <v>#REF!</v>
      </c>
      <c r="B317" s="22" t="e">
        <v>#REF!</v>
      </c>
      <c r="C317" s="30" t="str">
        <f t="array" ref="C317">iferror(index('o1'!$B:$B,match($A317,'o1'!$C:$C,0)),"")</f>
        <v/>
      </c>
      <c r="D317" s="30" t="str">
        <f t="array" ref="D317">iferror(index('o2'!$B:$B,match($A317,'o2'!$C:$C,0)),"")</f>
        <v/>
      </c>
      <c r="E317" s="30" t="str">
        <f t="array" ref="E317">iferror(index('o3'!$B:$B,match($A317,'o3'!$C:$C,0)),"")</f>
        <v/>
      </c>
      <c r="F317" s="30" t="str">
        <f t="array" ref="F317">iferror(index('o4'!$B:$B,match($A317,'o4'!$C:$C,0)),"")</f>
        <v/>
      </c>
      <c r="G317" s="30" t="str">
        <f t="array" ref="G317">iferror(index('o5'!$B:$B,match($A317,'o5'!$C:$C,0)),"")</f>
        <v/>
      </c>
      <c r="H317" s="30" t="str">
        <f t="array" ref="H317">iferror(index('o6'!$B:$B,match($A317,'o6'!$C:$C,0)),"")</f>
        <v/>
      </c>
      <c r="I317" s="30" t="str">
        <f t="array" ref="I317">iferror(index('o7'!$B:$B,match($A317,'o7'!$C:$C,0)),"")</f>
        <v/>
      </c>
      <c r="J317" s="30" t="str">
        <f t="array" ref="J317">iferror(index('o4'!$B:$B,match($A317,'o4'!$C:$C,0)),"")</f>
        <v/>
      </c>
      <c r="K317" s="30" t="str">
        <f t="array" ref="K317">iferror(index('o9'!$B:$B,match($A317,'o9'!$C:$C,0)),"")</f>
        <v/>
      </c>
      <c r="L317" s="30" t="str">
        <f t="array" ref="L317">iferror(index('o10'!$B:$B,match($A317,'o10'!$C:$C,0)),"")</f>
        <v/>
      </c>
      <c r="M317" s="24" t="str">
        <f t="shared" si="1"/>
        <v>#REF!</v>
      </c>
      <c r="N317" s="24" t="str">
        <f t="shared" si="2"/>
        <v>#REF!</v>
      </c>
      <c r="O317" s="24" t="str">
        <f t="shared" si="3"/>
        <v>#REF!</v>
      </c>
    </row>
    <row r="318">
      <c r="A318" s="22" t="str">
        <f t="array" ref="A318:B318">{#REF!,#REF!}</f>
        <v>#REF!</v>
      </c>
      <c r="B318" s="22" t="e">
        <v>#REF!</v>
      </c>
      <c r="C318" s="30" t="str">
        <f t="array" ref="C318">iferror(index('o1'!$B:$B,match($A318,'o1'!$C:$C,0)),"")</f>
        <v/>
      </c>
      <c r="D318" s="30" t="str">
        <f t="array" ref="D318">iferror(index('o2'!$B:$B,match($A318,'o2'!$C:$C,0)),"")</f>
        <v/>
      </c>
      <c r="E318" s="30" t="str">
        <f t="array" ref="E318">iferror(index('o3'!$B:$B,match($A318,'o3'!$C:$C,0)),"")</f>
        <v/>
      </c>
      <c r="F318" s="30" t="str">
        <f t="array" ref="F318">iferror(index('o4'!$B:$B,match($A318,'o4'!$C:$C,0)),"")</f>
        <v/>
      </c>
      <c r="G318" s="30" t="str">
        <f t="array" ref="G318">iferror(index('o5'!$B:$B,match($A318,'o5'!$C:$C,0)),"")</f>
        <v/>
      </c>
      <c r="H318" s="30" t="str">
        <f t="array" ref="H318">iferror(index('o6'!$B:$B,match($A318,'o6'!$C:$C,0)),"")</f>
        <v/>
      </c>
      <c r="I318" s="30" t="str">
        <f t="array" ref="I318">iferror(index('o7'!$B:$B,match($A318,'o7'!$C:$C,0)),"")</f>
        <v/>
      </c>
      <c r="J318" s="30" t="str">
        <f t="array" ref="J318">iferror(index('o4'!$B:$B,match($A318,'o4'!$C:$C,0)),"")</f>
        <v/>
      </c>
      <c r="K318" s="30" t="str">
        <f t="array" ref="K318">iferror(index('o9'!$B:$B,match($A318,'o9'!$C:$C,0)),"")</f>
        <v/>
      </c>
      <c r="L318" s="30" t="str">
        <f t="array" ref="L318">iferror(index('o10'!$B:$B,match($A318,'o10'!$C:$C,0)),"")</f>
        <v/>
      </c>
      <c r="M318" s="24" t="str">
        <f t="shared" si="1"/>
        <v>#REF!</v>
      </c>
      <c r="N318" s="24" t="str">
        <f t="shared" si="2"/>
        <v>#REF!</v>
      </c>
      <c r="O318" s="24" t="str">
        <f t="shared" si="3"/>
        <v>#REF!</v>
      </c>
    </row>
    <row r="319">
      <c r="A319" s="22" t="str">
        <f t="array" ref="A319:B319">{#REF!,#REF!}</f>
        <v>#REF!</v>
      </c>
      <c r="B319" s="22" t="e">
        <v>#REF!</v>
      </c>
      <c r="C319" s="30" t="str">
        <f t="array" ref="C319">iferror(index('o1'!$B:$B,match($A319,'o1'!$C:$C,0)),"")</f>
        <v/>
      </c>
      <c r="D319" s="30" t="str">
        <f t="array" ref="D319">iferror(index('o2'!$B:$B,match($A319,'o2'!$C:$C,0)),"")</f>
        <v/>
      </c>
      <c r="E319" s="30" t="str">
        <f t="array" ref="E319">iferror(index('o3'!$B:$B,match($A319,'o3'!$C:$C,0)),"")</f>
        <v/>
      </c>
      <c r="F319" s="30" t="str">
        <f t="array" ref="F319">iferror(index('o4'!$B:$B,match($A319,'o4'!$C:$C,0)),"")</f>
        <v/>
      </c>
      <c r="G319" s="30" t="str">
        <f t="array" ref="G319">iferror(index('o5'!$B:$B,match($A319,'o5'!$C:$C,0)),"")</f>
        <v/>
      </c>
      <c r="H319" s="30" t="str">
        <f t="array" ref="H319">iferror(index('o6'!$B:$B,match($A319,'o6'!$C:$C,0)),"")</f>
        <v/>
      </c>
      <c r="I319" s="30" t="str">
        <f t="array" ref="I319">iferror(index('o7'!$B:$B,match($A319,'o7'!$C:$C,0)),"")</f>
        <v/>
      </c>
      <c r="J319" s="30" t="str">
        <f t="array" ref="J319">iferror(index('o4'!$B:$B,match($A319,'o4'!$C:$C,0)),"")</f>
        <v/>
      </c>
      <c r="K319" s="30" t="str">
        <f t="array" ref="K319">iferror(index('o9'!$B:$B,match($A319,'o9'!$C:$C,0)),"")</f>
        <v/>
      </c>
      <c r="L319" s="30" t="str">
        <f t="array" ref="L319">iferror(index('o10'!$B:$B,match($A319,'o10'!$C:$C,0)),"")</f>
        <v/>
      </c>
      <c r="M319" s="24" t="str">
        <f t="shared" si="1"/>
        <v>#REF!</v>
      </c>
      <c r="N319" s="24" t="str">
        <f t="shared" si="2"/>
        <v>#REF!</v>
      </c>
      <c r="O319" s="24" t="str">
        <f t="shared" si="3"/>
        <v>#REF!</v>
      </c>
    </row>
    <row r="320">
      <c r="A320" s="22" t="str">
        <f t="array" ref="A320:B320">{#REF!,#REF!}</f>
        <v>#REF!</v>
      </c>
      <c r="B320" s="22" t="e">
        <v>#REF!</v>
      </c>
      <c r="C320" s="30" t="str">
        <f t="array" ref="C320">iferror(index('o1'!$B:$B,match($A320,'o1'!$C:$C,0)),"")</f>
        <v/>
      </c>
      <c r="D320" s="30" t="str">
        <f t="array" ref="D320">iferror(index('o2'!$B:$B,match($A320,'o2'!$C:$C,0)),"")</f>
        <v/>
      </c>
      <c r="E320" s="30" t="str">
        <f t="array" ref="E320">iferror(index('o3'!$B:$B,match($A320,'o3'!$C:$C,0)),"")</f>
        <v/>
      </c>
      <c r="F320" s="30" t="str">
        <f t="array" ref="F320">iferror(index('o4'!$B:$B,match($A320,'o4'!$C:$C,0)),"")</f>
        <v/>
      </c>
      <c r="G320" s="30" t="str">
        <f t="array" ref="G320">iferror(index('o5'!$B:$B,match($A320,'o5'!$C:$C,0)),"")</f>
        <v/>
      </c>
      <c r="H320" s="30" t="str">
        <f t="array" ref="H320">iferror(index('o6'!$B:$B,match($A320,'o6'!$C:$C,0)),"")</f>
        <v/>
      </c>
      <c r="I320" s="30" t="str">
        <f t="array" ref="I320">iferror(index('o7'!$B:$B,match($A320,'o7'!$C:$C,0)),"")</f>
        <v/>
      </c>
      <c r="J320" s="30" t="str">
        <f t="array" ref="J320">iferror(index('o4'!$B:$B,match($A320,'o4'!$C:$C,0)),"")</f>
        <v/>
      </c>
      <c r="K320" s="30" t="str">
        <f t="array" ref="K320">iferror(index('o9'!$B:$B,match($A320,'o9'!$C:$C,0)),"")</f>
        <v/>
      </c>
      <c r="L320" s="30" t="str">
        <f t="array" ref="L320">iferror(index('o10'!$B:$B,match($A320,'o10'!$C:$C,0)),"")</f>
        <v/>
      </c>
      <c r="M320" s="24" t="str">
        <f t="shared" si="1"/>
        <v>#REF!</v>
      </c>
      <c r="N320" s="24" t="str">
        <f t="shared" si="2"/>
        <v>#REF!</v>
      </c>
      <c r="O320" s="24" t="str">
        <f t="shared" si="3"/>
        <v>#REF!</v>
      </c>
    </row>
    <row r="321">
      <c r="A321" s="22" t="str">
        <f t="array" ref="A321:B321">{#REF!,#REF!}</f>
        <v>#REF!</v>
      </c>
      <c r="B321" s="22" t="e">
        <v>#REF!</v>
      </c>
      <c r="C321" s="30" t="str">
        <f t="array" ref="C321">iferror(index('o1'!$B:$B,match($A321,'o1'!$C:$C,0)),"")</f>
        <v/>
      </c>
      <c r="D321" s="30" t="str">
        <f t="array" ref="D321">iferror(index('o2'!$B:$B,match($A321,'o2'!$C:$C,0)),"")</f>
        <v/>
      </c>
      <c r="E321" s="30" t="str">
        <f t="array" ref="E321">iferror(index('o3'!$B:$B,match($A321,'o3'!$C:$C,0)),"")</f>
        <v/>
      </c>
      <c r="F321" s="30" t="str">
        <f t="array" ref="F321">iferror(index('o4'!$B:$B,match($A321,'o4'!$C:$C,0)),"")</f>
        <v/>
      </c>
      <c r="G321" s="30" t="str">
        <f t="array" ref="G321">iferror(index('o5'!$B:$B,match($A321,'o5'!$C:$C,0)),"")</f>
        <v/>
      </c>
      <c r="H321" s="30" t="str">
        <f t="array" ref="H321">iferror(index('o6'!$B:$B,match($A321,'o6'!$C:$C,0)),"")</f>
        <v/>
      </c>
      <c r="I321" s="30" t="str">
        <f t="array" ref="I321">iferror(index('o7'!$B:$B,match($A321,'o7'!$C:$C,0)),"")</f>
        <v/>
      </c>
      <c r="J321" s="30" t="str">
        <f t="array" ref="J321">iferror(index('o4'!$B:$B,match($A321,'o4'!$C:$C,0)),"")</f>
        <v/>
      </c>
      <c r="K321" s="30" t="str">
        <f t="array" ref="K321">iferror(index('o9'!$B:$B,match($A321,'o9'!$C:$C,0)),"")</f>
        <v/>
      </c>
      <c r="L321" s="30" t="str">
        <f t="array" ref="L321">iferror(index('o10'!$B:$B,match($A321,'o10'!$C:$C,0)),"")</f>
        <v/>
      </c>
      <c r="M321" s="24" t="str">
        <f t="shared" si="1"/>
        <v>#REF!</v>
      </c>
      <c r="N321" s="24" t="str">
        <f t="shared" si="2"/>
        <v>#REF!</v>
      </c>
      <c r="O321" s="24" t="str">
        <f t="shared" si="3"/>
        <v>#REF!</v>
      </c>
    </row>
    <row r="322">
      <c r="A322" s="22" t="str">
        <f t="array" ref="A322:B322">{#REF!,#REF!}</f>
        <v>#REF!</v>
      </c>
      <c r="B322" s="22" t="e">
        <v>#REF!</v>
      </c>
      <c r="C322" s="30" t="str">
        <f t="array" ref="C322">iferror(index('o1'!$B:$B,match($A322,'o1'!$C:$C,0)),"")</f>
        <v/>
      </c>
      <c r="D322" s="30" t="str">
        <f t="array" ref="D322">iferror(index('o2'!$B:$B,match($A322,'o2'!$C:$C,0)),"")</f>
        <v/>
      </c>
      <c r="E322" s="30" t="str">
        <f t="array" ref="E322">iferror(index('o3'!$B:$B,match($A322,'o3'!$C:$C,0)),"")</f>
        <v/>
      </c>
      <c r="F322" s="30" t="str">
        <f t="array" ref="F322">iferror(index('o4'!$B:$B,match($A322,'o4'!$C:$C,0)),"")</f>
        <v/>
      </c>
      <c r="G322" s="30" t="str">
        <f t="array" ref="G322">iferror(index('o5'!$B:$B,match($A322,'o5'!$C:$C,0)),"")</f>
        <v/>
      </c>
      <c r="H322" s="30" t="str">
        <f t="array" ref="H322">iferror(index('o6'!$B:$B,match($A322,'o6'!$C:$C,0)),"")</f>
        <v/>
      </c>
      <c r="I322" s="30" t="str">
        <f t="array" ref="I322">iferror(index('o7'!$B:$B,match($A322,'o7'!$C:$C,0)),"")</f>
        <v/>
      </c>
      <c r="J322" s="30" t="str">
        <f t="array" ref="J322">iferror(index('o4'!$B:$B,match($A322,'o4'!$C:$C,0)),"")</f>
        <v/>
      </c>
      <c r="K322" s="30" t="str">
        <f t="array" ref="K322">iferror(index('o9'!$B:$B,match($A322,'o9'!$C:$C,0)),"")</f>
        <v/>
      </c>
      <c r="L322" s="30" t="str">
        <f t="array" ref="L322">iferror(index('o10'!$B:$B,match($A322,'o10'!$C:$C,0)),"")</f>
        <v/>
      </c>
      <c r="M322" s="24" t="str">
        <f t="shared" si="1"/>
        <v>#REF!</v>
      </c>
      <c r="N322" s="24" t="str">
        <f t="shared" si="2"/>
        <v>#REF!</v>
      </c>
      <c r="O322" s="24" t="str">
        <f t="shared" si="3"/>
        <v>#REF!</v>
      </c>
    </row>
    <row r="323">
      <c r="A323" s="22" t="str">
        <f t="array" ref="A323:B323">{#REF!,#REF!}</f>
        <v>#REF!</v>
      </c>
      <c r="B323" s="22" t="e">
        <v>#REF!</v>
      </c>
      <c r="C323" s="30" t="str">
        <f t="array" ref="C323">iferror(index('o1'!$B:$B,match($A323,'o1'!$C:$C,0)),"")</f>
        <v/>
      </c>
      <c r="D323" s="30" t="str">
        <f t="array" ref="D323">iferror(index('o2'!$B:$B,match($A323,'o2'!$C:$C,0)),"")</f>
        <v/>
      </c>
      <c r="E323" s="30" t="str">
        <f t="array" ref="E323">iferror(index('o3'!$B:$B,match($A323,'o3'!$C:$C,0)),"")</f>
        <v/>
      </c>
      <c r="F323" s="30" t="str">
        <f t="array" ref="F323">iferror(index('o4'!$B:$B,match($A323,'o4'!$C:$C,0)),"")</f>
        <v/>
      </c>
      <c r="G323" s="30" t="str">
        <f t="array" ref="G323">iferror(index('o5'!$B:$B,match($A323,'o5'!$C:$C,0)),"")</f>
        <v/>
      </c>
      <c r="H323" s="30" t="str">
        <f t="array" ref="H323">iferror(index('o6'!$B:$B,match($A323,'o6'!$C:$C,0)),"")</f>
        <v/>
      </c>
      <c r="I323" s="30" t="str">
        <f t="array" ref="I323">iferror(index('o7'!$B:$B,match($A323,'o7'!$C:$C,0)),"")</f>
        <v/>
      </c>
      <c r="J323" s="30" t="str">
        <f t="array" ref="J323">iferror(index('o4'!$B:$B,match($A323,'o4'!$C:$C,0)),"")</f>
        <v/>
      </c>
      <c r="K323" s="30" t="str">
        <f t="array" ref="K323">iferror(index('o9'!$B:$B,match($A323,'o9'!$C:$C,0)),"")</f>
        <v/>
      </c>
      <c r="L323" s="30" t="str">
        <f t="array" ref="L323">iferror(index('o10'!$B:$B,match($A323,'o10'!$C:$C,0)),"")</f>
        <v/>
      </c>
      <c r="M323" s="24" t="str">
        <f t="shared" si="1"/>
        <v>#REF!</v>
      </c>
      <c r="N323" s="24" t="str">
        <f t="shared" si="2"/>
        <v>#REF!</v>
      </c>
      <c r="O323" s="24" t="str">
        <f t="shared" si="3"/>
        <v>#REF!</v>
      </c>
    </row>
    <row r="324">
      <c r="A324" s="22" t="str">
        <f t="array" ref="A324:B324">{#REF!,#REF!}</f>
        <v>#REF!</v>
      </c>
      <c r="B324" s="22" t="e">
        <v>#REF!</v>
      </c>
      <c r="C324" s="30" t="str">
        <f t="array" ref="C324">iferror(index('o1'!$B:$B,match($A324,'o1'!$C:$C,0)),"")</f>
        <v/>
      </c>
      <c r="D324" s="30" t="str">
        <f t="array" ref="D324">iferror(index('o2'!$B:$B,match($A324,'o2'!$C:$C,0)),"")</f>
        <v/>
      </c>
      <c r="E324" s="30" t="str">
        <f t="array" ref="E324">iferror(index('o3'!$B:$B,match($A324,'o3'!$C:$C,0)),"")</f>
        <v/>
      </c>
      <c r="F324" s="30" t="str">
        <f t="array" ref="F324">iferror(index('o4'!$B:$B,match($A324,'o4'!$C:$C,0)),"")</f>
        <v/>
      </c>
      <c r="G324" s="30" t="str">
        <f t="array" ref="G324">iferror(index('o5'!$B:$B,match($A324,'o5'!$C:$C,0)),"")</f>
        <v/>
      </c>
      <c r="H324" s="30" t="str">
        <f t="array" ref="H324">iferror(index('o6'!$B:$B,match($A324,'o6'!$C:$C,0)),"")</f>
        <v/>
      </c>
      <c r="I324" s="30" t="str">
        <f t="array" ref="I324">iferror(index('o7'!$B:$B,match($A324,'o7'!$C:$C,0)),"")</f>
        <v/>
      </c>
      <c r="J324" s="30" t="str">
        <f t="array" ref="J324">iferror(index('o4'!$B:$B,match($A324,'o4'!$C:$C,0)),"")</f>
        <v/>
      </c>
      <c r="K324" s="30" t="str">
        <f t="array" ref="K324">iferror(index('o9'!$B:$B,match($A324,'o9'!$C:$C,0)),"")</f>
        <v/>
      </c>
      <c r="L324" s="30" t="str">
        <f t="array" ref="L324">iferror(index('o10'!$B:$B,match($A324,'o10'!$C:$C,0)),"")</f>
        <v/>
      </c>
      <c r="M324" s="24" t="str">
        <f t="shared" si="1"/>
        <v>#REF!</v>
      </c>
      <c r="N324" s="24" t="str">
        <f t="shared" si="2"/>
        <v>#REF!</v>
      </c>
      <c r="O324" s="24" t="str">
        <f t="shared" si="3"/>
        <v>#REF!</v>
      </c>
    </row>
    <row r="325">
      <c r="A325" s="22" t="str">
        <f t="array" ref="A325:B325">{#REF!,#REF!}</f>
        <v>#REF!</v>
      </c>
      <c r="B325" s="22" t="e">
        <v>#REF!</v>
      </c>
      <c r="C325" s="30" t="str">
        <f t="array" ref="C325">iferror(index('o1'!$B:$B,match($A325,'o1'!$C:$C,0)),"")</f>
        <v/>
      </c>
      <c r="D325" s="30" t="str">
        <f t="array" ref="D325">iferror(index('o2'!$B:$B,match($A325,'o2'!$C:$C,0)),"")</f>
        <v/>
      </c>
      <c r="E325" s="30" t="str">
        <f t="array" ref="E325">iferror(index('o3'!$B:$B,match($A325,'o3'!$C:$C,0)),"")</f>
        <v/>
      </c>
      <c r="F325" s="30" t="str">
        <f t="array" ref="F325">iferror(index('o4'!$B:$B,match($A325,'o4'!$C:$C,0)),"")</f>
        <v/>
      </c>
      <c r="G325" s="30" t="str">
        <f t="array" ref="G325">iferror(index('o5'!$B:$B,match($A325,'o5'!$C:$C,0)),"")</f>
        <v/>
      </c>
      <c r="H325" s="30" t="str">
        <f t="array" ref="H325">iferror(index('o6'!$B:$B,match($A325,'o6'!$C:$C,0)),"")</f>
        <v/>
      </c>
      <c r="I325" s="30" t="str">
        <f t="array" ref="I325">iferror(index('o7'!$B:$B,match($A325,'o7'!$C:$C,0)),"")</f>
        <v/>
      </c>
      <c r="J325" s="30" t="str">
        <f t="array" ref="J325">iferror(index('o4'!$B:$B,match($A325,'o4'!$C:$C,0)),"")</f>
        <v/>
      </c>
      <c r="K325" s="30" t="str">
        <f t="array" ref="K325">iferror(index('o9'!$B:$B,match($A325,'o9'!$C:$C,0)),"")</f>
        <v/>
      </c>
      <c r="L325" s="30" t="str">
        <f t="array" ref="L325">iferror(index('o10'!$B:$B,match($A325,'o10'!$C:$C,0)),"")</f>
        <v/>
      </c>
      <c r="M325" s="24" t="str">
        <f t="shared" si="1"/>
        <v>#REF!</v>
      </c>
      <c r="N325" s="24" t="str">
        <f t="shared" si="2"/>
        <v>#REF!</v>
      </c>
      <c r="O325" s="24" t="str">
        <f t="shared" si="3"/>
        <v>#REF!</v>
      </c>
    </row>
    <row r="326">
      <c r="A326" s="22" t="str">
        <f t="array" ref="A326:B326">{#REF!,#REF!}</f>
        <v>#REF!</v>
      </c>
      <c r="B326" s="22" t="e">
        <v>#REF!</v>
      </c>
      <c r="C326" s="30" t="str">
        <f t="array" ref="C326">iferror(index('o1'!$B:$B,match($A326,'o1'!$C:$C,0)),"")</f>
        <v/>
      </c>
      <c r="D326" s="30" t="str">
        <f t="array" ref="D326">iferror(index('o2'!$B:$B,match($A326,'o2'!$C:$C,0)),"")</f>
        <v/>
      </c>
      <c r="E326" s="30" t="str">
        <f t="array" ref="E326">iferror(index('o3'!$B:$B,match($A326,'o3'!$C:$C,0)),"")</f>
        <v/>
      </c>
      <c r="F326" s="30" t="str">
        <f t="array" ref="F326">iferror(index('o4'!$B:$B,match($A326,'o4'!$C:$C,0)),"")</f>
        <v/>
      </c>
      <c r="G326" s="30" t="str">
        <f t="array" ref="G326">iferror(index('o5'!$B:$B,match($A326,'o5'!$C:$C,0)),"")</f>
        <v/>
      </c>
      <c r="H326" s="30" t="str">
        <f t="array" ref="H326">iferror(index('o6'!$B:$B,match($A326,'o6'!$C:$C,0)),"")</f>
        <v/>
      </c>
      <c r="I326" s="30" t="str">
        <f t="array" ref="I326">iferror(index('o7'!$B:$B,match($A326,'o7'!$C:$C,0)),"")</f>
        <v/>
      </c>
      <c r="J326" s="30" t="str">
        <f t="array" ref="J326">iferror(index('o4'!$B:$B,match($A326,'o4'!$C:$C,0)),"")</f>
        <v/>
      </c>
      <c r="K326" s="30" t="str">
        <f t="array" ref="K326">iferror(index('o9'!$B:$B,match($A326,'o9'!$C:$C,0)),"")</f>
        <v/>
      </c>
      <c r="L326" s="30" t="str">
        <f t="array" ref="L326">iferror(index('o10'!$B:$B,match($A326,'o10'!$C:$C,0)),"")</f>
        <v/>
      </c>
      <c r="M326" s="24" t="str">
        <f t="shared" si="1"/>
        <v>#REF!</v>
      </c>
      <c r="N326" s="24" t="str">
        <f t="shared" si="2"/>
        <v>#REF!</v>
      </c>
      <c r="O326" s="24" t="str">
        <f t="shared" si="3"/>
        <v>#REF!</v>
      </c>
    </row>
    <row r="327">
      <c r="A327" s="22" t="str">
        <f t="array" ref="A327:B327">{#REF!,#REF!}</f>
        <v>#REF!</v>
      </c>
      <c r="B327" s="22" t="e">
        <v>#REF!</v>
      </c>
      <c r="C327" s="30" t="str">
        <f t="array" ref="C327">iferror(index('o1'!$B:$B,match($A327,'o1'!$C:$C,0)),"")</f>
        <v/>
      </c>
      <c r="D327" s="30" t="str">
        <f t="array" ref="D327">iferror(index('o2'!$B:$B,match($A327,'o2'!$C:$C,0)),"")</f>
        <v/>
      </c>
      <c r="E327" s="30" t="str">
        <f t="array" ref="E327">iferror(index('o3'!$B:$B,match($A327,'o3'!$C:$C,0)),"")</f>
        <v/>
      </c>
      <c r="F327" s="30" t="str">
        <f t="array" ref="F327">iferror(index('o4'!$B:$B,match($A327,'o4'!$C:$C,0)),"")</f>
        <v/>
      </c>
      <c r="G327" s="30" t="str">
        <f t="array" ref="G327">iferror(index('o5'!$B:$B,match($A327,'o5'!$C:$C,0)),"")</f>
        <v/>
      </c>
      <c r="H327" s="30" t="str">
        <f t="array" ref="H327">iferror(index('o6'!$B:$B,match($A327,'o6'!$C:$C,0)),"")</f>
        <v/>
      </c>
      <c r="I327" s="30" t="str">
        <f t="array" ref="I327">iferror(index('o7'!$B:$B,match($A327,'o7'!$C:$C,0)),"")</f>
        <v/>
      </c>
      <c r="J327" s="30" t="str">
        <f t="array" ref="J327">iferror(index('o4'!$B:$B,match($A327,'o4'!$C:$C,0)),"")</f>
        <v/>
      </c>
      <c r="K327" s="30" t="str">
        <f t="array" ref="K327">iferror(index('o9'!$B:$B,match($A327,'o9'!$C:$C,0)),"")</f>
        <v/>
      </c>
      <c r="L327" s="30" t="str">
        <f t="array" ref="L327">iferror(index('o10'!$B:$B,match($A327,'o10'!$C:$C,0)),"")</f>
        <v/>
      </c>
      <c r="M327" s="24" t="str">
        <f t="shared" si="1"/>
        <v>#REF!</v>
      </c>
      <c r="N327" s="24" t="str">
        <f t="shared" si="2"/>
        <v>#REF!</v>
      </c>
      <c r="O327" s="24" t="str">
        <f t="shared" si="3"/>
        <v>#REF!</v>
      </c>
    </row>
    <row r="328">
      <c r="A328" s="22" t="str">
        <f t="array" ref="A328:B328">{#REF!,#REF!}</f>
        <v>#REF!</v>
      </c>
      <c r="B328" s="22" t="e">
        <v>#REF!</v>
      </c>
      <c r="C328" s="30" t="str">
        <f t="array" ref="C328">iferror(index('o1'!$B:$B,match($A328,'o1'!$C:$C,0)),"")</f>
        <v/>
      </c>
      <c r="D328" s="30" t="str">
        <f t="array" ref="D328">iferror(index('o2'!$B:$B,match($A328,'o2'!$C:$C,0)),"")</f>
        <v/>
      </c>
      <c r="E328" s="30" t="str">
        <f t="array" ref="E328">iferror(index('o3'!$B:$B,match($A328,'o3'!$C:$C,0)),"")</f>
        <v/>
      </c>
      <c r="F328" s="30" t="str">
        <f t="array" ref="F328">iferror(index('o4'!$B:$B,match($A328,'o4'!$C:$C,0)),"")</f>
        <v/>
      </c>
      <c r="G328" s="30" t="str">
        <f t="array" ref="G328">iferror(index('o5'!$B:$B,match($A328,'o5'!$C:$C,0)),"")</f>
        <v/>
      </c>
      <c r="H328" s="30" t="str">
        <f t="array" ref="H328">iferror(index('o6'!$B:$B,match($A328,'o6'!$C:$C,0)),"")</f>
        <v/>
      </c>
      <c r="I328" s="30" t="str">
        <f t="array" ref="I328">iferror(index('o7'!$B:$B,match($A328,'o7'!$C:$C,0)),"")</f>
        <v/>
      </c>
      <c r="J328" s="30" t="str">
        <f t="array" ref="J328">iferror(index('o4'!$B:$B,match($A328,'o4'!$C:$C,0)),"")</f>
        <v/>
      </c>
      <c r="K328" s="30" t="str">
        <f t="array" ref="K328">iferror(index('o9'!$B:$B,match($A328,'o9'!$C:$C,0)),"")</f>
        <v/>
      </c>
      <c r="L328" s="30" t="str">
        <f t="array" ref="L328">iferror(index('o10'!$B:$B,match($A328,'o10'!$C:$C,0)),"")</f>
        <v/>
      </c>
      <c r="M328" s="24" t="str">
        <f t="shared" si="1"/>
        <v>#REF!</v>
      </c>
      <c r="N328" s="24" t="str">
        <f t="shared" si="2"/>
        <v>#REF!</v>
      </c>
      <c r="O328" s="24" t="str">
        <f t="shared" si="3"/>
        <v>#REF!</v>
      </c>
    </row>
    <row r="329">
      <c r="A329" s="22" t="str">
        <f t="array" ref="A329:B329">{#REF!,#REF!}</f>
        <v>#REF!</v>
      </c>
      <c r="B329" s="22" t="e">
        <v>#REF!</v>
      </c>
      <c r="C329" s="30" t="str">
        <f t="array" ref="C329">iferror(index('o1'!$B:$B,match($A329,'o1'!$C:$C,0)),"")</f>
        <v/>
      </c>
      <c r="D329" s="30" t="str">
        <f t="array" ref="D329">iferror(index('o2'!$B:$B,match($A329,'o2'!$C:$C,0)),"")</f>
        <v/>
      </c>
      <c r="E329" s="30" t="str">
        <f t="array" ref="E329">iferror(index('o3'!$B:$B,match($A329,'o3'!$C:$C,0)),"")</f>
        <v/>
      </c>
      <c r="F329" s="30" t="str">
        <f t="array" ref="F329">iferror(index('o4'!$B:$B,match($A329,'o4'!$C:$C,0)),"")</f>
        <v/>
      </c>
      <c r="G329" s="30" t="str">
        <f t="array" ref="G329">iferror(index('o5'!$B:$B,match($A329,'o5'!$C:$C,0)),"")</f>
        <v/>
      </c>
      <c r="H329" s="30" t="str">
        <f t="array" ref="H329">iferror(index('o6'!$B:$B,match($A329,'o6'!$C:$C,0)),"")</f>
        <v/>
      </c>
      <c r="I329" s="30" t="str">
        <f t="array" ref="I329">iferror(index('o7'!$B:$B,match($A329,'o7'!$C:$C,0)),"")</f>
        <v/>
      </c>
      <c r="J329" s="30" t="str">
        <f t="array" ref="J329">iferror(index('o4'!$B:$B,match($A329,'o4'!$C:$C,0)),"")</f>
        <v/>
      </c>
      <c r="K329" s="30" t="str">
        <f t="array" ref="K329">iferror(index('o9'!$B:$B,match($A329,'o9'!$C:$C,0)),"")</f>
        <v/>
      </c>
      <c r="L329" s="30" t="str">
        <f t="array" ref="L329">iferror(index('o10'!$B:$B,match($A329,'o10'!$C:$C,0)),"")</f>
        <v/>
      </c>
      <c r="M329" s="24" t="str">
        <f t="shared" si="1"/>
        <v>#REF!</v>
      </c>
      <c r="N329" s="24" t="str">
        <f t="shared" si="2"/>
        <v>#REF!</v>
      </c>
      <c r="O329" s="24" t="str">
        <f t="shared" si="3"/>
        <v>#REF!</v>
      </c>
    </row>
    <row r="330">
      <c r="A330" s="22" t="str">
        <f t="array" ref="A330:B330">{#REF!,#REF!}</f>
        <v>#REF!</v>
      </c>
      <c r="B330" s="22" t="e">
        <v>#REF!</v>
      </c>
      <c r="C330" s="30" t="str">
        <f t="array" ref="C330">iferror(index('o1'!$B:$B,match($A330,'o1'!$C:$C,0)),"")</f>
        <v/>
      </c>
      <c r="D330" s="30" t="str">
        <f t="array" ref="D330">iferror(index('o2'!$B:$B,match($A330,'o2'!$C:$C,0)),"")</f>
        <v/>
      </c>
      <c r="E330" s="30" t="str">
        <f t="array" ref="E330">iferror(index('o3'!$B:$B,match($A330,'o3'!$C:$C,0)),"")</f>
        <v/>
      </c>
      <c r="F330" s="30" t="str">
        <f t="array" ref="F330">iferror(index('o4'!$B:$B,match($A330,'o4'!$C:$C,0)),"")</f>
        <v/>
      </c>
      <c r="G330" s="30" t="str">
        <f t="array" ref="G330">iferror(index('o5'!$B:$B,match($A330,'o5'!$C:$C,0)),"")</f>
        <v/>
      </c>
      <c r="H330" s="30" t="str">
        <f t="array" ref="H330">iferror(index('o6'!$B:$B,match($A330,'o6'!$C:$C,0)),"")</f>
        <v/>
      </c>
      <c r="I330" s="30" t="str">
        <f t="array" ref="I330">iferror(index('o7'!$B:$B,match($A330,'o7'!$C:$C,0)),"")</f>
        <v/>
      </c>
      <c r="J330" s="30" t="str">
        <f t="array" ref="J330">iferror(index('o4'!$B:$B,match($A330,'o4'!$C:$C,0)),"")</f>
        <v/>
      </c>
      <c r="K330" s="30" t="str">
        <f t="array" ref="K330">iferror(index('o9'!$B:$B,match($A330,'o9'!$C:$C,0)),"")</f>
        <v/>
      </c>
      <c r="L330" s="30" t="str">
        <f t="array" ref="L330">iferror(index('o10'!$B:$B,match($A330,'o10'!$C:$C,0)),"")</f>
        <v/>
      </c>
      <c r="M330" s="24" t="str">
        <f t="shared" si="1"/>
        <v>#REF!</v>
      </c>
      <c r="N330" s="24" t="str">
        <f t="shared" si="2"/>
        <v>#REF!</v>
      </c>
      <c r="O330" s="24" t="str">
        <f t="shared" si="3"/>
        <v>#REF!</v>
      </c>
    </row>
    <row r="331">
      <c r="A331" s="22" t="str">
        <f t="array" ref="A331:B331">{#REF!,#REF!}</f>
        <v>#REF!</v>
      </c>
      <c r="B331" s="22" t="e">
        <v>#REF!</v>
      </c>
      <c r="C331" s="30" t="str">
        <f t="array" ref="C331">iferror(index('o1'!$B:$B,match($A331,'o1'!$C:$C,0)),"")</f>
        <v/>
      </c>
      <c r="D331" s="30" t="str">
        <f t="array" ref="D331">iferror(index('o2'!$B:$B,match($A331,'o2'!$C:$C,0)),"")</f>
        <v/>
      </c>
      <c r="E331" s="30" t="str">
        <f t="array" ref="E331">iferror(index('o3'!$B:$B,match($A331,'o3'!$C:$C,0)),"")</f>
        <v/>
      </c>
      <c r="F331" s="30" t="str">
        <f t="array" ref="F331">iferror(index('o4'!$B:$B,match($A331,'o4'!$C:$C,0)),"")</f>
        <v/>
      </c>
      <c r="G331" s="30" t="str">
        <f t="array" ref="G331">iferror(index('o5'!$B:$B,match($A331,'o5'!$C:$C,0)),"")</f>
        <v/>
      </c>
      <c r="H331" s="30" t="str">
        <f t="array" ref="H331">iferror(index('o6'!$B:$B,match($A331,'o6'!$C:$C,0)),"")</f>
        <v/>
      </c>
      <c r="I331" s="30" t="str">
        <f t="array" ref="I331">iferror(index('o7'!$B:$B,match($A331,'o7'!$C:$C,0)),"")</f>
        <v/>
      </c>
      <c r="J331" s="30" t="str">
        <f t="array" ref="J331">iferror(index('o4'!$B:$B,match($A331,'o4'!$C:$C,0)),"")</f>
        <v/>
      </c>
      <c r="K331" s="30" t="str">
        <f t="array" ref="K331">iferror(index('o9'!$B:$B,match($A331,'o9'!$C:$C,0)),"")</f>
        <v/>
      </c>
      <c r="L331" s="30" t="str">
        <f t="array" ref="L331">iferror(index('o10'!$B:$B,match($A331,'o10'!$C:$C,0)),"")</f>
        <v/>
      </c>
      <c r="M331" s="24" t="str">
        <f t="shared" si="1"/>
        <v>#REF!</v>
      </c>
      <c r="N331" s="24" t="str">
        <f t="shared" si="2"/>
        <v>#REF!</v>
      </c>
      <c r="O331" s="24" t="str">
        <f t="shared" si="3"/>
        <v>#REF!</v>
      </c>
    </row>
    <row r="332">
      <c r="A332" s="22" t="str">
        <f t="array" ref="A332:B332">{#REF!,#REF!}</f>
        <v>#REF!</v>
      </c>
      <c r="B332" s="22" t="e">
        <v>#REF!</v>
      </c>
      <c r="C332" s="30" t="str">
        <f t="array" ref="C332">iferror(index('o1'!$B:$B,match($A332,'o1'!$C:$C,0)),"")</f>
        <v/>
      </c>
      <c r="D332" s="30" t="str">
        <f t="array" ref="D332">iferror(index('o2'!$B:$B,match($A332,'o2'!$C:$C,0)),"")</f>
        <v/>
      </c>
      <c r="E332" s="30" t="str">
        <f t="array" ref="E332">iferror(index('o3'!$B:$B,match($A332,'o3'!$C:$C,0)),"")</f>
        <v/>
      </c>
      <c r="F332" s="30" t="str">
        <f t="array" ref="F332">iferror(index('o4'!$B:$B,match($A332,'o4'!$C:$C,0)),"")</f>
        <v/>
      </c>
      <c r="G332" s="30" t="str">
        <f t="array" ref="G332">iferror(index('o5'!$B:$B,match($A332,'o5'!$C:$C,0)),"")</f>
        <v/>
      </c>
      <c r="H332" s="30" t="str">
        <f t="array" ref="H332">iferror(index('o6'!$B:$B,match($A332,'o6'!$C:$C,0)),"")</f>
        <v/>
      </c>
      <c r="I332" s="30" t="str">
        <f t="array" ref="I332">iferror(index('o7'!$B:$B,match($A332,'o7'!$C:$C,0)),"")</f>
        <v/>
      </c>
      <c r="J332" s="30" t="str">
        <f t="array" ref="J332">iferror(index('o4'!$B:$B,match($A332,'o4'!$C:$C,0)),"")</f>
        <v/>
      </c>
      <c r="K332" s="30" t="str">
        <f t="array" ref="K332">iferror(index('o9'!$B:$B,match($A332,'o9'!$C:$C,0)),"")</f>
        <v/>
      </c>
      <c r="L332" s="30" t="str">
        <f t="array" ref="L332">iferror(index('o10'!$B:$B,match($A332,'o10'!$C:$C,0)),"")</f>
        <v/>
      </c>
      <c r="M332" s="24" t="str">
        <f t="shared" si="1"/>
        <v>#REF!</v>
      </c>
      <c r="N332" s="24" t="str">
        <f t="shared" si="2"/>
        <v>#REF!</v>
      </c>
      <c r="O332" s="24" t="str">
        <f t="shared" si="3"/>
        <v>#REF!</v>
      </c>
    </row>
    <row r="333">
      <c r="A333" s="22" t="str">
        <f t="array" ref="A333:B333">{#REF!,#REF!}</f>
        <v>#REF!</v>
      </c>
      <c r="B333" s="22" t="e">
        <v>#REF!</v>
      </c>
      <c r="C333" s="30" t="str">
        <f t="array" ref="C333">iferror(index('o1'!$B:$B,match($A333,'o1'!$C:$C,0)),"")</f>
        <v/>
      </c>
      <c r="D333" s="30" t="str">
        <f t="array" ref="D333">iferror(index('o2'!$B:$B,match($A333,'o2'!$C:$C,0)),"")</f>
        <v/>
      </c>
      <c r="E333" s="30" t="str">
        <f t="array" ref="E333">iferror(index('o3'!$B:$B,match($A333,'o3'!$C:$C,0)),"")</f>
        <v/>
      </c>
      <c r="F333" s="30" t="str">
        <f t="array" ref="F333">iferror(index('o4'!$B:$B,match($A333,'o4'!$C:$C,0)),"")</f>
        <v/>
      </c>
      <c r="G333" s="30" t="str">
        <f t="array" ref="G333">iferror(index('o5'!$B:$B,match($A333,'o5'!$C:$C,0)),"")</f>
        <v/>
      </c>
      <c r="H333" s="30" t="str">
        <f t="array" ref="H333">iferror(index('o6'!$B:$B,match($A333,'o6'!$C:$C,0)),"")</f>
        <v/>
      </c>
      <c r="I333" s="30" t="str">
        <f t="array" ref="I333">iferror(index('o7'!$B:$B,match($A333,'o7'!$C:$C,0)),"")</f>
        <v/>
      </c>
      <c r="J333" s="30" t="str">
        <f t="array" ref="J333">iferror(index('o4'!$B:$B,match($A333,'o4'!$C:$C,0)),"")</f>
        <v/>
      </c>
      <c r="K333" s="30" t="str">
        <f t="array" ref="K333">iferror(index('o9'!$B:$B,match($A333,'o9'!$C:$C,0)),"")</f>
        <v/>
      </c>
      <c r="L333" s="30" t="str">
        <f t="array" ref="L333">iferror(index('o10'!$B:$B,match($A333,'o10'!$C:$C,0)),"")</f>
        <v/>
      </c>
      <c r="M333" s="24" t="str">
        <f t="shared" si="1"/>
        <v>#REF!</v>
      </c>
      <c r="N333" s="24" t="str">
        <f t="shared" si="2"/>
        <v>#REF!</v>
      </c>
      <c r="O333" s="24" t="str">
        <f t="shared" si="3"/>
        <v>#REF!</v>
      </c>
    </row>
    <row r="334">
      <c r="A334" s="22" t="str">
        <f t="array" ref="A334:B334">{#REF!,#REF!}</f>
        <v>#REF!</v>
      </c>
      <c r="B334" s="22" t="e">
        <v>#REF!</v>
      </c>
      <c r="C334" s="30" t="str">
        <f t="array" ref="C334">iferror(index('o1'!$B:$B,match($A334,'o1'!$C:$C,0)),"")</f>
        <v/>
      </c>
      <c r="D334" s="30" t="str">
        <f t="array" ref="D334">iferror(index('o2'!$B:$B,match($A334,'o2'!$C:$C,0)),"")</f>
        <v/>
      </c>
      <c r="E334" s="30" t="str">
        <f t="array" ref="E334">iferror(index('o3'!$B:$B,match($A334,'o3'!$C:$C,0)),"")</f>
        <v/>
      </c>
      <c r="F334" s="30" t="str">
        <f t="array" ref="F334">iferror(index('o4'!$B:$B,match($A334,'o4'!$C:$C,0)),"")</f>
        <v/>
      </c>
      <c r="G334" s="30" t="str">
        <f t="array" ref="G334">iferror(index('o5'!$B:$B,match($A334,'o5'!$C:$C,0)),"")</f>
        <v/>
      </c>
      <c r="H334" s="30" t="str">
        <f t="array" ref="H334">iferror(index('o6'!$B:$B,match($A334,'o6'!$C:$C,0)),"")</f>
        <v/>
      </c>
      <c r="I334" s="30" t="str">
        <f t="array" ref="I334">iferror(index('o7'!$B:$B,match($A334,'o7'!$C:$C,0)),"")</f>
        <v/>
      </c>
      <c r="J334" s="30" t="str">
        <f t="array" ref="J334">iferror(index('o4'!$B:$B,match($A334,'o4'!$C:$C,0)),"")</f>
        <v/>
      </c>
      <c r="K334" s="30" t="str">
        <f t="array" ref="K334">iferror(index('o9'!$B:$B,match($A334,'o9'!$C:$C,0)),"")</f>
        <v/>
      </c>
      <c r="L334" s="30" t="str">
        <f t="array" ref="L334">iferror(index('o10'!$B:$B,match($A334,'o10'!$C:$C,0)),"")</f>
        <v/>
      </c>
      <c r="M334" s="24" t="str">
        <f t="shared" si="1"/>
        <v>#REF!</v>
      </c>
      <c r="N334" s="24" t="str">
        <f t="shared" si="2"/>
        <v>#REF!</v>
      </c>
      <c r="O334" s="24" t="str">
        <f t="shared" si="3"/>
        <v>#REF!</v>
      </c>
    </row>
    <row r="335">
      <c r="A335" s="22" t="str">
        <f t="array" ref="A335:B335">{#REF!,#REF!}</f>
        <v>#REF!</v>
      </c>
      <c r="B335" s="22" t="e">
        <v>#REF!</v>
      </c>
      <c r="C335" s="30" t="str">
        <f t="array" ref="C335">iferror(index('o1'!$B:$B,match($A335,'o1'!$C:$C,0)),"")</f>
        <v/>
      </c>
      <c r="D335" s="30" t="str">
        <f t="array" ref="D335">iferror(index('o2'!$B:$B,match($A335,'o2'!$C:$C,0)),"")</f>
        <v/>
      </c>
      <c r="E335" s="30" t="str">
        <f t="array" ref="E335">iferror(index('o3'!$B:$B,match($A335,'o3'!$C:$C,0)),"")</f>
        <v/>
      </c>
      <c r="F335" s="30" t="str">
        <f t="array" ref="F335">iferror(index('o4'!$B:$B,match($A335,'o4'!$C:$C,0)),"")</f>
        <v/>
      </c>
      <c r="G335" s="30" t="str">
        <f t="array" ref="G335">iferror(index('o5'!$B:$B,match($A335,'o5'!$C:$C,0)),"")</f>
        <v/>
      </c>
      <c r="H335" s="30" t="str">
        <f t="array" ref="H335">iferror(index('o6'!$B:$B,match($A335,'o6'!$C:$C,0)),"")</f>
        <v/>
      </c>
      <c r="I335" s="30" t="str">
        <f t="array" ref="I335">iferror(index('o7'!$B:$B,match($A335,'o7'!$C:$C,0)),"")</f>
        <v/>
      </c>
      <c r="J335" s="30" t="str">
        <f t="array" ref="J335">iferror(index('o4'!$B:$B,match($A335,'o4'!$C:$C,0)),"")</f>
        <v/>
      </c>
      <c r="K335" s="30" t="str">
        <f t="array" ref="K335">iferror(index('o9'!$B:$B,match($A335,'o9'!$C:$C,0)),"")</f>
        <v/>
      </c>
      <c r="L335" s="30" t="str">
        <f t="array" ref="L335">iferror(index('o10'!$B:$B,match($A335,'o10'!$C:$C,0)),"")</f>
        <v/>
      </c>
      <c r="M335" s="24" t="str">
        <f t="shared" si="1"/>
        <v>#REF!</v>
      </c>
      <c r="N335" s="24" t="str">
        <f t="shared" si="2"/>
        <v>#REF!</v>
      </c>
      <c r="O335" s="24" t="str">
        <f t="shared" si="3"/>
        <v>#REF!</v>
      </c>
    </row>
    <row r="336">
      <c r="A336" s="22" t="str">
        <f t="array" ref="A336:B336">{#REF!,#REF!}</f>
        <v>#REF!</v>
      </c>
      <c r="B336" s="22" t="e">
        <v>#REF!</v>
      </c>
      <c r="C336" s="30" t="str">
        <f t="array" ref="C336">iferror(index('o1'!$B:$B,match($A336,'o1'!$C:$C,0)),"")</f>
        <v/>
      </c>
      <c r="D336" s="30" t="str">
        <f t="array" ref="D336">iferror(index('o2'!$B:$B,match($A336,'o2'!$C:$C,0)),"")</f>
        <v/>
      </c>
      <c r="E336" s="30" t="str">
        <f t="array" ref="E336">iferror(index('o3'!$B:$B,match($A336,'o3'!$C:$C,0)),"")</f>
        <v/>
      </c>
      <c r="F336" s="30" t="str">
        <f t="array" ref="F336">iferror(index('o4'!$B:$B,match($A336,'o4'!$C:$C,0)),"")</f>
        <v/>
      </c>
      <c r="G336" s="30" t="str">
        <f t="array" ref="G336">iferror(index('o5'!$B:$B,match($A336,'o5'!$C:$C,0)),"")</f>
        <v/>
      </c>
      <c r="H336" s="30" t="str">
        <f t="array" ref="H336">iferror(index('o6'!$B:$B,match($A336,'o6'!$C:$C,0)),"")</f>
        <v/>
      </c>
      <c r="I336" s="30" t="str">
        <f t="array" ref="I336">iferror(index('o7'!$B:$B,match($A336,'o7'!$C:$C,0)),"")</f>
        <v/>
      </c>
      <c r="J336" s="30" t="str">
        <f t="array" ref="J336">iferror(index('o4'!$B:$B,match($A336,'o4'!$C:$C,0)),"")</f>
        <v/>
      </c>
      <c r="K336" s="30" t="str">
        <f t="array" ref="K336">iferror(index('o9'!$B:$B,match($A336,'o9'!$C:$C,0)),"")</f>
        <v/>
      </c>
      <c r="L336" s="30" t="str">
        <f t="array" ref="L336">iferror(index('o10'!$B:$B,match($A336,'o10'!$C:$C,0)),"")</f>
        <v/>
      </c>
      <c r="M336" s="24" t="str">
        <f t="shared" si="1"/>
        <v>#REF!</v>
      </c>
      <c r="N336" s="24" t="str">
        <f t="shared" si="2"/>
        <v>#REF!</v>
      </c>
      <c r="O336" s="24" t="str">
        <f t="shared" si="3"/>
        <v>#REF!</v>
      </c>
    </row>
    <row r="337">
      <c r="A337" s="22" t="str">
        <f t="array" ref="A337:B337">{#REF!,#REF!}</f>
        <v>#REF!</v>
      </c>
      <c r="B337" s="22" t="e">
        <v>#REF!</v>
      </c>
      <c r="C337" s="30" t="str">
        <f t="array" ref="C337">iferror(index('o1'!$B:$B,match($A337,'o1'!$C:$C,0)),"")</f>
        <v/>
      </c>
      <c r="D337" s="30" t="str">
        <f t="array" ref="D337">iferror(index('o2'!$B:$B,match($A337,'o2'!$C:$C,0)),"")</f>
        <v/>
      </c>
      <c r="E337" s="30" t="str">
        <f t="array" ref="E337">iferror(index('o3'!$B:$B,match($A337,'o3'!$C:$C,0)),"")</f>
        <v/>
      </c>
      <c r="F337" s="30" t="str">
        <f t="array" ref="F337">iferror(index('o4'!$B:$B,match($A337,'o4'!$C:$C,0)),"")</f>
        <v/>
      </c>
      <c r="G337" s="30" t="str">
        <f t="array" ref="G337">iferror(index('o5'!$B:$B,match($A337,'o5'!$C:$C,0)),"")</f>
        <v/>
      </c>
      <c r="H337" s="30" t="str">
        <f t="array" ref="H337">iferror(index('o6'!$B:$B,match($A337,'o6'!$C:$C,0)),"")</f>
        <v/>
      </c>
      <c r="I337" s="30" t="str">
        <f t="array" ref="I337">iferror(index('o7'!$B:$B,match($A337,'o7'!$C:$C,0)),"")</f>
        <v/>
      </c>
      <c r="J337" s="30" t="str">
        <f t="array" ref="J337">iferror(index('o4'!$B:$B,match($A337,'o4'!$C:$C,0)),"")</f>
        <v/>
      </c>
      <c r="K337" s="30" t="str">
        <f t="array" ref="K337">iferror(index('o9'!$B:$B,match($A337,'o9'!$C:$C,0)),"")</f>
        <v/>
      </c>
      <c r="L337" s="30" t="str">
        <f t="array" ref="L337">iferror(index('o10'!$B:$B,match($A337,'o10'!$C:$C,0)),"")</f>
        <v/>
      </c>
      <c r="M337" s="24" t="str">
        <f t="shared" si="1"/>
        <v>#REF!</v>
      </c>
      <c r="N337" s="24" t="str">
        <f t="shared" si="2"/>
        <v>#REF!</v>
      </c>
      <c r="O337" s="24" t="str">
        <f t="shared" si="3"/>
        <v>#REF!</v>
      </c>
    </row>
    <row r="338">
      <c r="A338" s="22" t="str">
        <f t="array" ref="A338:B338">{#REF!,#REF!}</f>
        <v>#REF!</v>
      </c>
      <c r="B338" s="22" t="e">
        <v>#REF!</v>
      </c>
      <c r="C338" s="30" t="str">
        <f t="array" ref="C338">iferror(index('o1'!$B:$B,match($A338,'o1'!$C:$C,0)),"")</f>
        <v/>
      </c>
      <c r="D338" s="30" t="str">
        <f t="array" ref="D338">iferror(index('o2'!$B:$B,match($A338,'o2'!$C:$C,0)),"")</f>
        <v/>
      </c>
      <c r="E338" s="30" t="str">
        <f t="array" ref="E338">iferror(index('o3'!$B:$B,match($A338,'o3'!$C:$C,0)),"")</f>
        <v/>
      </c>
      <c r="F338" s="30" t="str">
        <f t="array" ref="F338">iferror(index('o4'!$B:$B,match($A338,'o4'!$C:$C,0)),"")</f>
        <v/>
      </c>
      <c r="G338" s="30" t="str">
        <f t="array" ref="G338">iferror(index('o5'!$B:$B,match($A338,'o5'!$C:$C,0)),"")</f>
        <v/>
      </c>
      <c r="H338" s="30" t="str">
        <f t="array" ref="H338">iferror(index('o6'!$B:$B,match($A338,'o6'!$C:$C,0)),"")</f>
        <v/>
      </c>
      <c r="I338" s="30" t="str">
        <f t="array" ref="I338">iferror(index('o7'!$B:$B,match($A338,'o7'!$C:$C,0)),"")</f>
        <v/>
      </c>
      <c r="J338" s="30" t="str">
        <f t="array" ref="J338">iferror(index('o4'!$B:$B,match($A338,'o4'!$C:$C,0)),"")</f>
        <v/>
      </c>
      <c r="K338" s="30" t="str">
        <f t="array" ref="K338">iferror(index('o9'!$B:$B,match($A338,'o9'!$C:$C,0)),"")</f>
        <v/>
      </c>
      <c r="L338" s="30" t="str">
        <f t="array" ref="L338">iferror(index('o10'!$B:$B,match($A338,'o10'!$C:$C,0)),"")</f>
        <v/>
      </c>
      <c r="M338" s="24" t="str">
        <f t="shared" si="1"/>
        <v>#REF!</v>
      </c>
      <c r="N338" s="24" t="str">
        <f t="shared" si="2"/>
        <v>#REF!</v>
      </c>
      <c r="O338" s="24" t="str">
        <f t="shared" si="3"/>
        <v>#REF!</v>
      </c>
    </row>
    <row r="339">
      <c r="A339" s="22" t="str">
        <f t="array" ref="A339:B339">{#REF!,#REF!}</f>
        <v>#REF!</v>
      </c>
      <c r="B339" s="22" t="e">
        <v>#REF!</v>
      </c>
      <c r="C339" s="30" t="str">
        <f t="array" ref="C339">iferror(index('o1'!$B:$B,match($A339,'o1'!$C:$C,0)),"")</f>
        <v/>
      </c>
      <c r="D339" s="30" t="str">
        <f t="array" ref="D339">iferror(index('o2'!$B:$B,match($A339,'o2'!$C:$C,0)),"")</f>
        <v/>
      </c>
      <c r="E339" s="30" t="str">
        <f t="array" ref="E339">iferror(index('o3'!$B:$B,match($A339,'o3'!$C:$C,0)),"")</f>
        <v/>
      </c>
      <c r="F339" s="30" t="str">
        <f t="array" ref="F339">iferror(index('o4'!$B:$B,match($A339,'o4'!$C:$C,0)),"")</f>
        <v/>
      </c>
      <c r="G339" s="30" t="str">
        <f t="array" ref="G339">iferror(index('o5'!$B:$B,match($A339,'o5'!$C:$C,0)),"")</f>
        <v/>
      </c>
      <c r="H339" s="30" t="str">
        <f t="array" ref="H339">iferror(index('o6'!$B:$B,match($A339,'o6'!$C:$C,0)),"")</f>
        <v/>
      </c>
      <c r="I339" s="30" t="str">
        <f t="array" ref="I339">iferror(index('o7'!$B:$B,match($A339,'o7'!$C:$C,0)),"")</f>
        <v/>
      </c>
      <c r="J339" s="30" t="str">
        <f t="array" ref="J339">iferror(index('o4'!$B:$B,match($A339,'o4'!$C:$C,0)),"")</f>
        <v/>
      </c>
      <c r="K339" s="30" t="str">
        <f t="array" ref="K339">iferror(index('o9'!$B:$B,match($A339,'o9'!$C:$C,0)),"")</f>
        <v/>
      </c>
      <c r="L339" s="30" t="str">
        <f t="array" ref="L339">iferror(index('o10'!$B:$B,match($A339,'o10'!$C:$C,0)),"")</f>
        <v/>
      </c>
      <c r="M339" s="24" t="str">
        <f t="shared" si="1"/>
        <v>#REF!</v>
      </c>
      <c r="N339" s="24" t="str">
        <f t="shared" si="2"/>
        <v>#REF!</v>
      </c>
      <c r="O339" s="24" t="str">
        <f t="shared" si="3"/>
        <v>#REF!</v>
      </c>
    </row>
    <row r="340">
      <c r="A340" s="22" t="str">
        <f t="array" ref="A340:B340">{#REF!,#REF!}</f>
        <v>#REF!</v>
      </c>
      <c r="B340" s="22" t="e">
        <v>#REF!</v>
      </c>
      <c r="C340" s="30" t="str">
        <f t="array" ref="C340">iferror(index('o1'!$B:$B,match($A340,'o1'!$C:$C,0)),"")</f>
        <v/>
      </c>
      <c r="D340" s="30" t="str">
        <f t="array" ref="D340">iferror(index('o2'!$B:$B,match($A340,'o2'!$C:$C,0)),"")</f>
        <v/>
      </c>
      <c r="E340" s="30" t="str">
        <f t="array" ref="E340">iferror(index('o3'!$B:$B,match($A340,'o3'!$C:$C,0)),"")</f>
        <v/>
      </c>
      <c r="F340" s="30" t="str">
        <f t="array" ref="F340">iferror(index('o4'!$B:$B,match($A340,'o4'!$C:$C,0)),"")</f>
        <v/>
      </c>
      <c r="G340" s="30" t="str">
        <f t="array" ref="G340">iferror(index('o5'!$B:$B,match($A340,'o5'!$C:$C,0)),"")</f>
        <v/>
      </c>
      <c r="H340" s="30" t="str">
        <f t="array" ref="H340">iferror(index('o6'!$B:$B,match($A340,'o6'!$C:$C,0)),"")</f>
        <v/>
      </c>
      <c r="I340" s="30" t="str">
        <f t="array" ref="I340">iferror(index('o7'!$B:$B,match($A340,'o7'!$C:$C,0)),"")</f>
        <v/>
      </c>
      <c r="J340" s="30" t="str">
        <f t="array" ref="J340">iferror(index('o4'!$B:$B,match($A340,'o4'!$C:$C,0)),"")</f>
        <v/>
      </c>
      <c r="K340" s="30" t="str">
        <f t="array" ref="K340">iferror(index('o9'!$B:$B,match($A340,'o9'!$C:$C,0)),"")</f>
        <v/>
      </c>
      <c r="L340" s="30" t="str">
        <f t="array" ref="L340">iferror(index('o10'!$B:$B,match($A340,'o10'!$C:$C,0)),"")</f>
        <v/>
      </c>
      <c r="M340" s="24" t="str">
        <f t="shared" si="1"/>
        <v>#REF!</v>
      </c>
      <c r="N340" s="24" t="str">
        <f t="shared" si="2"/>
        <v>#REF!</v>
      </c>
      <c r="O340" s="24" t="str">
        <f t="shared" si="3"/>
        <v>#REF!</v>
      </c>
    </row>
    <row r="341">
      <c r="A341" s="22" t="str">
        <f t="array" ref="A341:B341">{#REF!,#REF!}</f>
        <v>#REF!</v>
      </c>
      <c r="B341" s="22" t="e">
        <v>#REF!</v>
      </c>
      <c r="C341" s="30" t="str">
        <f t="array" ref="C341">iferror(index('o1'!$B:$B,match($A341,'o1'!$C:$C,0)),"")</f>
        <v/>
      </c>
      <c r="D341" s="30" t="str">
        <f t="array" ref="D341">iferror(index('o2'!$B:$B,match($A341,'o2'!$C:$C,0)),"")</f>
        <v/>
      </c>
      <c r="E341" s="30" t="str">
        <f t="array" ref="E341">iferror(index('o3'!$B:$B,match($A341,'o3'!$C:$C,0)),"")</f>
        <v/>
      </c>
      <c r="F341" s="30" t="str">
        <f t="array" ref="F341">iferror(index('o4'!$B:$B,match($A341,'o4'!$C:$C,0)),"")</f>
        <v/>
      </c>
      <c r="G341" s="30" t="str">
        <f t="array" ref="G341">iferror(index('o5'!$B:$B,match($A341,'o5'!$C:$C,0)),"")</f>
        <v/>
      </c>
      <c r="H341" s="30" t="str">
        <f t="array" ref="H341">iferror(index('o6'!$B:$B,match($A341,'o6'!$C:$C,0)),"")</f>
        <v/>
      </c>
      <c r="I341" s="30" t="str">
        <f t="array" ref="I341">iferror(index('o7'!$B:$B,match($A341,'o7'!$C:$C,0)),"")</f>
        <v/>
      </c>
      <c r="J341" s="30" t="str">
        <f t="array" ref="J341">iferror(index('o4'!$B:$B,match($A341,'o4'!$C:$C,0)),"")</f>
        <v/>
      </c>
      <c r="K341" s="30" t="str">
        <f t="array" ref="K341">iferror(index('o9'!$B:$B,match($A341,'o9'!$C:$C,0)),"")</f>
        <v/>
      </c>
      <c r="L341" s="30" t="str">
        <f t="array" ref="L341">iferror(index('o10'!$B:$B,match($A341,'o10'!$C:$C,0)),"")</f>
        <v/>
      </c>
      <c r="M341" s="24" t="str">
        <f t="shared" si="1"/>
        <v>#REF!</v>
      </c>
      <c r="N341" s="24" t="str">
        <f t="shared" si="2"/>
        <v>#REF!</v>
      </c>
      <c r="O341" s="24" t="str">
        <f t="shared" si="3"/>
        <v>#REF!</v>
      </c>
    </row>
    <row r="342">
      <c r="A342" s="22" t="str">
        <f t="array" ref="A342:B342">{#REF!,#REF!}</f>
        <v>#REF!</v>
      </c>
      <c r="B342" s="22" t="e">
        <v>#REF!</v>
      </c>
      <c r="C342" s="30" t="str">
        <f t="array" ref="C342">iferror(index('o1'!$B:$B,match($A342,'o1'!$C:$C,0)),"")</f>
        <v/>
      </c>
      <c r="D342" s="30" t="str">
        <f t="array" ref="D342">iferror(index('o2'!$B:$B,match($A342,'o2'!$C:$C,0)),"")</f>
        <v/>
      </c>
      <c r="E342" s="30" t="str">
        <f t="array" ref="E342">iferror(index('o3'!$B:$B,match($A342,'o3'!$C:$C,0)),"")</f>
        <v/>
      </c>
      <c r="F342" s="30" t="str">
        <f t="array" ref="F342">iferror(index('o4'!$B:$B,match($A342,'o4'!$C:$C,0)),"")</f>
        <v/>
      </c>
      <c r="G342" s="30" t="str">
        <f t="array" ref="G342">iferror(index('o5'!$B:$B,match($A342,'o5'!$C:$C,0)),"")</f>
        <v/>
      </c>
      <c r="H342" s="30" t="str">
        <f t="array" ref="H342">iferror(index('o6'!$B:$B,match($A342,'o6'!$C:$C,0)),"")</f>
        <v/>
      </c>
      <c r="I342" s="30" t="str">
        <f t="array" ref="I342">iferror(index('o7'!$B:$B,match($A342,'o7'!$C:$C,0)),"")</f>
        <v/>
      </c>
      <c r="J342" s="30" t="str">
        <f t="array" ref="J342">iferror(index('o4'!$B:$B,match($A342,'o4'!$C:$C,0)),"")</f>
        <v/>
      </c>
      <c r="K342" s="30" t="str">
        <f t="array" ref="K342">iferror(index('o9'!$B:$B,match($A342,'o9'!$C:$C,0)),"")</f>
        <v/>
      </c>
      <c r="L342" s="30" t="str">
        <f t="array" ref="L342">iferror(index('o10'!$B:$B,match($A342,'o10'!$C:$C,0)),"")</f>
        <v/>
      </c>
      <c r="M342" s="24" t="str">
        <f t="shared" si="1"/>
        <v>#REF!</v>
      </c>
      <c r="N342" s="24" t="str">
        <f t="shared" si="2"/>
        <v>#REF!</v>
      </c>
      <c r="O342" s="24" t="str">
        <f t="shared" si="3"/>
        <v>#REF!</v>
      </c>
    </row>
    <row r="343">
      <c r="A343" s="22" t="str">
        <f t="array" ref="A343:B343">{#REF!,#REF!}</f>
        <v>#REF!</v>
      </c>
      <c r="B343" s="22" t="e">
        <v>#REF!</v>
      </c>
      <c r="C343" s="30" t="str">
        <f t="array" ref="C343">iferror(index('o1'!$B:$B,match($A343,'o1'!$C:$C,0)),"")</f>
        <v/>
      </c>
      <c r="D343" s="30" t="str">
        <f t="array" ref="D343">iferror(index('o2'!$B:$B,match($A343,'o2'!$C:$C,0)),"")</f>
        <v/>
      </c>
      <c r="E343" s="30" t="str">
        <f t="array" ref="E343">iferror(index('o3'!$B:$B,match($A343,'o3'!$C:$C,0)),"")</f>
        <v/>
      </c>
      <c r="F343" s="30" t="str">
        <f t="array" ref="F343">iferror(index('o4'!$B:$B,match($A343,'o4'!$C:$C,0)),"")</f>
        <v/>
      </c>
      <c r="G343" s="30" t="str">
        <f t="array" ref="G343">iferror(index('o5'!$B:$B,match($A343,'o5'!$C:$C,0)),"")</f>
        <v/>
      </c>
      <c r="H343" s="30" t="str">
        <f t="array" ref="H343">iferror(index('o6'!$B:$B,match($A343,'o6'!$C:$C,0)),"")</f>
        <v/>
      </c>
      <c r="I343" s="30" t="str">
        <f t="array" ref="I343">iferror(index('o7'!$B:$B,match($A343,'o7'!$C:$C,0)),"")</f>
        <v/>
      </c>
      <c r="J343" s="30" t="str">
        <f t="array" ref="J343">iferror(index('o4'!$B:$B,match($A343,'o4'!$C:$C,0)),"")</f>
        <v/>
      </c>
      <c r="K343" s="30" t="str">
        <f t="array" ref="K343">iferror(index('o9'!$B:$B,match($A343,'o9'!$C:$C,0)),"")</f>
        <v/>
      </c>
      <c r="L343" s="30" t="str">
        <f t="array" ref="L343">iferror(index('o10'!$B:$B,match($A343,'o10'!$C:$C,0)),"")</f>
        <v/>
      </c>
      <c r="M343" s="24" t="str">
        <f t="shared" si="1"/>
        <v>#REF!</v>
      </c>
      <c r="N343" s="24" t="str">
        <f t="shared" si="2"/>
        <v>#REF!</v>
      </c>
      <c r="O343" s="24" t="str">
        <f t="shared" si="3"/>
        <v>#REF!</v>
      </c>
    </row>
    <row r="344">
      <c r="A344" s="22" t="str">
        <f t="array" ref="A344:B344">{#REF!,#REF!}</f>
        <v>#REF!</v>
      </c>
      <c r="B344" s="22" t="e">
        <v>#REF!</v>
      </c>
      <c r="C344" s="30" t="str">
        <f t="array" ref="C344">iferror(index('o1'!$B:$B,match($A344,'o1'!$C:$C,0)),"")</f>
        <v/>
      </c>
      <c r="D344" s="30" t="str">
        <f t="array" ref="D344">iferror(index('o2'!$B:$B,match($A344,'o2'!$C:$C,0)),"")</f>
        <v/>
      </c>
      <c r="E344" s="30" t="str">
        <f t="array" ref="E344">iferror(index('o3'!$B:$B,match($A344,'o3'!$C:$C,0)),"")</f>
        <v/>
      </c>
      <c r="F344" s="30" t="str">
        <f t="array" ref="F344">iferror(index('o4'!$B:$B,match($A344,'o4'!$C:$C,0)),"")</f>
        <v/>
      </c>
      <c r="G344" s="30" t="str">
        <f t="array" ref="G344">iferror(index('o5'!$B:$B,match($A344,'o5'!$C:$C,0)),"")</f>
        <v/>
      </c>
      <c r="H344" s="30" t="str">
        <f t="array" ref="H344">iferror(index('o6'!$B:$B,match($A344,'o6'!$C:$C,0)),"")</f>
        <v/>
      </c>
      <c r="I344" s="30" t="str">
        <f t="array" ref="I344">iferror(index('o7'!$B:$B,match($A344,'o7'!$C:$C,0)),"")</f>
        <v/>
      </c>
      <c r="J344" s="30" t="str">
        <f t="array" ref="J344">iferror(index('o4'!$B:$B,match($A344,'o4'!$C:$C,0)),"")</f>
        <v/>
      </c>
      <c r="K344" s="30" t="str">
        <f t="array" ref="K344">iferror(index('o9'!$B:$B,match($A344,'o9'!$C:$C,0)),"")</f>
        <v/>
      </c>
      <c r="L344" s="30" t="str">
        <f t="array" ref="L344">iferror(index('o10'!$B:$B,match($A344,'o10'!$C:$C,0)),"")</f>
        <v/>
      </c>
      <c r="M344" s="24" t="str">
        <f t="shared" si="1"/>
        <v>#REF!</v>
      </c>
      <c r="N344" s="24" t="str">
        <f t="shared" si="2"/>
        <v>#REF!</v>
      </c>
      <c r="O344" s="24" t="str">
        <f t="shared" si="3"/>
        <v>#REF!</v>
      </c>
    </row>
    <row r="345">
      <c r="A345" s="22" t="str">
        <f t="array" ref="A345:B345">{#REF!,#REF!}</f>
        <v>#REF!</v>
      </c>
      <c r="B345" s="22" t="e">
        <v>#REF!</v>
      </c>
      <c r="C345" s="30" t="str">
        <f t="array" ref="C345">iferror(index('o1'!$B:$B,match($A345,'o1'!$C:$C,0)),"")</f>
        <v/>
      </c>
      <c r="D345" s="30" t="str">
        <f t="array" ref="D345">iferror(index('o2'!$B:$B,match($A345,'o2'!$C:$C,0)),"")</f>
        <v/>
      </c>
      <c r="E345" s="30" t="str">
        <f t="array" ref="E345">iferror(index('o3'!$B:$B,match($A345,'o3'!$C:$C,0)),"")</f>
        <v/>
      </c>
      <c r="F345" s="30" t="str">
        <f t="array" ref="F345">iferror(index('o4'!$B:$B,match($A345,'o4'!$C:$C,0)),"")</f>
        <v/>
      </c>
      <c r="G345" s="30" t="str">
        <f t="array" ref="G345">iferror(index('o5'!$B:$B,match($A345,'o5'!$C:$C,0)),"")</f>
        <v/>
      </c>
      <c r="H345" s="30" t="str">
        <f t="array" ref="H345">iferror(index('o6'!$B:$B,match($A345,'o6'!$C:$C,0)),"")</f>
        <v/>
      </c>
      <c r="I345" s="30" t="str">
        <f t="array" ref="I345">iferror(index('o7'!$B:$B,match($A345,'o7'!$C:$C,0)),"")</f>
        <v/>
      </c>
      <c r="J345" s="30" t="str">
        <f t="array" ref="J345">iferror(index('o4'!$B:$B,match($A345,'o4'!$C:$C,0)),"")</f>
        <v/>
      </c>
      <c r="K345" s="30" t="str">
        <f t="array" ref="K345">iferror(index('o9'!$B:$B,match($A345,'o9'!$C:$C,0)),"")</f>
        <v/>
      </c>
      <c r="L345" s="30" t="str">
        <f t="array" ref="L345">iferror(index('o10'!$B:$B,match($A345,'o10'!$C:$C,0)),"")</f>
        <v/>
      </c>
      <c r="M345" s="24" t="str">
        <f t="shared" si="1"/>
        <v>#REF!</v>
      </c>
      <c r="N345" s="24" t="str">
        <f t="shared" si="2"/>
        <v>#REF!</v>
      </c>
      <c r="O345" s="24" t="str">
        <f t="shared" si="3"/>
        <v>#REF!</v>
      </c>
    </row>
    <row r="346">
      <c r="A346" s="22" t="str">
        <f t="array" ref="A346:B346">{#REF!,#REF!}</f>
        <v>#REF!</v>
      </c>
      <c r="B346" s="22" t="e">
        <v>#REF!</v>
      </c>
      <c r="C346" s="30" t="str">
        <f t="array" ref="C346">iferror(index('o1'!$B:$B,match($A346,'o1'!$C:$C,0)),"")</f>
        <v/>
      </c>
      <c r="D346" s="30" t="str">
        <f t="array" ref="D346">iferror(index('o2'!$B:$B,match($A346,'o2'!$C:$C,0)),"")</f>
        <v/>
      </c>
      <c r="E346" s="30" t="str">
        <f t="array" ref="E346">iferror(index('o3'!$B:$B,match($A346,'o3'!$C:$C,0)),"")</f>
        <v/>
      </c>
      <c r="F346" s="30" t="str">
        <f t="array" ref="F346">iferror(index('o4'!$B:$B,match($A346,'o4'!$C:$C,0)),"")</f>
        <v/>
      </c>
      <c r="G346" s="30" t="str">
        <f t="array" ref="G346">iferror(index('o5'!$B:$B,match($A346,'o5'!$C:$C,0)),"")</f>
        <v/>
      </c>
      <c r="H346" s="30" t="str">
        <f t="array" ref="H346">iferror(index('o6'!$B:$B,match($A346,'o6'!$C:$C,0)),"")</f>
        <v/>
      </c>
      <c r="I346" s="30" t="str">
        <f t="array" ref="I346">iferror(index('o7'!$B:$B,match($A346,'o7'!$C:$C,0)),"")</f>
        <v/>
      </c>
      <c r="J346" s="30" t="str">
        <f t="array" ref="J346">iferror(index('o4'!$B:$B,match($A346,'o4'!$C:$C,0)),"")</f>
        <v/>
      </c>
      <c r="K346" s="30" t="str">
        <f t="array" ref="K346">iferror(index('o9'!$B:$B,match($A346,'o9'!$C:$C,0)),"")</f>
        <v/>
      </c>
      <c r="L346" s="30" t="str">
        <f t="array" ref="L346">iferror(index('o10'!$B:$B,match($A346,'o10'!$C:$C,0)),"")</f>
        <v/>
      </c>
      <c r="M346" s="24" t="str">
        <f t="shared" si="1"/>
        <v>#REF!</v>
      </c>
      <c r="N346" s="24" t="str">
        <f t="shared" si="2"/>
        <v>#REF!</v>
      </c>
      <c r="O346" s="24" t="str">
        <f t="shared" si="3"/>
        <v>#REF!</v>
      </c>
    </row>
    <row r="347">
      <c r="A347" s="22" t="str">
        <f t="array" ref="A347:B347">{#REF!,#REF!}</f>
        <v>#REF!</v>
      </c>
      <c r="B347" s="22" t="e">
        <v>#REF!</v>
      </c>
      <c r="C347" s="30" t="str">
        <f t="array" ref="C347">iferror(index('o1'!$B:$B,match($A347,'o1'!$C:$C,0)),"")</f>
        <v/>
      </c>
      <c r="D347" s="30" t="str">
        <f t="array" ref="D347">iferror(index('o2'!$B:$B,match($A347,'o2'!$C:$C,0)),"")</f>
        <v/>
      </c>
      <c r="E347" s="30" t="str">
        <f t="array" ref="E347">iferror(index('o3'!$B:$B,match($A347,'o3'!$C:$C,0)),"")</f>
        <v/>
      </c>
      <c r="F347" s="30" t="str">
        <f t="array" ref="F347">iferror(index('o4'!$B:$B,match($A347,'o4'!$C:$C,0)),"")</f>
        <v/>
      </c>
      <c r="G347" s="30" t="str">
        <f t="array" ref="G347">iferror(index('o5'!$B:$B,match($A347,'o5'!$C:$C,0)),"")</f>
        <v/>
      </c>
      <c r="H347" s="30" t="str">
        <f t="array" ref="H347">iferror(index('o6'!$B:$B,match($A347,'o6'!$C:$C,0)),"")</f>
        <v/>
      </c>
      <c r="I347" s="30" t="str">
        <f t="array" ref="I347">iferror(index('o7'!$B:$B,match($A347,'o7'!$C:$C,0)),"")</f>
        <v/>
      </c>
      <c r="J347" s="30" t="str">
        <f t="array" ref="J347">iferror(index('o4'!$B:$B,match($A347,'o4'!$C:$C,0)),"")</f>
        <v/>
      </c>
      <c r="K347" s="30" t="str">
        <f t="array" ref="K347">iferror(index('o9'!$B:$B,match($A347,'o9'!$C:$C,0)),"")</f>
        <v/>
      </c>
      <c r="L347" s="30" t="str">
        <f t="array" ref="L347">iferror(index('o10'!$B:$B,match($A347,'o10'!$C:$C,0)),"")</f>
        <v/>
      </c>
      <c r="M347" s="24" t="str">
        <f t="shared" si="1"/>
        <v>#REF!</v>
      </c>
      <c r="N347" s="24" t="str">
        <f t="shared" si="2"/>
        <v>#REF!</v>
      </c>
      <c r="O347" s="24" t="str">
        <f t="shared" si="3"/>
        <v>#REF!</v>
      </c>
    </row>
    <row r="348">
      <c r="A348" s="22" t="str">
        <f t="array" ref="A348:B348">{#REF!,#REF!}</f>
        <v>#REF!</v>
      </c>
      <c r="B348" s="22" t="e">
        <v>#REF!</v>
      </c>
      <c r="C348" s="30" t="str">
        <f t="array" ref="C348">iferror(index('o1'!$B:$B,match($A348,'o1'!$C:$C,0)),"")</f>
        <v/>
      </c>
      <c r="D348" s="30" t="str">
        <f t="array" ref="D348">iferror(index('o2'!$B:$B,match($A348,'o2'!$C:$C,0)),"")</f>
        <v/>
      </c>
      <c r="E348" s="30" t="str">
        <f t="array" ref="E348">iferror(index('o3'!$B:$B,match($A348,'o3'!$C:$C,0)),"")</f>
        <v/>
      </c>
      <c r="F348" s="30" t="str">
        <f t="array" ref="F348">iferror(index('o4'!$B:$B,match($A348,'o4'!$C:$C,0)),"")</f>
        <v/>
      </c>
      <c r="G348" s="30" t="str">
        <f t="array" ref="G348">iferror(index('o5'!$B:$B,match($A348,'o5'!$C:$C,0)),"")</f>
        <v/>
      </c>
      <c r="H348" s="30" t="str">
        <f t="array" ref="H348">iferror(index('o6'!$B:$B,match($A348,'o6'!$C:$C,0)),"")</f>
        <v/>
      </c>
      <c r="I348" s="30" t="str">
        <f t="array" ref="I348">iferror(index('o7'!$B:$B,match($A348,'o7'!$C:$C,0)),"")</f>
        <v/>
      </c>
      <c r="J348" s="30" t="str">
        <f t="array" ref="J348">iferror(index('o4'!$B:$B,match($A348,'o4'!$C:$C,0)),"")</f>
        <v/>
      </c>
      <c r="K348" s="30" t="str">
        <f t="array" ref="K348">iferror(index('o9'!$B:$B,match($A348,'o9'!$C:$C,0)),"")</f>
        <v/>
      </c>
      <c r="L348" s="30" t="str">
        <f t="array" ref="L348">iferror(index('o10'!$B:$B,match($A348,'o10'!$C:$C,0)),"")</f>
        <v/>
      </c>
      <c r="M348" s="24" t="str">
        <f t="shared" si="1"/>
        <v>#REF!</v>
      </c>
      <c r="N348" s="24" t="str">
        <f t="shared" si="2"/>
        <v>#REF!</v>
      </c>
      <c r="O348" s="24" t="str">
        <f t="shared" si="3"/>
        <v>#REF!</v>
      </c>
    </row>
    <row r="349">
      <c r="A349" s="22" t="str">
        <f t="array" ref="A349:B349">{#REF!,#REF!}</f>
        <v>#REF!</v>
      </c>
      <c r="B349" s="22" t="e">
        <v>#REF!</v>
      </c>
      <c r="C349" s="30" t="str">
        <f t="array" ref="C349">iferror(index('o1'!$B:$B,match($A349,'o1'!$C:$C,0)),"")</f>
        <v/>
      </c>
      <c r="D349" s="30" t="str">
        <f t="array" ref="D349">iferror(index('o2'!$B:$B,match($A349,'o2'!$C:$C,0)),"")</f>
        <v/>
      </c>
      <c r="E349" s="30" t="str">
        <f t="array" ref="E349">iferror(index('o3'!$B:$B,match($A349,'o3'!$C:$C,0)),"")</f>
        <v/>
      </c>
      <c r="F349" s="30" t="str">
        <f t="array" ref="F349">iferror(index('o4'!$B:$B,match($A349,'o4'!$C:$C,0)),"")</f>
        <v/>
      </c>
      <c r="G349" s="30" t="str">
        <f t="array" ref="G349">iferror(index('o5'!$B:$B,match($A349,'o5'!$C:$C,0)),"")</f>
        <v/>
      </c>
      <c r="H349" s="30" t="str">
        <f t="array" ref="H349">iferror(index('o6'!$B:$B,match($A349,'o6'!$C:$C,0)),"")</f>
        <v/>
      </c>
      <c r="I349" s="30" t="str">
        <f t="array" ref="I349">iferror(index('o7'!$B:$B,match($A349,'o7'!$C:$C,0)),"")</f>
        <v/>
      </c>
      <c r="J349" s="30" t="str">
        <f t="array" ref="J349">iferror(index('o4'!$B:$B,match($A349,'o4'!$C:$C,0)),"")</f>
        <v/>
      </c>
      <c r="K349" s="30" t="str">
        <f t="array" ref="K349">iferror(index('o9'!$B:$B,match($A349,'o9'!$C:$C,0)),"")</f>
        <v/>
      </c>
      <c r="L349" s="30" t="str">
        <f t="array" ref="L349">iferror(index('o10'!$B:$B,match($A349,'o10'!$C:$C,0)),"")</f>
        <v/>
      </c>
      <c r="M349" s="24" t="str">
        <f t="shared" si="1"/>
        <v>#REF!</v>
      </c>
      <c r="N349" s="24" t="str">
        <f t="shared" si="2"/>
        <v>#REF!</v>
      </c>
      <c r="O349" s="24" t="str">
        <f t="shared" si="3"/>
        <v>#REF!</v>
      </c>
    </row>
    <row r="350">
      <c r="A350" s="22" t="str">
        <f t="array" ref="A350:B350">{#REF!,#REF!}</f>
        <v>#REF!</v>
      </c>
      <c r="B350" s="22" t="e">
        <v>#REF!</v>
      </c>
      <c r="C350" s="30" t="str">
        <f t="array" ref="C350">iferror(index('o1'!$B:$B,match($A350,'o1'!$C:$C,0)),"")</f>
        <v/>
      </c>
      <c r="D350" s="30" t="str">
        <f t="array" ref="D350">iferror(index('o2'!$B:$B,match($A350,'o2'!$C:$C,0)),"")</f>
        <v/>
      </c>
      <c r="E350" s="30" t="str">
        <f t="array" ref="E350">iferror(index('o3'!$B:$B,match($A350,'o3'!$C:$C,0)),"")</f>
        <v/>
      </c>
      <c r="F350" s="30" t="str">
        <f t="array" ref="F350">iferror(index('o4'!$B:$B,match($A350,'o4'!$C:$C,0)),"")</f>
        <v/>
      </c>
      <c r="G350" s="30" t="str">
        <f t="array" ref="G350">iferror(index('o5'!$B:$B,match($A350,'o5'!$C:$C,0)),"")</f>
        <v/>
      </c>
      <c r="H350" s="30" t="str">
        <f t="array" ref="H350">iferror(index('o6'!$B:$B,match($A350,'o6'!$C:$C,0)),"")</f>
        <v/>
      </c>
      <c r="I350" s="30" t="str">
        <f t="array" ref="I350">iferror(index('o7'!$B:$B,match($A350,'o7'!$C:$C,0)),"")</f>
        <v/>
      </c>
      <c r="J350" s="30" t="str">
        <f t="array" ref="J350">iferror(index('o4'!$B:$B,match($A350,'o4'!$C:$C,0)),"")</f>
        <v/>
      </c>
      <c r="K350" s="30" t="str">
        <f t="array" ref="K350">iferror(index('o9'!$B:$B,match($A350,'o9'!$C:$C,0)),"")</f>
        <v/>
      </c>
      <c r="L350" s="30" t="str">
        <f t="array" ref="L350">iferror(index('o10'!$B:$B,match($A350,'o10'!$C:$C,0)),"")</f>
        <v/>
      </c>
      <c r="M350" s="24" t="str">
        <f t="shared" si="1"/>
        <v>#REF!</v>
      </c>
      <c r="N350" s="24" t="str">
        <f t="shared" si="2"/>
        <v>#REF!</v>
      </c>
      <c r="O350" s="24" t="str">
        <f t="shared" si="3"/>
        <v>#REF!</v>
      </c>
    </row>
    <row r="351">
      <c r="A351" s="22" t="str">
        <f t="array" ref="A351:B351">{#REF!,#REF!}</f>
        <v>#REF!</v>
      </c>
      <c r="B351" s="22" t="e">
        <v>#REF!</v>
      </c>
      <c r="C351" s="30" t="str">
        <f t="array" ref="C351">iferror(index('o1'!$B:$B,match($A351,'o1'!$C:$C,0)),"")</f>
        <v/>
      </c>
      <c r="D351" s="30" t="str">
        <f t="array" ref="D351">iferror(index('o2'!$B:$B,match($A351,'o2'!$C:$C,0)),"")</f>
        <v/>
      </c>
      <c r="E351" s="30" t="str">
        <f t="array" ref="E351">iferror(index('o3'!$B:$B,match($A351,'o3'!$C:$C,0)),"")</f>
        <v/>
      </c>
      <c r="F351" s="30" t="str">
        <f t="array" ref="F351">iferror(index('o4'!$B:$B,match($A351,'o4'!$C:$C,0)),"")</f>
        <v/>
      </c>
      <c r="G351" s="30" t="str">
        <f t="array" ref="G351">iferror(index('o5'!$B:$B,match($A351,'o5'!$C:$C,0)),"")</f>
        <v/>
      </c>
      <c r="H351" s="30" t="str">
        <f t="array" ref="H351">iferror(index('o6'!$B:$B,match($A351,'o6'!$C:$C,0)),"")</f>
        <v/>
      </c>
      <c r="I351" s="30" t="str">
        <f t="array" ref="I351">iferror(index('o7'!$B:$B,match($A351,'o7'!$C:$C,0)),"")</f>
        <v/>
      </c>
      <c r="J351" s="30" t="str">
        <f t="array" ref="J351">iferror(index('o4'!$B:$B,match($A351,'o4'!$C:$C,0)),"")</f>
        <v/>
      </c>
      <c r="K351" s="30" t="str">
        <f t="array" ref="K351">iferror(index('o9'!$B:$B,match($A351,'o9'!$C:$C,0)),"")</f>
        <v/>
      </c>
      <c r="L351" s="30" t="str">
        <f t="array" ref="L351">iferror(index('o10'!$B:$B,match($A351,'o10'!$C:$C,0)),"")</f>
        <v/>
      </c>
      <c r="M351" s="24" t="str">
        <f t="shared" si="1"/>
        <v>#REF!</v>
      </c>
      <c r="N351" s="24" t="str">
        <f t="shared" si="2"/>
        <v>#REF!</v>
      </c>
      <c r="O351" s="24" t="str">
        <f t="shared" si="3"/>
        <v>#REF!</v>
      </c>
    </row>
    <row r="352">
      <c r="A352" s="22" t="str">
        <f t="array" ref="A352:B352">{#REF!,#REF!}</f>
        <v>#REF!</v>
      </c>
      <c r="B352" s="22" t="e">
        <v>#REF!</v>
      </c>
      <c r="C352" s="30" t="str">
        <f t="array" ref="C352">iferror(index('o1'!$B:$B,match($A352,'o1'!$C:$C,0)),"")</f>
        <v/>
      </c>
      <c r="D352" s="30" t="str">
        <f t="array" ref="D352">iferror(index('o2'!$B:$B,match($A352,'o2'!$C:$C,0)),"")</f>
        <v/>
      </c>
      <c r="E352" s="30" t="str">
        <f t="array" ref="E352">iferror(index('o3'!$B:$B,match($A352,'o3'!$C:$C,0)),"")</f>
        <v/>
      </c>
      <c r="F352" s="30" t="str">
        <f t="array" ref="F352">iferror(index('o4'!$B:$B,match($A352,'o4'!$C:$C,0)),"")</f>
        <v/>
      </c>
      <c r="G352" s="30" t="str">
        <f t="array" ref="G352">iferror(index('o5'!$B:$B,match($A352,'o5'!$C:$C,0)),"")</f>
        <v/>
      </c>
      <c r="H352" s="30" t="str">
        <f t="array" ref="H352">iferror(index('o6'!$B:$B,match($A352,'o6'!$C:$C,0)),"")</f>
        <v/>
      </c>
      <c r="I352" s="30" t="str">
        <f t="array" ref="I352">iferror(index('o7'!$B:$B,match($A352,'o7'!$C:$C,0)),"")</f>
        <v/>
      </c>
      <c r="J352" s="30" t="str">
        <f t="array" ref="J352">iferror(index('o4'!$B:$B,match($A352,'o4'!$C:$C,0)),"")</f>
        <v/>
      </c>
      <c r="K352" s="30" t="str">
        <f t="array" ref="K352">iferror(index('o9'!$B:$B,match($A352,'o9'!$C:$C,0)),"")</f>
        <v/>
      </c>
      <c r="L352" s="30" t="str">
        <f t="array" ref="L352">iferror(index('o10'!$B:$B,match($A352,'o10'!$C:$C,0)),"")</f>
        <v/>
      </c>
      <c r="M352" s="24" t="str">
        <f t="shared" si="1"/>
        <v>#REF!</v>
      </c>
      <c r="N352" s="24" t="str">
        <f t="shared" si="2"/>
        <v>#REF!</v>
      </c>
      <c r="O352" s="24" t="str">
        <f t="shared" si="3"/>
        <v>#REF!</v>
      </c>
    </row>
    <row r="353">
      <c r="A353" s="22" t="str">
        <f t="array" ref="A353:B353">{#REF!,#REF!}</f>
        <v>#REF!</v>
      </c>
      <c r="B353" s="22" t="e">
        <v>#REF!</v>
      </c>
      <c r="C353" s="30" t="str">
        <f t="array" ref="C353">iferror(index('o1'!$B:$B,match($A353,'o1'!$C:$C,0)),"")</f>
        <v/>
      </c>
      <c r="D353" s="30" t="str">
        <f t="array" ref="D353">iferror(index('o2'!$B:$B,match($A353,'o2'!$C:$C,0)),"")</f>
        <v/>
      </c>
      <c r="E353" s="30" t="str">
        <f t="array" ref="E353">iferror(index('o3'!$B:$B,match($A353,'o3'!$C:$C,0)),"")</f>
        <v/>
      </c>
      <c r="F353" s="30" t="str">
        <f t="array" ref="F353">iferror(index('o4'!$B:$B,match($A353,'o4'!$C:$C,0)),"")</f>
        <v/>
      </c>
      <c r="G353" s="30" t="str">
        <f t="array" ref="G353">iferror(index('o5'!$B:$B,match($A353,'o5'!$C:$C,0)),"")</f>
        <v/>
      </c>
      <c r="H353" s="30" t="str">
        <f t="array" ref="H353">iferror(index('o6'!$B:$B,match($A353,'o6'!$C:$C,0)),"")</f>
        <v/>
      </c>
      <c r="I353" s="30" t="str">
        <f t="array" ref="I353">iferror(index('o7'!$B:$B,match($A353,'o7'!$C:$C,0)),"")</f>
        <v/>
      </c>
      <c r="J353" s="30" t="str">
        <f t="array" ref="J353">iferror(index('o4'!$B:$B,match($A353,'o4'!$C:$C,0)),"")</f>
        <v/>
      </c>
      <c r="K353" s="30" t="str">
        <f t="array" ref="K353">iferror(index('o9'!$B:$B,match($A353,'o9'!$C:$C,0)),"")</f>
        <v/>
      </c>
      <c r="L353" s="30" t="str">
        <f t="array" ref="L353">iferror(index('o10'!$B:$B,match($A353,'o10'!$C:$C,0)),"")</f>
        <v/>
      </c>
      <c r="M353" s="24" t="str">
        <f t="shared" si="1"/>
        <v>#REF!</v>
      </c>
      <c r="N353" s="24" t="str">
        <f t="shared" si="2"/>
        <v>#REF!</v>
      </c>
      <c r="O353" s="24" t="str">
        <f t="shared" si="3"/>
        <v>#REF!</v>
      </c>
    </row>
    <row r="354">
      <c r="A354" s="22" t="str">
        <f t="array" ref="A354:B354">{#REF!,#REF!}</f>
        <v>#REF!</v>
      </c>
      <c r="B354" s="22" t="e">
        <v>#REF!</v>
      </c>
      <c r="C354" s="30" t="str">
        <f t="array" ref="C354">iferror(index('o1'!$B:$B,match($A354,'o1'!$C:$C,0)),"")</f>
        <v/>
      </c>
      <c r="D354" s="30" t="str">
        <f t="array" ref="D354">iferror(index('o2'!$B:$B,match($A354,'o2'!$C:$C,0)),"")</f>
        <v/>
      </c>
      <c r="E354" s="30" t="str">
        <f t="array" ref="E354">iferror(index('o3'!$B:$B,match($A354,'o3'!$C:$C,0)),"")</f>
        <v/>
      </c>
      <c r="F354" s="30" t="str">
        <f t="array" ref="F354">iferror(index('o4'!$B:$B,match($A354,'o4'!$C:$C,0)),"")</f>
        <v/>
      </c>
      <c r="G354" s="30" t="str">
        <f t="array" ref="G354">iferror(index('o5'!$B:$B,match($A354,'o5'!$C:$C,0)),"")</f>
        <v/>
      </c>
      <c r="H354" s="30" t="str">
        <f t="array" ref="H354">iferror(index('o6'!$B:$B,match($A354,'o6'!$C:$C,0)),"")</f>
        <v/>
      </c>
      <c r="I354" s="30" t="str">
        <f t="array" ref="I354">iferror(index('o7'!$B:$B,match($A354,'o7'!$C:$C,0)),"")</f>
        <v/>
      </c>
      <c r="J354" s="30" t="str">
        <f t="array" ref="J354">iferror(index('o4'!$B:$B,match($A354,'o4'!$C:$C,0)),"")</f>
        <v/>
      </c>
      <c r="K354" s="30" t="str">
        <f t="array" ref="K354">iferror(index('o9'!$B:$B,match($A354,'o9'!$C:$C,0)),"")</f>
        <v/>
      </c>
      <c r="L354" s="30" t="str">
        <f t="array" ref="L354">iferror(index('o10'!$B:$B,match($A354,'o10'!$C:$C,0)),"")</f>
        <v/>
      </c>
      <c r="M354" s="24" t="str">
        <f t="shared" si="1"/>
        <v>#REF!</v>
      </c>
      <c r="N354" s="24" t="str">
        <f t="shared" si="2"/>
        <v>#REF!</v>
      </c>
      <c r="O354" s="24" t="str">
        <f t="shared" si="3"/>
        <v>#REF!</v>
      </c>
    </row>
    <row r="355">
      <c r="A355" s="22" t="str">
        <f t="array" ref="A355:B355">{#REF!,#REF!}</f>
        <v>#REF!</v>
      </c>
      <c r="B355" s="22" t="e">
        <v>#REF!</v>
      </c>
      <c r="C355" s="30" t="str">
        <f t="array" ref="C355">iferror(index('o1'!$B:$B,match($A355,'o1'!$C:$C,0)),"")</f>
        <v/>
      </c>
      <c r="D355" s="30" t="str">
        <f t="array" ref="D355">iferror(index('o2'!$B:$B,match($A355,'o2'!$C:$C,0)),"")</f>
        <v/>
      </c>
      <c r="E355" s="30" t="str">
        <f t="array" ref="E355">iferror(index('o3'!$B:$B,match($A355,'o3'!$C:$C,0)),"")</f>
        <v/>
      </c>
      <c r="F355" s="30" t="str">
        <f t="array" ref="F355">iferror(index('o4'!$B:$B,match($A355,'o4'!$C:$C,0)),"")</f>
        <v/>
      </c>
      <c r="G355" s="30" t="str">
        <f t="array" ref="G355">iferror(index('o5'!$B:$B,match($A355,'o5'!$C:$C,0)),"")</f>
        <v/>
      </c>
      <c r="H355" s="30" t="str">
        <f t="array" ref="H355">iferror(index('o6'!$B:$B,match($A355,'o6'!$C:$C,0)),"")</f>
        <v/>
      </c>
      <c r="I355" s="30" t="str">
        <f t="array" ref="I355">iferror(index('o7'!$B:$B,match($A355,'o7'!$C:$C,0)),"")</f>
        <v/>
      </c>
      <c r="J355" s="30" t="str">
        <f t="array" ref="J355">iferror(index('o4'!$B:$B,match($A355,'o4'!$C:$C,0)),"")</f>
        <v/>
      </c>
      <c r="K355" s="30" t="str">
        <f t="array" ref="K355">iferror(index('o9'!$B:$B,match($A355,'o9'!$C:$C,0)),"")</f>
        <v/>
      </c>
      <c r="L355" s="30" t="str">
        <f t="array" ref="L355">iferror(index('o10'!$B:$B,match($A355,'o10'!$C:$C,0)),"")</f>
        <v/>
      </c>
      <c r="M355" s="24" t="str">
        <f t="shared" si="1"/>
        <v>#REF!</v>
      </c>
      <c r="N355" s="24" t="str">
        <f t="shared" si="2"/>
        <v>#REF!</v>
      </c>
      <c r="O355" s="24" t="str">
        <f t="shared" si="3"/>
        <v>#REF!</v>
      </c>
    </row>
    <row r="356">
      <c r="A356" s="22" t="str">
        <f t="array" ref="A356:B356">{#REF!,#REF!}</f>
        <v>#REF!</v>
      </c>
      <c r="B356" s="22" t="e">
        <v>#REF!</v>
      </c>
      <c r="C356" s="30" t="str">
        <f t="array" ref="C356">iferror(index('o1'!$B:$B,match($A356,'o1'!$C:$C,0)),"")</f>
        <v/>
      </c>
      <c r="D356" s="30" t="str">
        <f t="array" ref="D356">iferror(index('o2'!$B:$B,match($A356,'o2'!$C:$C,0)),"")</f>
        <v/>
      </c>
      <c r="E356" s="30" t="str">
        <f t="array" ref="E356">iferror(index('o3'!$B:$B,match($A356,'o3'!$C:$C,0)),"")</f>
        <v/>
      </c>
      <c r="F356" s="30" t="str">
        <f t="array" ref="F356">iferror(index('o4'!$B:$B,match($A356,'o4'!$C:$C,0)),"")</f>
        <v/>
      </c>
      <c r="G356" s="30" t="str">
        <f t="array" ref="G356">iferror(index('o5'!$B:$B,match($A356,'o5'!$C:$C,0)),"")</f>
        <v/>
      </c>
      <c r="H356" s="30" t="str">
        <f t="array" ref="H356">iferror(index('o6'!$B:$B,match($A356,'o6'!$C:$C,0)),"")</f>
        <v/>
      </c>
      <c r="I356" s="30" t="str">
        <f t="array" ref="I356">iferror(index('o7'!$B:$B,match($A356,'o7'!$C:$C,0)),"")</f>
        <v/>
      </c>
      <c r="J356" s="30" t="str">
        <f t="array" ref="J356">iferror(index('o4'!$B:$B,match($A356,'o4'!$C:$C,0)),"")</f>
        <v/>
      </c>
      <c r="K356" s="30" t="str">
        <f t="array" ref="K356">iferror(index('o9'!$B:$B,match($A356,'o9'!$C:$C,0)),"")</f>
        <v/>
      </c>
      <c r="L356" s="30" t="str">
        <f t="array" ref="L356">iferror(index('o10'!$B:$B,match($A356,'o10'!$C:$C,0)),"")</f>
        <v/>
      </c>
      <c r="M356" s="24" t="str">
        <f t="shared" si="1"/>
        <v>#REF!</v>
      </c>
      <c r="N356" s="24" t="str">
        <f t="shared" si="2"/>
        <v>#REF!</v>
      </c>
      <c r="O356" s="24" t="str">
        <f t="shared" si="3"/>
        <v>#REF!</v>
      </c>
    </row>
    <row r="357">
      <c r="A357" s="22" t="str">
        <f t="array" ref="A357:B357">{#REF!,#REF!}</f>
        <v>#REF!</v>
      </c>
      <c r="B357" s="22" t="e">
        <v>#REF!</v>
      </c>
      <c r="C357" s="30" t="str">
        <f t="array" ref="C357">iferror(index('o1'!$B:$B,match($A357,'o1'!$C:$C,0)),"")</f>
        <v/>
      </c>
      <c r="D357" s="30" t="str">
        <f t="array" ref="D357">iferror(index('o2'!$B:$B,match($A357,'o2'!$C:$C,0)),"")</f>
        <v/>
      </c>
      <c r="E357" s="30" t="str">
        <f t="array" ref="E357">iferror(index('o3'!$B:$B,match($A357,'o3'!$C:$C,0)),"")</f>
        <v/>
      </c>
      <c r="F357" s="30" t="str">
        <f t="array" ref="F357">iferror(index('o4'!$B:$B,match($A357,'o4'!$C:$C,0)),"")</f>
        <v/>
      </c>
      <c r="G357" s="30" t="str">
        <f t="array" ref="G357">iferror(index('o5'!$B:$B,match($A357,'o5'!$C:$C,0)),"")</f>
        <v/>
      </c>
      <c r="H357" s="30" t="str">
        <f t="array" ref="H357">iferror(index('o6'!$B:$B,match($A357,'o6'!$C:$C,0)),"")</f>
        <v/>
      </c>
      <c r="I357" s="30" t="str">
        <f t="array" ref="I357">iferror(index('o7'!$B:$B,match($A357,'o7'!$C:$C,0)),"")</f>
        <v/>
      </c>
      <c r="J357" s="30" t="str">
        <f t="array" ref="J357">iferror(index('o4'!$B:$B,match($A357,'o4'!$C:$C,0)),"")</f>
        <v/>
      </c>
      <c r="K357" s="30" t="str">
        <f t="array" ref="K357">iferror(index('o9'!$B:$B,match($A357,'o9'!$C:$C,0)),"")</f>
        <v/>
      </c>
      <c r="L357" s="30" t="str">
        <f t="array" ref="L357">iferror(index('o10'!$B:$B,match($A357,'o10'!$C:$C,0)),"")</f>
        <v/>
      </c>
      <c r="M357" s="24" t="str">
        <f t="shared" si="1"/>
        <v>#REF!</v>
      </c>
      <c r="N357" s="24" t="str">
        <f t="shared" si="2"/>
        <v>#REF!</v>
      </c>
      <c r="O357" s="24" t="str">
        <f t="shared" si="3"/>
        <v>#REF!</v>
      </c>
    </row>
    <row r="358">
      <c r="A358" s="22" t="str">
        <f t="array" ref="A358:B358">{#REF!,#REF!}</f>
        <v>#REF!</v>
      </c>
      <c r="B358" s="22" t="e">
        <v>#REF!</v>
      </c>
      <c r="C358" s="30" t="str">
        <f t="array" ref="C358">iferror(index('o1'!$B:$B,match($A358,'o1'!$C:$C,0)),"")</f>
        <v/>
      </c>
      <c r="D358" s="30" t="str">
        <f t="array" ref="D358">iferror(index('o2'!$B:$B,match($A358,'o2'!$C:$C,0)),"")</f>
        <v/>
      </c>
      <c r="E358" s="30" t="str">
        <f t="array" ref="E358">iferror(index('o3'!$B:$B,match($A358,'o3'!$C:$C,0)),"")</f>
        <v/>
      </c>
      <c r="F358" s="30" t="str">
        <f t="array" ref="F358">iferror(index('o4'!$B:$B,match($A358,'o4'!$C:$C,0)),"")</f>
        <v/>
      </c>
      <c r="G358" s="30" t="str">
        <f t="array" ref="G358">iferror(index('o5'!$B:$B,match($A358,'o5'!$C:$C,0)),"")</f>
        <v/>
      </c>
      <c r="H358" s="30" t="str">
        <f t="array" ref="H358">iferror(index('o6'!$B:$B,match($A358,'o6'!$C:$C,0)),"")</f>
        <v/>
      </c>
      <c r="I358" s="30" t="str">
        <f t="array" ref="I358">iferror(index('o7'!$B:$B,match($A358,'o7'!$C:$C,0)),"")</f>
        <v/>
      </c>
      <c r="J358" s="30" t="str">
        <f t="array" ref="J358">iferror(index('o4'!$B:$B,match($A358,'o4'!$C:$C,0)),"")</f>
        <v/>
      </c>
      <c r="K358" s="30" t="str">
        <f t="array" ref="K358">iferror(index('o9'!$B:$B,match($A358,'o9'!$C:$C,0)),"")</f>
        <v/>
      </c>
      <c r="L358" s="30" t="str">
        <f t="array" ref="L358">iferror(index('o10'!$B:$B,match($A358,'o10'!$C:$C,0)),"")</f>
        <v/>
      </c>
      <c r="M358" s="24" t="str">
        <f t="shared" si="1"/>
        <v>#REF!</v>
      </c>
      <c r="N358" s="24" t="str">
        <f t="shared" si="2"/>
        <v>#REF!</v>
      </c>
      <c r="O358" s="24" t="str">
        <f t="shared" si="3"/>
        <v>#REF!</v>
      </c>
    </row>
    <row r="359">
      <c r="A359" s="22" t="str">
        <f t="array" ref="A359:B359">{#REF!,#REF!}</f>
        <v>#REF!</v>
      </c>
      <c r="B359" s="22" t="e">
        <v>#REF!</v>
      </c>
      <c r="C359" s="30" t="str">
        <f t="array" ref="C359">iferror(index('o1'!$B:$B,match($A359,'o1'!$C:$C,0)),"")</f>
        <v/>
      </c>
      <c r="D359" s="30" t="str">
        <f t="array" ref="D359">iferror(index('o2'!$B:$B,match($A359,'o2'!$C:$C,0)),"")</f>
        <v/>
      </c>
      <c r="E359" s="30" t="str">
        <f t="array" ref="E359">iferror(index('o3'!$B:$B,match($A359,'o3'!$C:$C,0)),"")</f>
        <v/>
      </c>
      <c r="F359" s="30" t="str">
        <f t="array" ref="F359">iferror(index('o4'!$B:$B,match($A359,'o4'!$C:$C,0)),"")</f>
        <v/>
      </c>
      <c r="G359" s="30" t="str">
        <f t="array" ref="G359">iferror(index('o5'!$B:$B,match($A359,'o5'!$C:$C,0)),"")</f>
        <v/>
      </c>
      <c r="H359" s="30" t="str">
        <f t="array" ref="H359">iferror(index('o6'!$B:$B,match($A359,'o6'!$C:$C,0)),"")</f>
        <v/>
      </c>
      <c r="I359" s="30" t="str">
        <f t="array" ref="I359">iferror(index('o7'!$B:$B,match($A359,'o7'!$C:$C,0)),"")</f>
        <v/>
      </c>
      <c r="J359" s="30" t="str">
        <f t="array" ref="J359">iferror(index('o4'!$B:$B,match($A359,'o4'!$C:$C,0)),"")</f>
        <v/>
      </c>
      <c r="K359" s="30" t="str">
        <f t="array" ref="K359">iferror(index('o9'!$B:$B,match($A359,'o9'!$C:$C,0)),"")</f>
        <v/>
      </c>
      <c r="L359" s="30" t="str">
        <f t="array" ref="L359">iferror(index('o10'!$B:$B,match($A359,'o10'!$C:$C,0)),"")</f>
        <v/>
      </c>
      <c r="M359" s="24" t="str">
        <f t="shared" si="1"/>
        <v>#REF!</v>
      </c>
      <c r="N359" s="24" t="str">
        <f t="shared" si="2"/>
        <v>#REF!</v>
      </c>
      <c r="O359" s="24" t="str">
        <f t="shared" si="3"/>
        <v>#REF!</v>
      </c>
    </row>
    <row r="360">
      <c r="A360" s="22" t="str">
        <f t="array" ref="A360:B360">{#REF!,#REF!}</f>
        <v>#REF!</v>
      </c>
      <c r="B360" s="22" t="e">
        <v>#REF!</v>
      </c>
      <c r="C360" s="30" t="str">
        <f t="array" ref="C360">iferror(index('o1'!$B:$B,match($A360,'o1'!$C:$C,0)),"")</f>
        <v/>
      </c>
      <c r="D360" s="30" t="str">
        <f t="array" ref="D360">iferror(index('o2'!$B:$B,match($A360,'o2'!$C:$C,0)),"")</f>
        <v/>
      </c>
      <c r="E360" s="30" t="str">
        <f t="array" ref="E360">iferror(index('o3'!$B:$B,match($A360,'o3'!$C:$C,0)),"")</f>
        <v/>
      </c>
      <c r="F360" s="30" t="str">
        <f t="array" ref="F360">iferror(index('o4'!$B:$B,match($A360,'o4'!$C:$C,0)),"")</f>
        <v/>
      </c>
      <c r="G360" s="30" t="str">
        <f t="array" ref="G360">iferror(index('o5'!$B:$B,match($A360,'o5'!$C:$C,0)),"")</f>
        <v/>
      </c>
      <c r="H360" s="30" t="str">
        <f t="array" ref="H360">iferror(index('o6'!$B:$B,match($A360,'o6'!$C:$C,0)),"")</f>
        <v/>
      </c>
      <c r="I360" s="30" t="str">
        <f t="array" ref="I360">iferror(index('o7'!$B:$B,match($A360,'o7'!$C:$C,0)),"")</f>
        <v/>
      </c>
      <c r="J360" s="30" t="str">
        <f t="array" ref="J360">iferror(index('o4'!$B:$B,match($A360,'o4'!$C:$C,0)),"")</f>
        <v/>
      </c>
      <c r="K360" s="30" t="str">
        <f t="array" ref="K360">iferror(index('o9'!$B:$B,match($A360,'o9'!$C:$C,0)),"")</f>
        <v/>
      </c>
      <c r="L360" s="30" t="str">
        <f t="array" ref="L360">iferror(index('o10'!$B:$B,match($A360,'o10'!$C:$C,0)),"")</f>
        <v/>
      </c>
      <c r="M360" s="24" t="str">
        <f t="shared" si="1"/>
        <v>#REF!</v>
      </c>
      <c r="N360" s="24" t="str">
        <f t="shared" si="2"/>
        <v>#REF!</v>
      </c>
      <c r="O360" s="24" t="str">
        <f t="shared" si="3"/>
        <v>#REF!</v>
      </c>
    </row>
    <row r="361">
      <c r="A361" s="22" t="str">
        <f t="array" ref="A361:B361">{#REF!,#REF!}</f>
        <v>#REF!</v>
      </c>
      <c r="B361" s="22" t="e">
        <v>#REF!</v>
      </c>
      <c r="C361" s="30" t="str">
        <f t="array" ref="C361">iferror(index('o1'!$B:$B,match($A361,'o1'!$C:$C,0)),"")</f>
        <v/>
      </c>
      <c r="D361" s="30" t="str">
        <f t="array" ref="D361">iferror(index('o2'!$B:$B,match($A361,'o2'!$C:$C,0)),"")</f>
        <v/>
      </c>
      <c r="E361" s="30" t="str">
        <f t="array" ref="E361">iferror(index('o3'!$B:$B,match($A361,'o3'!$C:$C,0)),"")</f>
        <v/>
      </c>
      <c r="F361" s="30" t="str">
        <f t="array" ref="F361">iferror(index('o4'!$B:$B,match($A361,'o4'!$C:$C,0)),"")</f>
        <v/>
      </c>
      <c r="G361" s="30" t="str">
        <f t="array" ref="G361">iferror(index('o5'!$B:$B,match($A361,'o5'!$C:$C,0)),"")</f>
        <v/>
      </c>
      <c r="H361" s="30" t="str">
        <f t="array" ref="H361">iferror(index('o6'!$B:$B,match($A361,'o6'!$C:$C,0)),"")</f>
        <v/>
      </c>
      <c r="I361" s="30" t="str">
        <f t="array" ref="I361">iferror(index('o7'!$B:$B,match($A361,'o7'!$C:$C,0)),"")</f>
        <v/>
      </c>
      <c r="J361" s="30" t="str">
        <f t="array" ref="J361">iferror(index('o4'!$B:$B,match($A361,'o4'!$C:$C,0)),"")</f>
        <v/>
      </c>
      <c r="K361" s="30" t="str">
        <f t="array" ref="K361">iferror(index('o9'!$B:$B,match($A361,'o9'!$C:$C,0)),"")</f>
        <v/>
      </c>
      <c r="L361" s="30" t="str">
        <f t="array" ref="L361">iferror(index('o10'!$B:$B,match($A361,'o10'!$C:$C,0)),"")</f>
        <v/>
      </c>
      <c r="M361" s="24" t="str">
        <f t="shared" si="1"/>
        <v>#REF!</v>
      </c>
      <c r="N361" s="24" t="str">
        <f t="shared" si="2"/>
        <v>#REF!</v>
      </c>
      <c r="O361" s="24" t="str">
        <f t="shared" si="3"/>
        <v>#REF!</v>
      </c>
    </row>
    <row r="362">
      <c r="A362" s="22" t="str">
        <f t="array" ref="A362:B362">{#REF!,#REF!}</f>
        <v>#REF!</v>
      </c>
      <c r="B362" s="22" t="e">
        <v>#REF!</v>
      </c>
      <c r="C362" s="30" t="str">
        <f t="array" ref="C362">iferror(index('o1'!$B:$B,match($A362,'o1'!$C:$C,0)),"")</f>
        <v/>
      </c>
      <c r="D362" s="30" t="str">
        <f t="array" ref="D362">iferror(index('o2'!$B:$B,match($A362,'o2'!$C:$C,0)),"")</f>
        <v/>
      </c>
      <c r="E362" s="30" t="str">
        <f t="array" ref="E362">iferror(index('o3'!$B:$B,match($A362,'o3'!$C:$C,0)),"")</f>
        <v/>
      </c>
      <c r="F362" s="30" t="str">
        <f t="array" ref="F362">iferror(index('o4'!$B:$B,match($A362,'o4'!$C:$C,0)),"")</f>
        <v/>
      </c>
      <c r="G362" s="30" t="str">
        <f t="array" ref="G362">iferror(index('o5'!$B:$B,match($A362,'o5'!$C:$C,0)),"")</f>
        <v/>
      </c>
      <c r="H362" s="30" t="str">
        <f t="array" ref="H362">iferror(index('o6'!$B:$B,match($A362,'o6'!$C:$C,0)),"")</f>
        <v/>
      </c>
      <c r="I362" s="30" t="str">
        <f t="array" ref="I362">iferror(index('o7'!$B:$B,match($A362,'o7'!$C:$C,0)),"")</f>
        <v/>
      </c>
      <c r="J362" s="30" t="str">
        <f t="array" ref="J362">iferror(index('o4'!$B:$B,match($A362,'o4'!$C:$C,0)),"")</f>
        <v/>
      </c>
      <c r="K362" s="30" t="str">
        <f t="array" ref="K362">iferror(index('o9'!$B:$B,match($A362,'o9'!$C:$C,0)),"")</f>
        <v/>
      </c>
      <c r="L362" s="30" t="str">
        <f t="array" ref="L362">iferror(index('o10'!$B:$B,match($A362,'o10'!$C:$C,0)),"")</f>
        <v/>
      </c>
      <c r="M362" s="24" t="str">
        <f t="shared" si="1"/>
        <v>#REF!</v>
      </c>
      <c r="N362" s="24" t="str">
        <f t="shared" si="2"/>
        <v>#REF!</v>
      </c>
      <c r="O362" s="24" t="str">
        <f t="shared" si="3"/>
        <v>#REF!</v>
      </c>
    </row>
    <row r="363">
      <c r="A363" s="22" t="str">
        <f t="array" ref="A363:B363">{#REF!,#REF!}</f>
        <v>#REF!</v>
      </c>
      <c r="B363" s="22" t="e">
        <v>#REF!</v>
      </c>
      <c r="C363" s="30" t="str">
        <f t="array" ref="C363">iferror(index('o1'!$B:$B,match($A363,'o1'!$C:$C,0)),"")</f>
        <v/>
      </c>
      <c r="D363" s="30" t="str">
        <f t="array" ref="D363">iferror(index('o2'!$B:$B,match($A363,'o2'!$C:$C,0)),"")</f>
        <v/>
      </c>
      <c r="E363" s="30" t="str">
        <f t="array" ref="E363">iferror(index('o3'!$B:$B,match($A363,'o3'!$C:$C,0)),"")</f>
        <v/>
      </c>
      <c r="F363" s="30" t="str">
        <f t="array" ref="F363">iferror(index('o4'!$B:$B,match($A363,'o4'!$C:$C,0)),"")</f>
        <v/>
      </c>
      <c r="G363" s="30" t="str">
        <f t="array" ref="G363">iferror(index('o5'!$B:$B,match($A363,'o5'!$C:$C,0)),"")</f>
        <v/>
      </c>
      <c r="H363" s="30" t="str">
        <f t="array" ref="H363">iferror(index('o6'!$B:$B,match($A363,'o6'!$C:$C,0)),"")</f>
        <v/>
      </c>
      <c r="I363" s="30" t="str">
        <f t="array" ref="I363">iferror(index('o7'!$B:$B,match($A363,'o7'!$C:$C,0)),"")</f>
        <v/>
      </c>
      <c r="J363" s="30" t="str">
        <f t="array" ref="J363">iferror(index('o4'!$B:$B,match($A363,'o4'!$C:$C,0)),"")</f>
        <v/>
      </c>
      <c r="K363" s="30" t="str">
        <f t="array" ref="K363">iferror(index('o9'!$B:$B,match($A363,'o9'!$C:$C,0)),"")</f>
        <v/>
      </c>
      <c r="L363" s="30" t="str">
        <f t="array" ref="L363">iferror(index('o10'!$B:$B,match($A363,'o10'!$C:$C,0)),"")</f>
        <v/>
      </c>
      <c r="M363" s="24" t="str">
        <f t="shared" si="1"/>
        <v>#REF!</v>
      </c>
      <c r="N363" s="24" t="str">
        <f t="shared" si="2"/>
        <v>#REF!</v>
      </c>
      <c r="O363" s="24" t="str">
        <f t="shared" si="3"/>
        <v>#REF!</v>
      </c>
    </row>
    <row r="364">
      <c r="A364" s="22" t="str">
        <f t="array" ref="A364:B364">{#REF!,#REF!}</f>
        <v>#REF!</v>
      </c>
      <c r="B364" s="22" t="e">
        <v>#REF!</v>
      </c>
      <c r="C364" s="30" t="str">
        <f t="array" ref="C364">iferror(index('o1'!$B:$B,match($A364,'o1'!$C:$C,0)),"")</f>
        <v/>
      </c>
      <c r="D364" s="30" t="str">
        <f t="array" ref="D364">iferror(index('o2'!$B:$B,match($A364,'o2'!$C:$C,0)),"")</f>
        <v/>
      </c>
      <c r="E364" s="30" t="str">
        <f t="array" ref="E364">iferror(index('o3'!$B:$B,match($A364,'o3'!$C:$C,0)),"")</f>
        <v/>
      </c>
      <c r="F364" s="30" t="str">
        <f t="array" ref="F364">iferror(index('o4'!$B:$B,match($A364,'o4'!$C:$C,0)),"")</f>
        <v/>
      </c>
      <c r="G364" s="30" t="str">
        <f t="array" ref="G364">iferror(index('o5'!$B:$B,match($A364,'o5'!$C:$C,0)),"")</f>
        <v/>
      </c>
      <c r="H364" s="30" t="str">
        <f t="array" ref="H364">iferror(index('o6'!$B:$B,match($A364,'o6'!$C:$C,0)),"")</f>
        <v/>
      </c>
      <c r="I364" s="30" t="str">
        <f t="array" ref="I364">iferror(index('o7'!$B:$B,match($A364,'o7'!$C:$C,0)),"")</f>
        <v/>
      </c>
      <c r="J364" s="30" t="str">
        <f t="array" ref="J364">iferror(index('o4'!$B:$B,match($A364,'o4'!$C:$C,0)),"")</f>
        <v/>
      </c>
      <c r="K364" s="30" t="str">
        <f t="array" ref="K364">iferror(index('o9'!$B:$B,match($A364,'o9'!$C:$C,0)),"")</f>
        <v/>
      </c>
      <c r="L364" s="30" t="str">
        <f t="array" ref="L364">iferror(index('o10'!$B:$B,match($A364,'o10'!$C:$C,0)),"")</f>
        <v/>
      </c>
      <c r="M364" s="24" t="str">
        <f t="shared" si="1"/>
        <v>#REF!</v>
      </c>
      <c r="N364" s="24" t="str">
        <f t="shared" si="2"/>
        <v>#REF!</v>
      </c>
      <c r="O364" s="24" t="str">
        <f t="shared" si="3"/>
        <v>#REF!</v>
      </c>
    </row>
    <row r="365">
      <c r="A365" s="22" t="str">
        <f t="array" ref="A365:B365">{#REF!,#REF!}</f>
        <v>#REF!</v>
      </c>
      <c r="B365" s="22" t="e">
        <v>#REF!</v>
      </c>
      <c r="C365" s="30" t="str">
        <f t="array" ref="C365">iferror(index('o1'!$B:$B,match($A365,'o1'!$C:$C,0)),"")</f>
        <v/>
      </c>
      <c r="D365" s="30" t="str">
        <f t="array" ref="D365">iferror(index('o2'!$B:$B,match($A365,'o2'!$C:$C,0)),"")</f>
        <v/>
      </c>
      <c r="E365" s="30" t="str">
        <f t="array" ref="E365">iferror(index('o3'!$B:$B,match($A365,'o3'!$C:$C,0)),"")</f>
        <v/>
      </c>
      <c r="F365" s="30" t="str">
        <f t="array" ref="F365">iferror(index('o4'!$B:$B,match($A365,'o4'!$C:$C,0)),"")</f>
        <v/>
      </c>
      <c r="G365" s="30" t="str">
        <f t="array" ref="G365">iferror(index('o5'!$B:$B,match($A365,'o5'!$C:$C,0)),"")</f>
        <v/>
      </c>
      <c r="H365" s="30" t="str">
        <f t="array" ref="H365">iferror(index('o6'!$B:$B,match($A365,'o6'!$C:$C,0)),"")</f>
        <v/>
      </c>
      <c r="I365" s="30" t="str">
        <f t="array" ref="I365">iferror(index('o7'!$B:$B,match($A365,'o7'!$C:$C,0)),"")</f>
        <v/>
      </c>
      <c r="J365" s="30" t="str">
        <f t="array" ref="J365">iferror(index('o4'!$B:$B,match($A365,'o4'!$C:$C,0)),"")</f>
        <v/>
      </c>
      <c r="K365" s="30" t="str">
        <f t="array" ref="K365">iferror(index('o9'!$B:$B,match($A365,'o9'!$C:$C,0)),"")</f>
        <v/>
      </c>
      <c r="L365" s="30" t="str">
        <f t="array" ref="L365">iferror(index('o10'!$B:$B,match($A365,'o10'!$C:$C,0)),"")</f>
        <v/>
      </c>
      <c r="M365" s="24" t="str">
        <f t="shared" si="1"/>
        <v>#REF!</v>
      </c>
      <c r="N365" s="24" t="str">
        <f t="shared" si="2"/>
        <v>#REF!</v>
      </c>
      <c r="O365" s="24" t="str">
        <f t="shared" si="3"/>
        <v>#REF!</v>
      </c>
    </row>
    <row r="366">
      <c r="A366" s="22" t="str">
        <f t="array" ref="A366:B366">{#REF!,#REF!}</f>
        <v>#REF!</v>
      </c>
      <c r="B366" s="22" t="e">
        <v>#REF!</v>
      </c>
      <c r="C366" s="30" t="str">
        <f t="array" ref="C366">iferror(index('o1'!$B:$B,match($A366,'o1'!$C:$C,0)),"")</f>
        <v/>
      </c>
      <c r="D366" s="30" t="str">
        <f t="array" ref="D366">iferror(index('o2'!$B:$B,match($A366,'o2'!$C:$C,0)),"")</f>
        <v/>
      </c>
      <c r="E366" s="30" t="str">
        <f t="array" ref="E366">iferror(index('o3'!$B:$B,match($A366,'o3'!$C:$C,0)),"")</f>
        <v/>
      </c>
      <c r="F366" s="30" t="str">
        <f t="array" ref="F366">iferror(index('o4'!$B:$B,match($A366,'o4'!$C:$C,0)),"")</f>
        <v/>
      </c>
      <c r="G366" s="30" t="str">
        <f t="array" ref="G366">iferror(index('o5'!$B:$B,match($A366,'o5'!$C:$C,0)),"")</f>
        <v/>
      </c>
      <c r="H366" s="30" t="str">
        <f t="array" ref="H366">iferror(index('o6'!$B:$B,match($A366,'o6'!$C:$C,0)),"")</f>
        <v/>
      </c>
      <c r="I366" s="30" t="str">
        <f t="array" ref="I366">iferror(index('o7'!$B:$B,match($A366,'o7'!$C:$C,0)),"")</f>
        <v/>
      </c>
      <c r="J366" s="30" t="str">
        <f t="array" ref="J366">iferror(index('o4'!$B:$B,match($A366,'o4'!$C:$C,0)),"")</f>
        <v/>
      </c>
      <c r="K366" s="30" t="str">
        <f t="array" ref="K366">iferror(index('o9'!$B:$B,match($A366,'o9'!$C:$C,0)),"")</f>
        <v/>
      </c>
      <c r="L366" s="30" t="str">
        <f t="array" ref="L366">iferror(index('o10'!$B:$B,match($A366,'o10'!$C:$C,0)),"")</f>
        <v/>
      </c>
      <c r="M366" s="24" t="str">
        <f t="shared" si="1"/>
        <v>#REF!</v>
      </c>
      <c r="N366" s="24" t="str">
        <f t="shared" si="2"/>
        <v>#REF!</v>
      </c>
      <c r="O366" s="24" t="str">
        <f t="shared" si="3"/>
        <v>#REF!</v>
      </c>
    </row>
    <row r="367">
      <c r="A367" s="22" t="str">
        <f t="array" ref="A367:B367">{#REF!,#REF!}</f>
        <v>#REF!</v>
      </c>
      <c r="B367" s="22" t="e">
        <v>#REF!</v>
      </c>
      <c r="C367" s="30" t="str">
        <f t="array" ref="C367">iferror(index('o1'!$B:$B,match($A367,'o1'!$C:$C,0)),"")</f>
        <v/>
      </c>
      <c r="D367" s="30" t="str">
        <f t="array" ref="D367">iferror(index('o2'!$B:$B,match($A367,'o2'!$C:$C,0)),"")</f>
        <v/>
      </c>
      <c r="E367" s="30" t="str">
        <f t="array" ref="E367">iferror(index('o3'!$B:$B,match($A367,'o3'!$C:$C,0)),"")</f>
        <v/>
      </c>
      <c r="F367" s="30" t="str">
        <f t="array" ref="F367">iferror(index('o4'!$B:$B,match($A367,'o4'!$C:$C,0)),"")</f>
        <v/>
      </c>
      <c r="G367" s="30" t="str">
        <f t="array" ref="G367">iferror(index('o5'!$B:$B,match($A367,'o5'!$C:$C,0)),"")</f>
        <v/>
      </c>
      <c r="H367" s="30" t="str">
        <f t="array" ref="H367">iferror(index('o6'!$B:$B,match($A367,'o6'!$C:$C,0)),"")</f>
        <v/>
      </c>
      <c r="I367" s="30" t="str">
        <f t="array" ref="I367">iferror(index('o7'!$B:$B,match($A367,'o7'!$C:$C,0)),"")</f>
        <v/>
      </c>
      <c r="J367" s="30" t="str">
        <f t="array" ref="J367">iferror(index('o4'!$B:$B,match($A367,'o4'!$C:$C,0)),"")</f>
        <v/>
      </c>
      <c r="K367" s="30" t="str">
        <f t="array" ref="K367">iferror(index('o9'!$B:$B,match($A367,'o9'!$C:$C,0)),"")</f>
        <v/>
      </c>
      <c r="L367" s="30" t="str">
        <f t="array" ref="L367">iferror(index('o10'!$B:$B,match($A367,'o10'!$C:$C,0)),"")</f>
        <v/>
      </c>
      <c r="M367" s="24" t="str">
        <f t="shared" si="1"/>
        <v>#REF!</v>
      </c>
      <c r="N367" s="24" t="str">
        <f t="shared" si="2"/>
        <v>#REF!</v>
      </c>
      <c r="O367" s="24" t="str">
        <f t="shared" si="3"/>
        <v>#REF!</v>
      </c>
    </row>
    <row r="368">
      <c r="A368" s="22" t="str">
        <f t="array" ref="A368:B368">{#REF!,#REF!}</f>
        <v>#REF!</v>
      </c>
      <c r="B368" s="22" t="e">
        <v>#REF!</v>
      </c>
      <c r="C368" s="30" t="str">
        <f t="array" ref="C368">iferror(index('o1'!$B:$B,match($A368,'o1'!$C:$C,0)),"")</f>
        <v/>
      </c>
      <c r="D368" s="30" t="str">
        <f t="array" ref="D368">iferror(index('o2'!$B:$B,match($A368,'o2'!$C:$C,0)),"")</f>
        <v/>
      </c>
      <c r="E368" s="30" t="str">
        <f t="array" ref="E368">iferror(index('o3'!$B:$B,match($A368,'o3'!$C:$C,0)),"")</f>
        <v/>
      </c>
      <c r="F368" s="30" t="str">
        <f t="array" ref="F368">iferror(index('o4'!$B:$B,match($A368,'o4'!$C:$C,0)),"")</f>
        <v/>
      </c>
      <c r="G368" s="30" t="str">
        <f t="array" ref="G368">iferror(index('o5'!$B:$B,match($A368,'o5'!$C:$C,0)),"")</f>
        <v/>
      </c>
      <c r="H368" s="30" t="str">
        <f t="array" ref="H368">iferror(index('o6'!$B:$B,match($A368,'o6'!$C:$C,0)),"")</f>
        <v/>
      </c>
      <c r="I368" s="30" t="str">
        <f t="array" ref="I368">iferror(index('o7'!$B:$B,match($A368,'o7'!$C:$C,0)),"")</f>
        <v/>
      </c>
      <c r="J368" s="30" t="str">
        <f t="array" ref="J368">iferror(index('o4'!$B:$B,match($A368,'o4'!$C:$C,0)),"")</f>
        <v/>
      </c>
      <c r="K368" s="30" t="str">
        <f t="array" ref="K368">iferror(index('o9'!$B:$B,match($A368,'o9'!$C:$C,0)),"")</f>
        <v/>
      </c>
      <c r="L368" s="30" t="str">
        <f t="array" ref="L368">iferror(index('o10'!$B:$B,match($A368,'o10'!$C:$C,0)),"")</f>
        <v/>
      </c>
      <c r="M368" s="24" t="str">
        <f t="shared" si="1"/>
        <v>#REF!</v>
      </c>
      <c r="N368" s="24" t="str">
        <f t="shared" si="2"/>
        <v>#REF!</v>
      </c>
      <c r="O368" s="24" t="str">
        <f t="shared" si="3"/>
        <v>#REF!</v>
      </c>
    </row>
    <row r="369">
      <c r="A369" s="22" t="str">
        <f t="array" ref="A369:B369">{#REF!,#REF!}</f>
        <v>#REF!</v>
      </c>
      <c r="B369" s="22" t="e">
        <v>#REF!</v>
      </c>
      <c r="C369" s="30" t="str">
        <f t="array" ref="C369">iferror(index('o1'!$B:$B,match($A369,'o1'!$C:$C,0)),"")</f>
        <v/>
      </c>
      <c r="D369" s="30" t="str">
        <f t="array" ref="D369">iferror(index('o2'!$B:$B,match($A369,'o2'!$C:$C,0)),"")</f>
        <v/>
      </c>
      <c r="E369" s="30" t="str">
        <f t="array" ref="E369">iferror(index('o3'!$B:$B,match($A369,'o3'!$C:$C,0)),"")</f>
        <v/>
      </c>
      <c r="F369" s="30" t="str">
        <f t="array" ref="F369">iferror(index('o4'!$B:$B,match($A369,'o4'!$C:$C,0)),"")</f>
        <v/>
      </c>
      <c r="G369" s="30" t="str">
        <f t="array" ref="G369">iferror(index('o5'!$B:$B,match($A369,'o5'!$C:$C,0)),"")</f>
        <v/>
      </c>
      <c r="H369" s="30" t="str">
        <f t="array" ref="H369">iferror(index('o6'!$B:$B,match($A369,'o6'!$C:$C,0)),"")</f>
        <v/>
      </c>
      <c r="I369" s="30" t="str">
        <f t="array" ref="I369">iferror(index('o7'!$B:$B,match($A369,'o7'!$C:$C,0)),"")</f>
        <v/>
      </c>
      <c r="J369" s="30" t="str">
        <f t="array" ref="J369">iferror(index('o4'!$B:$B,match($A369,'o4'!$C:$C,0)),"")</f>
        <v/>
      </c>
      <c r="K369" s="30" t="str">
        <f t="array" ref="K369">iferror(index('o9'!$B:$B,match($A369,'o9'!$C:$C,0)),"")</f>
        <v/>
      </c>
      <c r="L369" s="30" t="str">
        <f t="array" ref="L369">iferror(index('o10'!$B:$B,match($A369,'o10'!$C:$C,0)),"")</f>
        <v/>
      </c>
      <c r="M369" s="24" t="str">
        <f t="shared" si="1"/>
        <v>#REF!</v>
      </c>
      <c r="N369" s="24" t="str">
        <f t="shared" si="2"/>
        <v>#REF!</v>
      </c>
      <c r="O369" s="24" t="str">
        <f t="shared" si="3"/>
        <v>#REF!</v>
      </c>
    </row>
    <row r="370">
      <c r="A370" s="22" t="str">
        <f t="array" ref="A370:B370">{#REF!,#REF!}</f>
        <v>#REF!</v>
      </c>
      <c r="B370" s="22" t="e">
        <v>#REF!</v>
      </c>
      <c r="C370" s="30" t="str">
        <f t="array" ref="C370">iferror(index('o1'!$B:$B,match($A370,'o1'!$C:$C,0)),"")</f>
        <v/>
      </c>
      <c r="D370" s="30" t="str">
        <f t="array" ref="D370">iferror(index('o2'!$B:$B,match($A370,'o2'!$C:$C,0)),"")</f>
        <v/>
      </c>
      <c r="E370" s="30" t="str">
        <f t="array" ref="E370">iferror(index('o3'!$B:$B,match($A370,'o3'!$C:$C,0)),"")</f>
        <v/>
      </c>
      <c r="F370" s="30" t="str">
        <f t="array" ref="F370">iferror(index('o4'!$B:$B,match($A370,'o4'!$C:$C,0)),"")</f>
        <v/>
      </c>
      <c r="G370" s="30" t="str">
        <f t="array" ref="G370">iferror(index('o5'!$B:$B,match($A370,'o5'!$C:$C,0)),"")</f>
        <v/>
      </c>
      <c r="H370" s="30" t="str">
        <f t="array" ref="H370">iferror(index('o6'!$B:$B,match($A370,'o6'!$C:$C,0)),"")</f>
        <v/>
      </c>
      <c r="I370" s="30" t="str">
        <f t="array" ref="I370">iferror(index('o7'!$B:$B,match($A370,'o7'!$C:$C,0)),"")</f>
        <v/>
      </c>
      <c r="J370" s="30" t="str">
        <f t="array" ref="J370">iferror(index('o4'!$B:$B,match($A370,'o4'!$C:$C,0)),"")</f>
        <v/>
      </c>
      <c r="K370" s="30" t="str">
        <f t="array" ref="K370">iferror(index('o9'!$B:$B,match($A370,'o9'!$C:$C,0)),"")</f>
        <v/>
      </c>
      <c r="L370" s="30" t="str">
        <f t="array" ref="L370">iferror(index('o10'!$B:$B,match($A370,'o10'!$C:$C,0)),"")</f>
        <v/>
      </c>
      <c r="M370" s="24" t="str">
        <f t="shared" si="1"/>
        <v>#REF!</v>
      </c>
      <c r="N370" s="24" t="str">
        <f t="shared" si="2"/>
        <v>#REF!</v>
      </c>
      <c r="O370" s="24" t="str">
        <f t="shared" si="3"/>
        <v>#REF!</v>
      </c>
    </row>
    <row r="371">
      <c r="A371" s="22" t="str">
        <f t="array" ref="A371:B371">{#REF!,#REF!}</f>
        <v>#REF!</v>
      </c>
      <c r="B371" s="22" t="e">
        <v>#REF!</v>
      </c>
      <c r="C371" s="30" t="str">
        <f t="array" ref="C371">iferror(index('o1'!$B:$B,match($A371,'o1'!$C:$C,0)),"")</f>
        <v/>
      </c>
      <c r="D371" s="30" t="str">
        <f t="array" ref="D371">iferror(index('o2'!$B:$B,match($A371,'o2'!$C:$C,0)),"")</f>
        <v/>
      </c>
      <c r="E371" s="30" t="str">
        <f t="array" ref="E371">iferror(index('o3'!$B:$B,match($A371,'o3'!$C:$C,0)),"")</f>
        <v/>
      </c>
      <c r="F371" s="30" t="str">
        <f t="array" ref="F371">iferror(index('o4'!$B:$B,match($A371,'o4'!$C:$C,0)),"")</f>
        <v/>
      </c>
      <c r="G371" s="30" t="str">
        <f t="array" ref="G371">iferror(index('o5'!$B:$B,match($A371,'o5'!$C:$C,0)),"")</f>
        <v/>
      </c>
      <c r="H371" s="30" t="str">
        <f t="array" ref="H371">iferror(index('o6'!$B:$B,match($A371,'o6'!$C:$C,0)),"")</f>
        <v/>
      </c>
      <c r="I371" s="30" t="str">
        <f t="array" ref="I371">iferror(index('o7'!$B:$B,match($A371,'o7'!$C:$C,0)),"")</f>
        <v/>
      </c>
      <c r="J371" s="30" t="str">
        <f t="array" ref="J371">iferror(index('o4'!$B:$B,match($A371,'o4'!$C:$C,0)),"")</f>
        <v/>
      </c>
      <c r="K371" s="30" t="str">
        <f t="array" ref="K371">iferror(index('o9'!$B:$B,match($A371,'o9'!$C:$C,0)),"")</f>
        <v/>
      </c>
      <c r="L371" s="30" t="str">
        <f t="array" ref="L371">iferror(index('o10'!$B:$B,match($A371,'o10'!$C:$C,0)),"")</f>
        <v/>
      </c>
      <c r="M371" s="24" t="str">
        <f t="shared" si="1"/>
        <v>#REF!</v>
      </c>
      <c r="N371" s="24" t="str">
        <f t="shared" si="2"/>
        <v>#REF!</v>
      </c>
      <c r="O371" s="24" t="str">
        <f t="shared" si="3"/>
        <v>#REF!</v>
      </c>
    </row>
    <row r="372">
      <c r="A372" s="22" t="str">
        <f t="array" ref="A372:B372">{#REF!,#REF!}</f>
        <v>#REF!</v>
      </c>
      <c r="B372" s="22" t="e">
        <v>#REF!</v>
      </c>
      <c r="C372" s="30" t="str">
        <f t="array" ref="C372">iferror(index('o1'!$B:$B,match($A372,'o1'!$C:$C,0)),"")</f>
        <v/>
      </c>
      <c r="D372" s="30" t="str">
        <f t="array" ref="D372">iferror(index('o2'!$B:$B,match($A372,'o2'!$C:$C,0)),"")</f>
        <v/>
      </c>
      <c r="E372" s="30" t="str">
        <f t="array" ref="E372">iferror(index('o3'!$B:$B,match($A372,'o3'!$C:$C,0)),"")</f>
        <v/>
      </c>
      <c r="F372" s="30" t="str">
        <f t="array" ref="F372">iferror(index('o4'!$B:$B,match($A372,'o4'!$C:$C,0)),"")</f>
        <v/>
      </c>
      <c r="G372" s="30" t="str">
        <f t="array" ref="G372">iferror(index('o5'!$B:$B,match($A372,'o5'!$C:$C,0)),"")</f>
        <v/>
      </c>
      <c r="H372" s="30" t="str">
        <f t="array" ref="H372">iferror(index('o6'!$B:$B,match($A372,'o6'!$C:$C,0)),"")</f>
        <v/>
      </c>
      <c r="I372" s="30" t="str">
        <f t="array" ref="I372">iferror(index('o7'!$B:$B,match($A372,'o7'!$C:$C,0)),"")</f>
        <v/>
      </c>
      <c r="J372" s="30" t="str">
        <f t="array" ref="J372">iferror(index('o4'!$B:$B,match($A372,'o4'!$C:$C,0)),"")</f>
        <v/>
      </c>
      <c r="K372" s="30" t="str">
        <f t="array" ref="K372">iferror(index('o9'!$B:$B,match($A372,'o9'!$C:$C,0)),"")</f>
        <v/>
      </c>
      <c r="L372" s="30" t="str">
        <f t="array" ref="L372">iferror(index('o10'!$B:$B,match($A372,'o10'!$C:$C,0)),"")</f>
        <v/>
      </c>
      <c r="M372" s="24" t="str">
        <f t="shared" si="1"/>
        <v>#REF!</v>
      </c>
      <c r="N372" s="24" t="str">
        <f t="shared" si="2"/>
        <v>#REF!</v>
      </c>
      <c r="O372" s="24" t="str">
        <f t="shared" si="3"/>
        <v>#REF!</v>
      </c>
    </row>
    <row r="373">
      <c r="A373" s="22" t="str">
        <f t="array" ref="A373:B373">{#REF!,#REF!}</f>
        <v>#REF!</v>
      </c>
      <c r="B373" s="22" t="e">
        <v>#REF!</v>
      </c>
      <c r="C373" s="30" t="str">
        <f t="array" ref="C373">iferror(index('o1'!$B:$B,match($A373,'o1'!$C:$C,0)),"")</f>
        <v/>
      </c>
      <c r="D373" s="30" t="str">
        <f t="array" ref="D373">iferror(index('o2'!$B:$B,match($A373,'o2'!$C:$C,0)),"")</f>
        <v/>
      </c>
      <c r="E373" s="30" t="str">
        <f t="array" ref="E373">iferror(index('o3'!$B:$B,match($A373,'o3'!$C:$C,0)),"")</f>
        <v/>
      </c>
      <c r="F373" s="30" t="str">
        <f t="array" ref="F373">iferror(index('o4'!$B:$B,match($A373,'o4'!$C:$C,0)),"")</f>
        <v/>
      </c>
      <c r="G373" s="30" t="str">
        <f t="array" ref="G373">iferror(index('o5'!$B:$B,match($A373,'o5'!$C:$C,0)),"")</f>
        <v/>
      </c>
      <c r="H373" s="30" t="str">
        <f t="array" ref="H373">iferror(index('o6'!$B:$B,match($A373,'o6'!$C:$C,0)),"")</f>
        <v/>
      </c>
      <c r="I373" s="30" t="str">
        <f t="array" ref="I373">iferror(index('o7'!$B:$B,match($A373,'o7'!$C:$C,0)),"")</f>
        <v/>
      </c>
      <c r="J373" s="30" t="str">
        <f t="array" ref="J373">iferror(index('o4'!$B:$B,match($A373,'o4'!$C:$C,0)),"")</f>
        <v/>
      </c>
      <c r="K373" s="30" t="str">
        <f t="array" ref="K373">iferror(index('o9'!$B:$B,match($A373,'o9'!$C:$C,0)),"")</f>
        <v/>
      </c>
      <c r="L373" s="30" t="str">
        <f t="array" ref="L373">iferror(index('o10'!$B:$B,match($A373,'o10'!$C:$C,0)),"")</f>
        <v/>
      </c>
      <c r="M373" s="24" t="str">
        <f t="shared" si="1"/>
        <v>#REF!</v>
      </c>
      <c r="N373" s="24" t="str">
        <f t="shared" si="2"/>
        <v>#REF!</v>
      </c>
      <c r="O373" s="24" t="str">
        <f t="shared" si="3"/>
        <v>#REF!</v>
      </c>
    </row>
    <row r="374">
      <c r="A374" s="22" t="str">
        <f t="array" ref="A374:B374">{#REF!,#REF!}</f>
        <v>#REF!</v>
      </c>
      <c r="B374" s="22" t="e">
        <v>#REF!</v>
      </c>
      <c r="C374" s="30" t="str">
        <f t="array" ref="C374">iferror(index('o1'!$B:$B,match($A374,'o1'!$C:$C,0)),"")</f>
        <v/>
      </c>
      <c r="D374" s="30" t="str">
        <f t="array" ref="D374">iferror(index('o2'!$B:$B,match($A374,'o2'!$C:$C,0)),"")</f>
        <v/>
      </c>
      <c r="E374" s="30" t="str">
        <f t="array" ref="E374">iferror(index('o3'!$B:$B,match($A374,'o3'!$C:$C,0)),"")</f>
        <v/>
      </c>
      <c r="F374" s="30" t="str">
        <f t="array" ref="F374">iferror(index('o4'!$B:$B,match($A374,'o4'!$C:$C,0)),"")</f>
        <v/>
      </c>
      <c r="G374" s="30" t="str">
        <f t="array" ref="G374">iferror(index('o5'!$B:$B,match($A374,'o5'!$C:$C,0)),"")</f>
        <v/>
      </c>
      <c r="H374" s="30" t="str">
        <f t="array" ref="H374">iferror(index('o6'!$B:$B,match($A374,'o6'!$C:$C,0)),"")</f>
        <v/>
      </c>
      <c r="I374" s="30" t="str">
        <f t="array" ref="I374">iferror(index('o7'!$B:$B,match($A374,'o7'!$C:$C,0)),"")</f>
        <v/>
      </c>
      <c r="J374" s="30" t="str">
        <f t="array" ref="J374">iferror(index('o4'!$B:$B,match($A374,'o4'!$C:$C,0)),"")</f>
        <v/>
      </c>
      <c r="K374" s="30" t="str">
        <f t="array" ref="K374">iferror(index('o9'!$B:$B,match($A374,'o9'!$C:$C,0)),"")</f>
        <v/>
      </c>
      <c r="L374" s="30" t="str">
        <f t="array" ref="L374">iferror(index('o10'!$B:$B,match($A374,'o10'!$C:$C,0)),"")</f>
        <v/>
      </c>
      <c r="M374" s="24" t="str">
        <f t="shared" si="1"/>
        <v>#REF!</v>
      </c>
      <c r="N374" s="24" t="str">
        <f t="shared" si="2"/>
        <v>#REF!</v>
      </c>
      <c r="O374" s="24" t="str">
        <f t="shared" si="3"/>
        <v>#REF!</v>
      </c>
    </row>
    <row r="375">
      <c r="A375" s="22" t="str">
        <f t="array" ref="A375:B375">{#REF!,#REF!}</f>
        <v>#REF!</v>
      </c>
      <c r="B375" s="22" t="e">
        <v>#REF!</v>
      </c>
      <c r="C375" s="30" t="str">
        <f t="array" ref="C375">iferror(index('o1'!$B:$B,match($A375,'o1'!$C:$C,0)),"")</f>
        <v/>
      </c>
      <c r="D375" s="30" t="str">
        <f t="array" ref="D375">iferror(index('o2'!$B:$B,match($A375,'o2'!$C:$C,0)),"")</f>
        <v/>
      </c>
      <c r="E375" s="30" t="str">
        <f t="array" ref="E375">iferror(index('o3'!$B:$B,match($A375,'o3'!$C:$C,0)),"")</f>
        <v/>
      </c>
      <c r="F375" s="30" t="str">
        <f t="array" ref="F375">iferror(index('o4'!$B:$B,match($A375,'o4'!$C:$C,0)),"")</f>
        <v/>
      </c>
      <c r="G375" s="30" t="str">
        <f t="array" ref="G375">iferror(index('o5'!$B:$B,match($A375,'o5'!$C:$C,0)),"")</f>
        <v/>
      </c>
      <c r="H375" s="30" t="str">
        <f t="array" ref="H375">iferror(index('o6'!$B:$B,match($A375,'o6'!$C:$C,0)),"")</f>
        <v/>
      </c>
      <c r="I375" s="30" t="str">
        <f t="array" ref="I375">iferror(index('o7'!$B:$B,match($A375,'o7'!$C:$C,0)),"")</f>
        <v/>
      </c>
      <c r="J375" s="30" t="str">
        <f t="array" ref="J375">iferror(index('o4'!$B:$B,match($A375,'o4'!$C:$C,0)),"")</f>
        <v/>
      </c>
      <c r="K375" s="30" t="str">
        <f t="array" ref="K375">iferror(index('o9'!$B:$B,match($A375,'o9'!$C:$C,0)),"")</f>
        <v/>
      </c>
      <c r="L375" s="30" t="str">
        <f t="array" ref="L375">iferror(index('o10'!$B:$B,match($A375,'o10'!$C:$C,0)),"")</f>
        <v/>
      </c>
      <c r="M375" s="24" t="str">
        <f t="shared" si="1"/>
        <v>#REF!</v>
      </c>
      <c r="N375" s="24" t="str">
        <f t="shared" si="2"/>
        <v>#REF!</v>
      </c>
      <c r="O375" s="24" t="str">
        <f t="shared" si="3"/>
        <v>#REF!</v>
      </c>
    </row>
    <row r="376">
      <c r="A376" s="22" t="str">
        <f t="array" ref="A376:B376">{#REF!,#REF!}</f>
        <v>#REF!</v>
      </c>
      <c r="B376" s="22" t="e">
        <v>#REF!</v>
      </c>
      <c r="C376" s="30" t="str">
        <f t="array" ref="C376">iferror(index('o1'!$B:$B,match($A376,'o1'!$C:$C,0)),"")</f>
        <v/>
      </c>
      <c r="D376" s="30" t="str">
        <f t="array" ref="D376">iferror(index('o2'!$B:$B,match($A376,'o2'!$C:$C,0)),"")</f>
        <v/>
      </c>
      <c r="E376" s="30" t="str">
        <f t="array" ref="E376">iferror(index('o3'!$B:$B,match($A376,'o3'!$C:$C,0)),"")</f>
        <v/>
      </c>
      <c r="F376" s="30" t="str">
        <f t="array" ref="F376">iferror(index('o4'!$B:$B,match($A376,'o4'!$C:$C,0)),"")</f>
        <v/>
      </c>
      <c r="G376" s="30" t="str">
        <f t="array" ref="G376">iferror(index('o5'!$B:$B,match($A376,'o5'!$C:$C,0)),"")</f>
        <v/>
      </c>
      <c r="H376" s="30" t="str">
        <f t="array" ref="H376">iferror(index('o6'!$B:$B,match($A376,'o6'!$C:$C,0)),"")</f>
        <v/>
      </c>
      <c r="I376" s="30" t="str">
        <f t="array" ref="I376">iferror(index('o7'!$B:$B,match($A376,'o7'!$C:$C,0)),"")</f>
        <v/>
      </c>
      <c r="J376" s="30" t="str">
        <f t="array" ref="J376">iferror(index('o4'!$B:$B,match($A376,'o4'!$C:$C,0)),"")</f>
        <v/>
      </c>
      <c r="K376" s="30" t="str">
        <f t="array" ref="K376">iferror(index('o9'!$B:$B,match($A376,'o9'!$C:$C,0)),"")</f>
        <v/>
      </c>
      <c r="L376" s="30" t="str">
        <f t="array" ref="L376">iferror(index('o10'!$B:$B,match($A376,'o10'!$C:$C,0)),"")</f>
        <v/>
      </c>
      <c r="M376" s="24" t="str">
        <f t="shared" si="1"/>
        <v>#REF!</v>
      </c>
      <c r="N376" s="24" t="str">
        <f t="shared" si="2"/>
        <v>#REF!</v>
      </c>
      <c r="O376" s="24" t="str">
        <f t="shared" si="3"/>
        <v>#REF!</v>
      </c>
    </row>
    <row r="377">
      <c r="A377" s="22" t="str">
        <f t="array" ref="A377:B377">{#REF!,#REF!}</f>
        <v>#REF!</v>
      </c>
      <c r="B377" s="22" t="e">
        <v>#REF!</v>
      </c>
      <c r="C377" s="30" t="str">
        <f t="array" ref="C377">iferror(index('o1'!$B:$B,match($A377,'o1'!$C:$C,0)),"")</f>
        <v/>
      </c>
      <c r="D377" s="30" t="str">
        <f t="array" ref="D377">iferror(index('o2'!$B:$B,match($A377,'o2'!$C:$C,0)),"")</f>
        <v/>
      </c>
      <c r="E377" s="30" t="str">
        <f t="array" ref="E377">iferror(index('o3'!$B:$B,match($A377,'o3'!$C:$C,0)),"")</f>
        <v/>
      </c>
      <c r="F377" s="30" t="str">
        <f t="array" ref="F377">iferror(index('o4'!$B:$B,match($A377,'o4'!$C:$C,0)),"")</f>
        <v/>
      </c>
      <c r="G377" s="30" t="str">
        <f t="array" ref="G377">iferror(index('o5'!$B:$B,match($A377,'o5'!$C:$C,0)),"")</f>
        <v/>
      </c>
      <c r="H377" s="30" t="str">
        <f t="array" ref="H377">iferror(index('o6'!$B:$B,match($A377,'o6'!$C:$C,0)),"")</f>
        <v/>
      </c>
      <c r="I377" s="30" t="str">
        <f t="array" ref="I377">iferror(index('o7'!$B:$B,match($A377,'o7'!$C:$C,0)),"")</f>
        <v/>
      </c>
      <c r="J377" s="30" t="str">
        <f t="array" ref="J377">iferror(index('o4'!$B:$B,match($A377,'o4'!$C:$C,0)),"")</f>
        <v/>
      </c>
      <c r="K377" s="30" t="str">
        <f t="array" ref="K377">iferror(index('o9'!$B:$B,match($A377,'o9'!$C:$C,0)),"")</f>
        <v/>
      </c>
      <c r="L377" s="30" t="str">
        <f t="array" ref="L377">iferror(index('o10'!$B:$B,match($A377,'o10'!$C:$C,0)),"")</f>
        <v/>
      </c>
      <c r="M377" s="24" t="str">
        <f t="shared" si="1"/>
        <v>#REF!</v>
      </c>
      <c r="N377" s="24" t="str">
        <f t="shared" si="2"/>
        <v>#REF!</v>
      </c>
      <c r="O377" s="24" t="str">
        <f t="shared" si="3"/>
        <v>#REF!</v>
      </c>
    </row>
    <row r="378">
      <c r="A378" s="22" t="str">
        <f t="array" ref="A378:B378">{#REF!,#REF!}</f>
        <v>#REF!</v>
      </c>
      <c r="B378" s="22" t="e">
        <v>#REF!</v>
      </c>
      <c r="C378" s="30" t="str">
        <f t="array" ref="C378">iferror(index('o1'!$B:$B,match($A378,'o1'!$C:$C,0)),"")</f>
        <v/>
      </c>
      <c r="D378" s="30" t="str">
        <f t="array" ref="D378">iferror(index('o2'!$B:$B,match($A378,'o2'!$C:$C,0)),"")</f>
        <v/>
      </c>
      <c r="E378" s="30" t="str">
        <f t="array" ref="E378">iferror(index('o3'!$B:$B,match($A378,'o3'!$C:$C,0)),"")</f>
        <v/>
      </c>
      <c r="F378" s="30" t="str">
        <f t="array" ref="F378">iferror(index('o4'!$B:$B,match($A378,'o4'!$C:$C,0)),"")</f>
        <v/>
      </c>
      <c r="G378" s="30" t="str">
        <f t="array" ref="G378">iferror(index('o5'!$B:$B,match($A378,'o5'!$C:$C,0)),"")</f>
        <v/>
      </c>
      <c r="H378" s="30" t="str">
        <f t="array" ref="H378">iferror(index('o6'!$B:$B,match($A378,'o6'!$C:$C,0)),"")</f>
        <v/>
      </c>
      <c r="I378" s="30" t="str">
        <f t="array" ref="I378">iferror(index('o7'!$B:$B,match($A378,'o7'!$C:$C,0)),"")</f>
        <v/>
      </c>
      <c r="J378" s="30" t="str">
        <f t="array" ref="J378">iferror(index('o4'!$B:$B,match($A378,'o4'!$C:$C,0)),"")</f>
        <v/>
      </c>
      <c r="K378" s="30" t="str">
        <f t="array" ref="K378">iferror(index('o9'!$B:$B,match($A378,'o9'!$C:$C,0)),"")</f>
        <v/>
      </c>
      <c r="L378" s="30" t="str">
        <f t="array" ref="L378">iferror(index('o10'!$B:$B,match($A378,'o10'!$C:$C,0)),"")</f>
        <v/>
      </c>
      <c r="M378" s="24" t="str">
        <f t="shared" si="1"/>
        <v>#REF!</v>
      </c>
      <c r="N378" s="24" t="str">
        <f t="shared" si="2"/>
        <v>#REF!</v>
      </c>
      <c r="O378" s="24" t="str">
        <f t="shared" si="3"/>
        <v>#REF!</v>
      </c>
    </row>
    <row r="379">
      <c r="A379" s="22" t="str">
        <f t="array" ref="A379:B379">{#REF!,#REF!}</f>
        <v>#REF!</v>
      </c>
      <c r="B379" s="22" t="e">
        <v>#REF!</v>
      </c>
      <c r="C379" s="30" t="str">
        <f t="array" ref="C379">iferror(index('o1'!$B:$B,match($A379,'o1'!$C:$C,0)),"")</f>
        <v/>
      </c>
      <c r="D379" s="30" t="str">
        <f t="array" ref="D379">iferror(index('o2'!$B:$B,match($A379,'o2'!$C:$C,0)),"")</f>
        <v/>
      </c>
      <c r="E379" s="30" t="str">
        <f t="array" ref="E379">iferror(index('o3'!$B:$B,match($A379,'o3'!$C:$C,0)),"")</f>
        <v/>
      </c>
      <c r="F379" s="30" t="str">
        <f t="array" ref="F379">iferror(index('o4'!$B:$B,match($A379,'o4'!$C:$C,0)),"")</f>
        <v/>
      </c>
      <c r="G379" s="30" t="str">
        <f t="array" ref="G379">iferror(index('o5'!$B:$B,match($A379,'o5'!$C:$C,0)),"")</f>
        <v/>
      </c>
      <c r="H379" s="30" t="str">
        <f t="array" ref="H379">iferror(index('o6'!$B:$B,match($A379,'o6'!$C:$C,0)),"")</f>
        <v/>
      </c>
      <c r="I379" s="30" t="str">
        <f t="array" ref="I379">iferror(index('o7'!$B:$B,match($A379,'o7'!$C:$C,0)),"")</f>
        <v/>
      </c>
      <c r="J379" s="30" t="str">
        <f t="array" ref="J379">iferror(index('o4'!$B:$B,match($A379,'o4'!$C:$C,0)),"")</f>
        <v/>
      </c>
      <c r="K379" s="30" t="str">
        <f t="array" ref="K379">iferror(index('o9'!$B:$B,match($A379,'o9'!$C:$C,0)),"")</f>
        <v/>
      </c>
      <c r="L379" s="30" t="str">
        <f t="array" ref="L379">iferror(index('o10'!$B:$B,match($A379,'o10'!$C:$C,0)),"")</f>
        <v/>
      </c>
      <c r="M379" s="24" t="str">
        <f t="shared" si="1"/>
        <v>#REF!</v>
      </c>
      <c r="N379" s="24" t="str">
        <f t="shared" si="2"/>
        <v>#REF!</v>
      </c>
      <c r="O379" s="24" t="str">
        <f t="shared" si="3"/>
        <v>#REF!</v>
      </c>
    </row>
    <row r="380">
      <c r="A380" s="22" t="str">
        <f t="array" ref="A380:B380">{#REF!,#REF!}</f>
        <v>#REF!</v>
      </c>
      <c r="B380" s="22" t="e">
        <v>#REF!</v>
      </c>
      <c r="C380" s="30" t="str">
        <f t="array" ref="C380">iferror(index('o1'!$B:$B,match($A380,'o1'!$C:$C,0)),"")</f>
        <v/>
      </c>
      <c r="D380" s="30" t="str">
        <f t="array" ref="D380">iferror(index('o2'!$B:$B,match($A380,'o2'!$C:$C,0)),"")</f>
        <v/>
      </c>
      <c r="E380" s="30" t="str">
        <f t="array" ref="E380">iferror(index('o3'!$B:$B,match($A380,'o3'!$C:$C,0)),"")</f>
        <v/>
      </c>
      <c r="F380" s="30" t="str">
        <f t="array" ref="F380">iferror(index('o4'!$B:$B,match($A380,'o4'!$C:$C,0)),"")</f>
        <v/>
      </c>
      <c r="G380" s="30" t="str">
        <f t="array" ref="G380">iferror(index('o5'!$B:$B,match($A380,'o5'!$C:$C,0)),"")</f>
        <v/>
      </c>
      <c r="H380" s="30" t="str">
        <f t="array" ref="H380">iferror(index('o6'!$B:$B,match($A380,'o6'!$C:$C,0)),"")</f>
        <v/>
      </c>
      <c r="I380" s="30" t="str">
        <f t="array" ref="I380">iferror(index('o7'!$B:$B,match($A380,'o7'!$C:$C,0)),"")</f>
        <v/>
      </c>
      <c r="J380" s="30" t="str">
        <f t="array" ref="J380">iferror(index('o4'!$B:$B,match($A380,'o4'!$C:$C,0)),"")</f>
        <v/>
      </c>
      <c r="K380" s="30" t="str">
        <f t="array" ref="K380">iferror(index('o9'!$B:$B,match($A380,'o9'!$C:$C,0)),"")</f>
        <v/>
      </c>
      <c r="L380" s="30" t="str">
        <f t="array" ref="L380">iferror(index('o10'!$B:$B,match($A380,'o10'!$C:$C,0)),"")</f>
        <v/>
      </c>
      <c r="M380" s="24" t="str">
        <f t="shared" si="1"/>
        <v>#REF!</v>
      </c>
      <c r="N380" s="24" t="str">
        <f t="shared" si="2"/>
        <v>#REF!</v>
      </c>
      <c r="O380" s="24" t="str">
        <f t="shared" si="3"/>
        <v>#REF!</v>
      </c>
    </row>
    <row r="381">
      <c r="A381" s="22" t="str">
        <f t="array" ref="A381:B381">{#REF!,#REF!}</f>
        <v>#REF!</v>
      </c>
      <c r="B381" s="22" t="e">
        <v>#REF!</v>
      </c>
      <c r="C381" s="30" t="str">
        <f t="array" ref="C381">iferror(index('o1'!$B:$B,match($A381,'o1'!$C:$C,0)),"")</f>
        <v/>
      </c>
      <c r="D381" s="30" t="str">
        <f t="array" ref="D381">iferror(index('o2'!$B:$B,match($A381,'o2'!$C:$C,0)),"")</f>
        <v/>
      </c>
      <c r="E381" s="30" t="str">
        <f t="array" ref="E381">iferror(index('o3'!$B:$B,match($A381,'o3'!$C:$C,0)),"")</f>
        <v/>
      </c>
      <c r="F381" s="30" t="str">
        <f t="array" ref="F381">iferror(index('o4'!$B:$B,match($A381,'o4'!$C:$C,0)),"")</f>
        <v/>
      </c>
      <c r="G381" s="30" t="str">
        <f t="array" ref="G381">iferror(index('o5'!$B:$B,match($A381,'o5'!$C:$C,0)),"")</f>
        <v/>
      </c>
      <c r="H381" s="30" t="str">
        <f t="array" ref="H381">iferror(index('o6'!$B:$B,match($A381,'o6'!$C:$C,0)),"")</f>
        <v/>
      </c>
      <c r="I381" s="30" t="str">
        <f t="array" ref="I381">iferror(index('o7'!$B:$B,match($A381,'o7'!$C:$C,0)),"")</f>
        <v/>
      </c>
      <c r="J381" s="30" t="str">
        <f t="array" ref="J381">iferror(index('o4'!$B:$B,match($A381,'o4'!$C:$C,0)),"")</f>
        <v/>
      </c>
      <c r="K381" s="30" t="str">
        <f t="array" ref="K381">iferror(index('o9'!$B:$B,match($A381,'o9'!$C:$C,0)),"")</f>
        <v/>
      </c>
      <c r="L381" s="30" t="str">
        <f t="array" ref="L381">iferror(index('o10'!$B:$B,match($A381,'o10'!$C:$C,0)),"")</f>
        <v/>
      </c>
      <c r="M381" s="24" t="str">
        <f t="shared" si="1"/>
        <v>#REF!</v>
      </c>
      <c r="N381" s="24" t="str">
        <f t="shared" si="2"/>
        <v>#REF!</v>
      </c>
      <c r="O381" s="24" t="str">
        <f t="shared" si="3"/>
        <v>#REF!</v>
      </c>
    </row>
    <row r="382">
      <c r="A382" s="22" t="str">
        <f t="array" ref="A382:B382">{#REF!,#REF!}</f>
        <v>#REF!</v>
      </c>
      <c r="B382" s="22" t="e">
        <v>#REF!</v>
      </c>
      <c r="C382" s="30" t="str">
        <f t="array" ref="C382">iferror(index('o1'!$B:$B,match($A382,'o1'!$C:$C,0)),"")</f>
        <v/>
      </c>
      <c r="D382" s="30" t="str">
        <f t="array" ref="D382">iferror(index('o2'!$B:$B,match($A382,'o2'!$C:$C,0)),"")</f>
        <v/>
      </c>
      <c r="E382" s="30" t="str">
        <f t="array" ref="E382">iferror(index('o3'!$B:$B,match($A382,'o3'!$C:$C,0)),"")</f>
        <v/>
      </c>
      <c r="F382" s="30" t="str">
        <f t="array" ref="F382">iferror(index('o4'!$B:$B,match($A382,'o4'!$C:$C,0)),"")</f>
        <v/>
      </c>
      <c r="G382" s="30" t="str">
        <f t="array" ref="G382">iferror(index('o5'!$B:$B,match($A382,'o5'!$C:$C,0)),"")</f>
        <v/>
      </c>
      <c r="H382" s="30" t="str">
        <f t="array" ref="H382">iferror(index('o6'!$B:$B,match($A382,'o6'!$C:$C,0)),"")</f>
        <v/>
      </c>
      <c r="I382" s="30" t="str">
        <f t="array" ref="I382">iferror(index('o7'!$B:$B,match($A382,'o7'!$C:$C,0)),"")</f>
        <v/>
      </c>
      <c r="J382" s="30" t="str">
        <f t="array" ref="J382">iferror(index('o4'!$B:$B,match($A382,'o4'!$C:$C,0)),"")</f>
        <v/>
      </c>
      <c r="K382" s="30" t="str">
        <f t="array" ref="K382">iferror(index('o9'!$B:$B,match($A382,'o9'!$C:$C,0)),"")</f>
        <v/>
      </c>
      <c r="L382" s="30" t="str">
        <f t="array" ref="L382">iferror(index('o10'!$B:$B,match($A382,'o10'!$C:$C,0)),"")</f>
        <v/>
      </c>
      <c r="M382" s="24" t="str">
        <f t="shared" si="1"/>
        <v>#REF!</v>
      </c>
      <c r="N382" s="24" t="str">
        <f t="shared" si="2"/>
        <v>#REF!</v>
      </c>
      <c r="O382" s="24" t="str">
        <f t="shared" si="3"/>
        <v>#REF!</v>
      </c>
    </row>
    <row r="383">
      <c r="A383" s="22" t="str">
        <f t="array" ref="A383:B383">{#REF!,#REF!}</f>
        <v>#REF!</v>
      </c>
      <c r="B383" s="22" t="e">
        <v>#REF!</v>
      </c>
      <c r="C383" s="30" t="str">
        <f t="array" ref="C383">iferror(index('o1'!$B:$B,match($A383,'o1'!$C:$C,0)),"")</f>
        <v/>
      </c>
      <c r="D383" s="30" t="str">
        <f t="array" ref="D383">iferror(index('o2'!$B:$B,match($A383,'o2'!$C:$C,0)),"")</f>
        <v/>
      </c>
      <c r="E383" s="30" t="str">
        <f t="array" ref="E383">iferror(index('o3'!$B:$B,match($A383,'o3'!$C:$C,0)),"")</f>
        <v/>
      </c>
      <c r="F383" s="30" t="str">
        <f t="array" ref="F383">iferror(index('o4'!$B:$B,match($A383,'o4'!$C:$C,0)),"")</f>
        <v/>
      </c>
      <c r="G383" s="30" t="str">
        <f t="array" ref="G383">iferror(index('o5'!$B:$B,match($A383,'o5'!$C:$C,0)),"")</f>
        <v/>
      </c>
      <c r="H383" s="30" t="str">
        <f t="array" ref="H383">iferror(index('o6'!$B:$B,match($A383,'o6'!$C:$C,0)),"")</f>
        <v/>
      </c>
      <c r="I383" s="30" t="str">
        <f t="array" ref="I383">iferror(index('o7'!$B:$B,match($A383,'o7'!$C:$C,0)),"")</f>
        <v/>
      </c>
      <c r="J383" s="30" t="str">
        <f t="array" ref="J383">iferror(index('o4'!$B:$B,match($A383,'o4'!$C:$C,0)),"")</f>
        <v/>
      </c>
      <c r="K383" s="30" t="str">
        <f t="array" ref="K383">iferror(index('o9'!$B:$B,match($A383,'o9'!$C:$C,0)),"")</f>
        <v/>
      </c>
      <c r="L383" s="30" t="str">
        <f t="array" ref="L383">iferror(index('o10'!$B:$B,match($A383,'o10'!$C:$C,0)),"")</f>
        <v/>
      </c>
      <c r="M383" s="24" t="str">
        <f t="shared" si="1"/>
        <v>#REF!</v>
      </c>
      <c r="N383" s="24" t="str">
        <f t="shared" si="2"/>
        <v>#REF!</v>
      </c>
      <c r="O383" s="24" t="str">
        <f t="shared" si="3"/>
        <v>#REF!</v>
      </c>
    </row>
    <row r="384">
      <c r="A384" s="22" t="str">
        <f t="array" ref="A384:B384">{#REF!,#REF!}</f>
        <v>#REF!</v>
      </c>
      <c r="B384" s="22" t="e">
        <v>#REF!</v>
      </c>
      <c r="C384" s="30" t="str">
        <f t="array" ref="C384">iferror(index('o1'!$B:$B,match($A384,'o1'!$C:$C,0)),"")</f>
        <v/>
      </c>
      <c r="D384" s="30" t="str">
        <f t="array" ref="D384">iferror(index('o2'!$B:$B,match($A384,'o2'!$C:$C,0)),"")</f>
        <v/>
      </c>
      <c r="E384" s="30" t="str">
        <f t="array" ref="E384">iferror(index('o3'!$B:$B,match($A384,'o3'!$C:$C,0)),"")</f>
        <v/>
      </c>
      <c r="F384" s="30" t="str">
        <f t="array" ref="F384">iferror(index('o4'!$B:$B,match($A384,'o4'!$C:$C,0)),"")</f>
        <v/>
      </c>
      <c r="G384" s="30" t="str">
        <f t="array" ref="G384">iferror(index('o5'!$B:$B,match($A384,'o5'!$C:$C,0)),"")</f>
        <v/>
      </c>
      <c r="H384" s="30" t="str">
        <f t="array" ref="H384">iferror(index('o6'!$B:$B,match($A384,'o6'!$C:$C,0)),"")</f>
        <v/>
      </c>
      <c r="I384" s="30" t="str">
        <f t="array" ref="I384">iferror(index('o7'!$B:$B,match($A384,'o7'!$C:$C,0)),"")</f>
        <v/>
      </c>
      <c r="J384" s="30" t="str">
        <f t="array" ref="J384">iferror(index('o4'!$B:$B,match($A384,'o4'!$C:$C,0)),"")</f>
        <v/>
      </c>
      <c r="K384" s="30" t="str">
        <f t="array" ref="K384">iferror(index('o9'!$B:$B,match($A384,'o9'!$C:$C,0)),"")</f>
        <v/>
      </c>
      <c r="L384" s="30" t="str">
        <f t="array" ref="L384">iferror(index('o10'!$B:$B,match($A384,'o10'!$C:$C,0)),"")</f>
        <v/>
      </c>
      <c r="M384" s="24" t="str">
        <f t="shared" si="1"/>
        <v>#REF!</v>
      </c>
      <c r="N384" s="24" t="str">
        <f t="shared" si="2"/>
        <v>#REF!</v>
      </c>
      <c r="O384" s="24" t="str">
        <f t="shared" si="3"/>
        <v>#REF!</v>
      </c>
    </row>
    <row r="385">
      <c r="A385" s="22" t="str">
        <f t="array" ref="A385:B385">{#REF!,#REF!}</f>
        <v>#REF!</v>
      </c>
      <c r="B385" s="22" t="e">
        <v>#REF!</v>
      </c>
      <c r="C385" s="30" t="str">
        <f t="array" ref="C385">iferror(index('o1'!$B:$B,match($A385,'o1'!$C:$C,0)),"")</f>
        <v/>
      </c>
      <c r="D385" s="30" t="str">
        <f t="array" ref="D385">iferror(index('o2'!$B:$B,match($A385,'o2'!$C:$C,0)),"")</f>
        <v/>
      </c>
      <c r="E385" s="30" t="str">
        <f t="array" ref="E385">iferror(index('o3'!$B:$B,match($A385,'o3'!$C:$C,0)),"")</f>
        <v/>
      </c>
      <c r="F385" s="30" t="str">
        <f t="array" ref="F385">iferror(index('o4'!$B:$B,match($A385,'o4'!$C:$C,0)),"")</f>
        <v/>
      </c>
      <c r="G385" s="30" t="str">
        <f t="array" ref="G385">iferror(index('o5'!$B:$B,match($A385,'o5'!$C:$C,0)),"")</f>
        <v/>
      </c>
      <c r="H385" s="30" t="str">
        <f t="array" ref="H385">iferror(index('o6'!$B:$B,match($A385,'o6'!$C:$C,0)),"")</f>
        <v/>
      </c>
      <c r="I385" s="30" t="str">
        <f t="array" ref="I385">iferror(index('o7'!$B:$B,match($A385,'o7'!$C:$C,0)),"")</f>
        <v/>
      </c>
      <c r="J385" s="30" t="str">
        <f t="array" ref="J385">iferror(index('o4'!$B:$B,match($A385,'o4'!$C:$C,0)),"")</f>
        <v/>
      </c>
      <c r="K385" s="30" t="str">
        <f t="array" ref="K385">iferror(index('o9'!$B:$B,match($A385,'o9'!$C:$C,0)),"")</f>
        <v/>
      </c>
      <c r="L385" s="30" t="str">
        <f t="array" ref="L385">iferror(index('o10'!$B:$B,match($A385,'o10'!$C:$C,0)),"")</f>
        <v/>
      </c>
      <c r="M385" s="24" t="str">
        <f t="shared" si="1"/>
        <v>#REF!</v>
      </c>
      <c r="N385" s="24" t="str">
        <f t="shared" si="2"/>
        <v>#REF!</v>
      </c>
      <c r="O385" s="24" t="str">
        <f t="shared" si="3"/>
        <v>#REF!</v>
      </c>
    </row>
    <row r="386">
      <c r="A386" s="22" t="str">
        <f t="array" ref="A386:B386">{#REF!,#REF!}</f>
        <v>#REF!</v>
      </c>
      <c r="B386" s="22" t="e">
        <v>#REF!</v>
      </c>
      <c r="C386" s="30" t="str">
        <f t="array" ref="C386">iferror(index('o1'!$B:$B,match($A386,'o1'!$C:$C,0)),"")</f>
        <v/>
      </c>
      <c r="D386" s="30" t="str">
        <f t="array" ref="D386">iferror(index('o2'!$B:$B,match($A386,'o2'!$C:$C,0)),"")</f>
        <v/>
      </c>
      <c r="E386" s="30" t="str">
        <f t="array" ref="E386">iferror(index('o3'!$B:$B,match($A386,'o3'!$C:$C,0)),"")</f>
        <v/>
      </c>
      <c r="F386" s="30" t="str">
        <f t="array" ref="F386">iferror(index('o4'!$B:$B,match($A386,'o4'!$C:$C,0)),"")</f>
        <v/>
      </c>
      <c r="G386" s="30" t="str">
        <f t="array" ref="G386">iferror(index('o5'!$B:$B,match($A386,'o5'!$C:$C,0)),"")</f>
        <v/>
      </c>
      <c r="H386" s="30" t="str">
        <f t="array" ref="H386">iferror(index('o6'!$B:$B,match($A386,'o6'!$C:$C,0)),"")</f>
        <v/>
      </c>
      <c r="I386" s="30" t="str">
        <f t="array" ref="I386">iferror(index('o7'!$B:$B,match($A386,'o7'!$C:$C,0)),"")</f>
        <v/>
      </c>
      <c r="J386" s="30" t="str">
        <f t="array" ref="J386">iferror(index('o4'!$B:$B,match($A386,'o4'!$C:$C,0)),"")</f>
        <v/>
      </c>
      <c r="K386" s="30" t="str">
        <f t="array" ref="K386">iferror(index('o9'!$B:$B,match($A386,'o9'!$C:$C,0)),"")</f>
        <v/>
      </c>
      <c r="L386" s="30" t="str">
        <f t="array" ref="L386">iferror(index('o10'!$B:$B,match($A386,'o10'!$C:$C,0)),"")</f>
        <v/>
      </c>
      <c r="M386" s="24" t="str">
        <f t="shared" si="1"/>
        <v>#REF!</v>
      </c>
      <c r="N386" s="24" t="str">
        <f t="shared" si="2"/>
        <v>#REF!</v>
      </c>
      <c r="O386" s="24" t="str">
        <f t="shared" si="3"/>
        <v>#REF!</v>
      </c>
    </row>
    <row r="387">
      <c r="A387" s="22" t="str">
        <f t="array" ref="A387:B387">{#REF!,#REF!}</f>
        <v>#REF!</v>
      </c>
      <c r="B387" s="22" t="e">
        <v>#REF!</v>
      </c>
      <c r="C387" s="30" t="str">
        <f t="array" ref="C387">iferror(index('o1'!$B:$B,match($A387,'o1'!$C:$C,0)),"")</f>
        <v/>
      </c>
      <c r="D387" s="30" t="str">
        <f t="array" ref="D387">iferror(index('o2'!$B:$B,match($A387,'o2'!$C:$C,0)),"")</f>
        <v/>
      </c>
      <c r="E387" s="30" t="str">
        <f t="array" ref="E387">iferror(index('o3'!$B:$B,match($A387,'o3'!$C:$C,0)),"")</f>
        <v/>
      </c>
      <c r="F387" s="30" t="str">
        <f t="array" ref="F387">iferror(index('o4'!$B:$B,match($A387,'o4'!$C:$C,0)),"")</f>
        <v/>
      </c>
      <c r="G387" s="30" t="str">
        <f t="array" ref="G387">iferror(index('o5'!$B:$B,match($A387,'o5'!$C:$C,0)),"")</f>
        <v/>
      </c>
      <c r="H387" s="30" t="str">
        <f t="array" ref="H387">iferror(index('o6'!$B:$B,match($A387,'o6'!$C:$C,0)),"")</f>
        <v/>
      </c>
      <c r="I387" s="30" t="str">
        <f t="array" ref="I387">iferror(index('o7'!$B:$B,match($A387,'o7'!$C:$C,0)),"")</f>
        <v/>
      </c>
      <c r="J387" s="30" t="str">
        <f t="array" ref="J387">iferror(index('o4'!$B:$B,match($A387,'o4'!$C:$C,0)),"")</f>
        <v/>
      </c>
      <c r="K387" s="30" t="str">
        <f t="array" ref="K387">iferror(index('o9'!$B:$B,match($A387,'o9'!$C:$C,0)),"")</f>
        <v/>
      </c>
      <c r="L387" s="30" t="str">
        <f t="array" ref="L387">iferror(index('o10'!$B:$B,match($A387,'o10'!$C:$C,0)),"")</f>
        <v/>
      </c>
      <c r="M387" s="24" t="str">
        <f t="shared" si="1"/>
        <v>#REF!</v>
      </c>
      <c r="N387" s="24" t="str">
        <f t="shared" si="2"/>
        <v>#REF!</v>
      </c>
      <c r="O387" s="24" t="str">
        <f t="shared" si="3"/>
        <v>#REF!</v>
      </c>
    </row>
    <row r="388">
      <c r="A388" s="22" t="str">
        <f t="array" ref="A388:B388">{#REF!,#REF!}</f>
        <v>#REF!</v>
      </c>
      <c r="B388" s="22" t="e">
        <v>#REF!</v>
      </c>
      <c r="C388" s="30" t="str">
        <f t="array" ref="C388">iferror(index('o1'!$B:$B,match($A388,'o1'!$C:$C,0)),"")</f>
        <v/>
      </c>
      <c r="D388" s="30" t="str">
        <f t="array" ref="D388">iferror(index('o2'!$B:$B,match($A388,'o2'!$C:$C,0)),"")</f>
        <v/>
      </c>
      <c r="E388" s="30" t="str">
        <f t="array" ref="E388">iferror(index('o3'!$B:$B,match($A388,'o3'!$C:$C,0)),"")</f>
        <v/>
      </c>
      <c r="F388" s="30" t="str">
        <f t="array" ref="F388">iferror(index('o4'!$B:$B,match($A388,'o4'!$C:$C,0)),"")</f>
        <v/>
      </c>
      <c r="G388" s="30" t="str">
        <f t="array" ref="G388">iferror(index('o5'!$B:$B,match($A388,'o5'!$C:$C,0)),"")</f>
        <v/>
      </c>
      <c r="H388" s="30" t="str">
        <f t="array" ref="H388">iferror(index('o6'!$B:$B,match($A388,'o6'!$C:$C,0)),"")</f>
        <v/>
      </c>
      <c r="I388" s="30" t="str">
        <f t="array" ref="I388">iferror(index('o7'!$B:$B,match($A388,'o7'!$C:$C,0)),"")</f>
        <v/>
      </c>
      <c r="J388" s="30" t="str">
        <f t="array" ref="J388">iferror(index('o4'!$B:$B,match($A388,'o4'!$C:$C,0)),"")</f>
        <v/>
      </c>
      <c r="K388" s="30" t="str">
        <f t="array" ref="K388">iferror(index('o9'!$B:$B,match($A388,'o9'!$C:$C,0)),"")</f>
        <v/>
      </c>
      <c r="L388" s="30" t="str">
        <f t="array" ref="L388">iferror(index('o10'!$B:$B,match($A388,'o10'!$C:$C,0)),"")</f>
        <v/>
      </c>
      <c r="M388" s="24" t="str">
        <f t="shared" si="1"/>
        <v>#REF!</v>
      </c>
      <c r="N388" s="24" t="str">
        <f t="shared" si="2"/>
        <v>#REF!</v>
      </c>
      <c r="O388" s="24" t="str">
        <f t="shared" si="3"/>
        <v>#REF!</v>
      </c>
    </row>
    <row r="389">
      <c r="A389" s="22" t="str">
        <f t="array" ref="A389:B389">{#REF!,#REF!}</f>
        <v>#REF!</v>
      </c>
      <c r="B389" s="22" t="e">
        <v>#REF!</v>
      </c>
      <c r="C389" s="30" t="str">
        <f t="array" ref="C389">iferror(index('o1'!$B:$B,match($A389,'o1'!$C:$C,0)),"")</f>
        <v/>
      </c>
      <c r="D389" s="30" t="str">
        <f t="array" ref="D389">iferror(index('o2'!$B:$B,match($A389,'o2'!$C:$C,0)),"")</f>
        <v/>
      </c>
      <c r="E389" s="30" t="str">
        <f t="array" ref="E389">iferror(index('o3'!$B:$B,match($A389,'o3'!$C:$C,0)),"")</f>
        <v/>
      </c>
      <c r="F389" s="30" t="str">
        <f t="array" ref="F389">iferror(index('o4'!$B:$B,match($A389,'o4'!$C:$C,0)),"")</f>
        <v/>
      </c>
      <c r="G389" s="30" t="str">
        <f t="array" ref="G389">iferror(index('o5'!$B:$B,match($A389,'o5'!$C:$C,0)),"")</f>
        <v/>
      </c>
      <c r="H389" s="30" t="str">
        <f t="array" ref="H389">iferror(index('o6'!$B:$B,match($A389,'o6'!$C:$C,0)),"")</f>
        <v/>
      </c>
      <c r="I389" s="30" t="str">
        <f t="array" ref="I389">iferror(index('o7'!$B:$B,match($A389,'o7'!$C:$C,0)),"")</f>
        <v/>
      </c>
      <c r="J389" s="30" t="str">
        <f t="array" ref="J389">iferror(index('o4'!$B:$B,match($A389,'o4'!$C:$C,0)),"")</f>
        <v/>
      </c>
      <c r="K389" s="30" t="str">
        <f t="array" ref="K389">iferror(index('o9'!$B:$B,match($A389,'o9'!$C:$C,0)),"")</f>
        <v/>
      </c>
      <c r="L389" s="30" t="str">
        <f t="array" ref="L389">iferror(index('o10'!$B:$B,match($A389,'o10'!$C:$C,0)),"")</f>
        <v/>
      </c>
      <c r="M389" s="24" t="str">
        <f t="shared" si="1"/>
        <v>#REF!</v>
      </c>
      <c r="N389" s="24" t="str">
        <f t="shared" si="2"/>
        <v>#REF!</v>
      </c>
      <c r="O389" s="24" t="str">
        <f t="shared" si="3"/>
        <v>#REF!</v>
      </c>
    </row>
    <row r="390">
      <c r="A390" s="22" t="str">
        <f t="array" ref="A390:B390">{NEW!C185,NEW!B185}</f>
        <v/>
      </c>
      <c r="B390" s="22"/>
      <c r="C390" s="30" t="str">
        <f t="array" ref="C390">iferror(index('o1'!$B:$B,match($A390,'o1'!$C:$C,0)),"")</f>
        <v/>
      </c>
      <c r="D390" s="30" t="str">
        <f t="array" ref="D390">iferror(index('o2'!$B:$B,match($A390,'o2'!$C:$C,0)),"")</f>
        <v/>
      </c>
      <c r="E390" s="30" t="str">
        <f t="array" ref="E390">iferror(index('o3'!$B:$B,match($A390,'o3'!$C:$C,0)),"")</f>
        <v/>
      </c>
      <c r="F390" s="30" t="str">
        <f t="array" ref="F390">iferror(index('o4'!$B:$B,match($A390,'o4'!$C:$C,0)),"")</f>
        <v/>
      </c>
      <c r="G390" s="30" t="str">
        <f t="array" ref="G390">iferror(index('o5'!$B:$B,match($A390,'o5'!$C:$C,0)),"")</f>
        <v/>
      </c>
      <c r="H390" s="30" t="str">
        <f t="array" ref="H390">iferror(index('o6'!$B:$B,match($A390,'o6'!$C:$C,0)),"")</f>
        <v/>
      </c>
      <c r="I390" s="30" t="str">
        <f t="array" ref="I390">iferror(index('o7'!$B:$B,match($A390,'o7'!$C:$C,0)),"")</f>
        <v/>
      </c>
      <c r="J390" s="30" t="str">
        <f t="array" ref="J390">iferror(index('o4'!$B:$B,match($A390,'o4'!$C:$C,0)),"")</f>
        <v/>
      </c>
      <c r="K390" s="30" t="str">
        <f t="array" ref="K390">iferror(index('o9'!$B:$B,match($A390,'o9'!$C:$C,0)),"")</f>
        <v/>
      </c>
      <c r="L390" s="30" t="str">
        <f t="array" ref="L390">iferror(index('o10'!$B:$B,match($A390,'o10'!$C:$C,0)),"")</f>
        <v/>
      </c>
      <c r="M390" s="24" t="str">
        <f t="shared" si="1"/>
        <v>#DIV/0!</v>
      </c>
      <c r="N390" s="24" t="str">
        <f t="shared" si="2"/>
        <v>#DIV/0!</v>
      </c>
      <c r="O390" s="24" t="str">
        <f t="shared" si="3"/>
        <v>#DIV/0!</v>
      </c>
    </row>
    <row r="391">
      <c r="A391" s="22" t="str">
        <f t="array" ref="A391:B391">{NEW!C186,NEW!B186}</f>
        <v/>
      </c>
      <c r="B391" s="22"/>
      <c r="C391" s="30" t="str">
        <f t="array" ref="C391">iferror(index('o1'!$B:$B,match($A391,'o1'!$C:$C,0)),"")</f>
        <v/>
      </c>
      <c r="D391" s="30" t="str">
        <f t="array" ref="D391">iferror(index('o2'!$B:$B,match($A391,'o2'!$C:$C,0)),"")</f>
        <v/>
      </c>
      <c r="E391" s="30" t="str">
        <f t="array" ref="E391">iferror(index('o3'!$B:$B,match($A391,'o3'!$C:$C,0)),"")</f>
        <v/>
      </c>
      <c r="F391" s="30" t="str">
        <f t="array" ref="F391">iferror(index('o4'!$B:$B,match($A391,'o4'!$C:$C,0)),"")</f>
        <v/>
      </c>
      <c r="G391" s="30" t="str">
        <f t="array" ref="G391">iferror(index('o5'!$B:$B,match($A391,'o5'!$C:$C,0)),"")</f>
        <v/>
      </c>
      <c r="H391" s="30" t="str">
        <f t="array" ref="H391">iferror(index('o6'!$B:$B,match($A391,'o6'!$C:$C,0)),"")</f>
        <v/>
      </c>
      <c r="I391" s="30" t="str">
        <f t="array" ref="I391">iferror(index('o7'!$B:$B,match($A391,'o7'!$C:$C,0)),"")</f>
        <v/>
      </c>
      <c r="J391" s="30" t="str">
        <f t="array" ref="J391">iferror(index('o4'!$B:$B,match($A391,'o4'!$C:$C,0)),"")</f>
        <v/>
      </c>
      <c r="K391" s="30" t="str">
        <f t="array" ref="K391">iferror(index('o9'!$B:$B,match($A391,'o9'!$C:$C,0)),"")</f>
        <v/>
      </c>
      <c r="L391" s="30" t="str">
        <f t="array" ref="L391">iferror(index('o10'!$B:$B,match($A391,'o10'!$C:$C,0)),"")</f>
        <v/>
      </c>
      <c r="M391" s="24" t="str">
        <f t="shared" si="1"/>
        <v>#DIV/0!</v>
      </c>
      <c r="N391" s="24" t="str">
        <f t="shared" si="2"/>
        <v>#DIV/0!</v>
      </c>
      <c r="O391" s="24" t="str">
        <f t="shared" si="3"/>
        <v>#DIV/0!</v>
      </c>
    </row>
    <row r="392">
      <c r="A392" s="22" t="str">
        <f t="array" ref="A392:B392">{NEW!C187,NEW!B187}</f>
        <v/>
      </c>
      <c r="B392" s="22"/>
      <c r="C392" s="30" t="str">
        <f t="array" ref="C392">iferror(index('o1'!$B:$B,match($A392,'o1'!$C:$C,0)),"")</f>
        <v/>
      </c>
      <c r="D392" s="30" t="str">
        <f t="array" ref="D392">iferror(index('o2'!$B:$B,match($A392,'o2'!$C:$C,0)),"")</f>
        <v/>
      </c>
      <c r="E392" s="30" t="str">
        <f t="array" ref="E392">iferror(index('o3'!$B:$B,match($A392,'o3'!$C:$C,0)),"")</f>
        <v/>
      </c>
      <c r="F392" s="30" t="str">
        <f t="array" ref="F392">iferror(index('o4'!$B:$B,match($A392,'o4'!$C:$C,0)),"")</f>
        <v/>
      </c>
      <c r="G392" s="30" t="str">
        <f t="array" ref="G392">iferror(index('o5'!$B:$B,match($A392,'o5'!$C:$C,0)),"")</f>
        <v/>
      </c>
      <c r="H392" s="30" t="str">
        <f t="array" ref="H392">iferror(index('o6'!$B:$B,match($A392,'o6'!$C:$C,0)),"")</f>
        <v/>
      </c>
      <c r="I392" s="30" t="str">
        <f t="array" ref="I392">iferror(index('o7'!$B:$B,match($A392,'o7'!$C:$C,0)),"")</f>
        <v/>
      </c>
      <c r="J392" s="30" t="str">
        <f t="array" ref="J392">iferror(index('o4'!$B:$B,match($A392,'o4'!$C:$C,0)),"")</f>
        <v/>
      </c>
      <c r="K392" s="30" t="str">
        <f t="array" ref="K392">iferror(index('o9'!$B:$B,match($A392,'o9'!$C:$C,0)),"")</f>
        <v/>
      </c>
      <c r="L392" s="30" t="str">
        <f t="array" ref="L392">iferror(index('o10'!$B:$B,match($A392,'o10'!$C:$C,0)),"")</f>
        <v/>
      </c>
      <c r="M392" s="24" t="str">
        <f t="shared" si="1"/>
        <v>#DIV/0!</v>
      </c>
      <c r="N392" s="24" t="str">
        <f t="shared" si="2"/>
        <v>#DIV/0!</v>
      </c>
      <c r="O392" s="24" t="str">
        <f t="shared" si="3"/>
        <v>#DIV/0!</v>
      </c>
    </row>
    <row r="393">
      <c r="A393" s="22" t="str">
        <f t="array" ref="A393:B393">{NEW!C188,NEW!B188}</f>
        <v/>
      </c>
      <c r="B393" s="22"/>
      <c r="C393" s="30" t="str">
        <f t="array" ref="C393">iferror(index('o1'!$B:$B,match($A393,'o1'!$C:$C,0)),"")</f>
        <v/>
      </c>
      <c r="D393" s="30" t="str">
        <f t="array" ref="D393">iferror(index('o2'!$B:$B,match($A393,'o2'!$C:$C,0)),"")</f>
        <v/>
      </c>
      <c r="E393" s="30" t="str">
        <f t="array" ref="E393">iferror(index('o3'!$B:$B,match($A393,'o3'!$C:$C,0)),"")</f>
        <v/>
      </c>
      <c r="F393" s="30" t="str">
        <f t="array" ref="F393">iferror(index('o4'!$B:$B,match($A393,'o4'!$C:$C,0)),"")</f>
        <v/>
      </c>
      <c r="G393" s="30" t="str">
        <f t="array" ref="G393">iferror(index('o5'!$B:$B,match($A393,'o5'!$C:$C,0)),"")</f>
        <v/>
      </c>
      <c r="H393" s="30" t="str">
        <f t="array" ref="H393">iferror(index('o6'!$B:$B,match($A393,'o6'!$C:$C,0)),"")</f>
        <v/>
      </c>
      <c r="I393" s="30" t="str">
        <f t="array" ref="I393">iferror(index('o7'!$B:$B,match($A393,'o7'!$C:$C,0)),"")</f>
        <v/>
      </c>
      <c r="J393" s="30" t="str">
        <f t="array" ref="J393">iferror(index('o4'!$B:$B,match($A393,'o4'!$C:$C,0)),"")</f>
        <v/>
      </c>
      <c r="K393" s="30" t="str">
        <f t="array" ref="K393">iferror(index('o9'!$B:$B,match($A393,'o9'!$C:$C,0)),"")</f>
        <v/>
      </c>
      <c r="L393" s="30" t="str">
        <f t="array" ref="L393">iferror(index('o10'!$B:$B,match($A393,'o10'!$C:$C,0)),"")</f>
        <v/>
      </c>
      <c r="M393" s="24" t="str">
        <f t="shared" si="1"/>
        <v>#DIV/0!</v>
      </c>
      <c r="N393" s="24" t="str">
        <f t="shared" si="2"/>
        <v>#DIV/0!</v>
      </c>
      <c r="O393" s="24" t="str">
        <f t="shared" si="3"/>
        <v>#DIV/0!</v>
      </c>
    </row>
    <row r="394">
      <c r="A394" s="22" t="str">
        <f t="array" ref="A394:B394">{NEW!C189,NEW!B189}</f>
        <v/>
      </c>
      <c r="B394" s="22"/>
      <c r="C394" s="30" t="str">
        <f t="array" ref="C394">iferror(index('o1'!$B:$B,match($A394,'o1'!$C:$C,0)),"")</f>
        <v/>
      </c>
      <c r="D394" s="30" t="str">
        <f t="array" ref="D394">iferror(index('o2'!$B:$B,match($A394,'o2'!$C:$C,0)),"")</f>
        <v/>
      </c>
      <c r="E394" s="30" t="str">
        <f t="array" ref="E394">iferror(index('o3'!$B:$B,match($A394,'o3'!$C:$C,0)),"")</f>
        <v/>
      </c>
      <c r="F394" s="30" t="str">
        <f t="array" ref="F394">iferror(index('o4'!$B:$B,match($A394,'o4'!$C:$C,0)),"")</f>
        <v/>
      </c>
      <c r="G394" s="30" t="str">
        <f t="array" ref="G394">iferror(index('o5'!$B:$B,match($A394,'o5'!$C:$C,0)),"")</f>
        <v/>
      </c>
      <c r="H394" s="30" t="str">
        <f t="array" ref="H394">iferror(index('o6'!$B:$B,match($A394,'o6'!$C:$C,0)),"")</f>
        <v/>
      </c>
      <c r="I394" s="30" t="str">
        <f t="array" ref="I394">iferror(index('o7'!$B:$B,match($A394,'o7'!$C:$C,0)),"")</f>
        <v/>
      </c>
      <c r="J394" s="30" t="str">
        <f t="array" ref="J394">iferror(index('o4'!$B:$B,match($A394,'o4'!$C:$C,0)),"")</f>
        <v/>
      </c>
      <c r="K394" s="30" t="str">
        <f t="array" ref="K394">iferror(index('o9'!$B:$B,match($A394,'o9'!$C:$C,0)),"")</f>
        <v/>
      </c>
      <c r="L394" s="30" t="str">
        <f t="array" ref="L394">iferror(index('o10'!$B:$B,match($A394,'o10'!$C:$C,0)),"")</f>
        <v/>
      </c>
      <c r="M394" s="24" t="str">
        <f t="shared" si="1"/>
        <v>#DIV/0!</v>
      </c>
      <c r="N394" s="24" t="str">
        <f t="shared" si="2"/>
        <v>#DIV/0!</v>
      </c>
      <c r="O394" s="24" t="str">
        <f t="shared" si="3"/>
        <v>#DIV/0!</v>
      </c>
    </row>
    <row r="395">
      <c r="A395" s="22" t="str">
        <f t="array" ref="A395:B395">{NEW!C190,NEW!B190}</f>
        <v/>
      </c>
      <c r="B395" s="22"/>
      <c r="C395" s="30" t="str">
        <f t="array" ref="C395">iferror(index('o1'!$B:$B,match($A395,'o1'!$C:$C,0)),"")</f>
        <v/>
      </c>
      <c r="D395" s="30" t="str">
        <f t="array" ref="D395">iferror(index('o2'!$B:$B,match($A395,'o2'!$C:$C,0)),"")</f>
        <v/>
      </c>
      <c r="E395" s="30" t="str">
        <f t="array" ref="E395">iferror(index('o3'!$B:$B,match($A395,'o3'!$C:$C,0)),"")</f>
        <v/>
      </c>
      <c r="F395" s="30" t="str">
        <f t="array" ref="F395">iferror(index('o4'!$B:$B,match($A395,'o4'!$C:$C,0)),"")</f>
        <v/>
      </c>
      <c r="G395" s="30" t="str">
        <f t="array" ref="G395">iferror(index('o5'!$B:$B,match($A395,'o5'!$C:$C,0)),"")</f>
        <v/>
      </c>
      <c r="H395" s="30" t="str">
        <f t="array" ref="H395">iferror(index('o6'!$B:$B,match($A395,'o6'!$C:$C,0)),"")</f>
        <v/>
      </c>
      <c r="I395" s="30" t="str">
        <f t="array" ref="I395">iferror(index('o7'!$B:$B,match($A395,'o7'!$C:$C,0)),"")</f>
        <v/>
      </c>
      <c r="J395" s="30" t="str">
        <f t="array" ref="J395">iferror(index('o4'!$B:$B,match($A395,'o4'!$C:$C,0)),"")</f>
        <v/>
      </c>
      <c r="K395" s="30" t="str">
        <f t="array" ref="K395">iferror(index('o9'!$B:$B,match($A395,'o9'!$C:$C,0)),"")</f>
        <v/>
      </c>
      <c r="L395" s="30" t="str">
        <f t="array" ref="L395">iferror(index('o10'!$B:$B,match($A395,'o10'!$C:$C,0)),"")</f>
        <v/>
      </c>
      <c r="M395" s="24" t="str">
        <f t="shared" si="1"/>
        <v>#DIV/0!</v>
      </c>
      <c r="N395" s="24" t="str">
        <f t="shared" si="2"/>
        <v>#DIV/0!</v>
      </c>
      <c r="O395" s="24" t="str">
        <f t="shared" si="3"/>
        <v>#DIV/0!</v>
      </c>
    </row>
    <row r="396">
      <c r="A396" s="22" t="str">
        <f t="array" ref="A396:B396">{NEW!C191,NEW!B191}</f>
        <v/>
      </c>
      <c r="B396" s="22"/>
      <c r="C396" s="30" t="str">
        <f t="array" ref="C396">iferror(index('o1'!$B:$B,match($A396,'o1'!$C:$C,0)),"")</f>
        <v/>
      </c>
      <c r="D396" s="30" t="str">
        <f t="array" ref="D396">iferror(index('o2'!$B:$B,match($A396,'o2'!$C:$C,0)),"")</f>
        <v/>
      </c>
      <c r="E396" s="30" t="str">
        <f t="array" ref="E396">iferror(index('o3'!$B:$B,match($A396,'o3'!$C:$C,0)),"")</f>
        <v/>
      </c>
      <c r="F396" s="30" t="str">
        <f t="array" ref="F396">iferror(index('o4'!$B:$B,match($A396,'o4'!$C:$C,0)),"")</f>
        <v/>
      </c>
      <c r="G396" s="30" t="str">
        <f t="array" ref="G396">iferror(index('o5'!$B:$B,match($A396,'o5'!$C:$C,0)),"")</f>
        <v/>
      </c>
      <c r="H396" s="30" t="str">
        <f t="array" ref="H396">iferror(index('o6'!$B:$B,match($A396,'o6'!$C:$C,0)),"")</f>
        <v/>
      </c>
      <c r="I396" s="30" t="str">
        <f t="array" ref="I396">iferror(index('o7'!$B:$B,match($A396,'o7'!$C:$C,0)),"")</f>
        <v/>
      </c>
      <c r="J396" s="30" t="str">
        <f t="array" ref="J396">iferror(index('o4'!$B:$B,match($A396,'o4'!$C:$C,0)),"")</f>
        <v/>
      </c>
      <c r="K396" s="30" t="str">
        <f t="array" ref="K396">iferror(index('o9'!$B:$B,match($A396,'o9'!$C:$C,0)),"")</f>
        <v/>
      </c>
      <c r="L396" s="30" t="str">
        <f t="array" ref="L396">iferror(index('o10'!$B:$B,match($A396,'o10'!$C:$C,0)),"")</f>
        <v/>
      </c>
      <c r="M396" s="24" t="str">
        <f t="shared" si="1"/>
        <v>#DIV/0!</v>
      </c>
      <c r="N396" s="24" t="str">
        <f t="shared" si="2"/>
        <v>#DIV/0!</v>
      </c>
      <c r="O396" s="24" t="str">
        <f t="shared" si="3"/>
        <v>#DIV/0!</v>
      </c>
    </row>
    <row r="397">
      <c r="A397" s="22" t="str">
        <f t="array" ref="A397:B397">{NEW!C192,NEW!B192}</f>
        <v/>
      </c>
      <c r="B397" s="22"/>
      <c r="C397" s="30" t="str">
        <f t="array" ref="C397">iferror(index('o1'!$B:$B,match($A397,'o1'!$C:$C,0)),"")</f>
        <v/>
      </c>
      <c r="D397" s="30" t="str">
        <f t="array" ref="D397">iferror(index('o2'!$B:$B,match($A397,'o2'!$C:$C,0)),"")</f>
        <v/>
      </c>
      <c r="E397" s="30" t="str">
        <f t="array" ref="E397">iferror(index('o3'!$B:$B,match($A397,'o3'!$C:$C,0)),"")</f>
        <v/>
      </c>
      <c r="F397" s="30" t="str">
        <f t="array" ref="F397">iferror(index('o4'!$B:$B,match($A397,'o4'!$C:$C,0)),"")</f>
        <v/>
      </c>
      <c r="G397" s="30" t="str">
        <f t="array" ref="G397">iferror(index('o5'!$B:$B,match($A397,'o5'!$C:$C,0)),"")</f>
        <v/>
      </c>
      <c r="H397" s="30" t="str">
        <f t="array" ref="H397">iferror(index('o6'!$B:$B,match($A397,'o6'!$C:$C,0)),"")</f>
        <v/>
      </c>
      <c r="I397" s="30" t="str">
        <f t="array" ref="I397">iferror(index('o7'!$B:$B,match($A397,'o7'!$C:$C,0)),"")</f>
        <v/>
      </c>
      <c r="J397" s="30" t="str">
        <f t="array" ref="J397">iferror(index('o4'!$B:$B,match($A397,'o4'!$C:$C,0)),"")</f>
        <v/>
      </c>
      <c r="K397" s="30" t="str">
        <f t="array" ref="K397">iferror(index('o9'!$B:$B,match($A397,'o9'!$C:$C,0)),"")</f>
        <v/>
      </c>
      <c r="L397" s="30" t="str">
        <f t="array" ref="L397">iferror(index('o10'!$B:$B,match($A397,'o10'!$C:$C,0)),"")</f>
        <v/>
      </c>
      <c r="M397" s="24" t="str">
        <f t="shared" si="1"/>
        <v>#DIV/0!</v>
      </c>
      <c r="N397" s="24" t="str">
        <f t="shared" si="2"/>
        <v>#DIV/0!</v>
      </c>
      <c r="O397" s="24" t="str">
        <f t="shared" si="3"/>
        <v>#DIV/0!</v>
      </c>
    </row>
    <row r="398">
      <c r="A398" s="22" t="str">
        <f t="array" ref="A398:B398">{NEW!C193,NEW!B193}</f>
        <v/>
      </c>
      <c r="B398" s="22"/>
      <c r="C398" s="30" t="str">
        <f t="array" ref="C398">iferror(index('o1'!$B:$B,match($A398,'o1'!$C:$C,0)),"")</f>
        <v/>
      </c>
      <c r="D398" s="30" t="str">
        <f t="array" ref="D398">iferror(index('o2'!$B:$B,match($A398,'o2'!$C:$C,0)),"")</f>
        <v/>
      </c>
      <c r="E398" s="30" t="str">
        <f t="array" ref="E398">iferror(index('o3'!$B:$B,match($A398,'o3'!$C:$C,0)),"")</f>
        <v/>
      </c>
      <c r="F398" s="30" t="str">
        <f t="array" ref="F398">iferror(index('o4'!$B:$B,match($A398,'o4'!$C:$C,0)),"")</f>
        <v/>
      </c>
      <c r="G398" s="30" t="str">
        <f t="array" ref="G398">iferror(index('o5'!$B:$B,match($A398,'o5'!$C:$C,0)),"")</f>
        <v/>
      </c>
      <c r="H398" s="30" t="str">
        <f t="array" ref="H398">iferror(index('o6'!$B:$B,match($A398,'o6'!$C:$C,0)),"")</f>
        <v/>
      </c>
      <c r="I398" s="30" t="str">
        <f t="array" ref="I398">iferror(index('o7'!$B:$B,match($A398,'o7'!$C:$C,0)),"")</f>
        <v/>
      </c>
      <c r="J398" s="30" t="str">
        <f t="array" ref="J398">iferror(index('o4'!$B:$B,match($A398,'o4'!$C:$C,0)),"")</f>
        <v/>
      </c>
      <c r="K398" s="30" t="str">
        <f t="array" ref="K398">iferror(index('o9'!$B:$B,match($A398,'o9'!$C:$C,0)),"")</f>
        <v/>
      </c>
      <c r="L398" s="30" t="str">
        <f t="array" ref="L398">iferror(index('o10'!$B:$B,match($A398,'o10'!$C:$C,0)),"")</f>
        <v/>
      </c>
      <c r="M398" s="24" t="str">
        <f t="shared" si="1"/>
        <v>#DIV/0!</v>
      </c>
      <c r="N398" s="24" t="str">
        <f t="shared" si="2"/>
        <v>#DIV/0!</v>
      </c>
      <c r="O398" s="24" t="str">
        <f t="shared" si="3"/>
        <v>#DIV/0!</v>
      </c>
    </row>
    <row r="399">
      <c r="A399" s="22" t="str">
        <f t="array" ref="A399:B399">{NEW!C194,NEW!B194}</f>
        <v/>
      </c>
      <c r="B399" s="22"/>
      <c r="C399" s="30" t="str">
        <f t="array" ref="C399">iferror(index('o1'!$B:$B,match($A399,'o1'!$C:$C,0)),"")</f>
        <v/>
      </c>
      <c r="D399" s="30" t="str">
        <f t="array" ref="D399">iferror(index('o2'!$B:$B,match($A399,'o2'!$C:$C,0)),"")</f>
        <v/>
      </c>
      <c r="E399" s="30" t="str">
        <f t="array" ref="E399">iferror(index('o3'!$B:$B,match($A399,'o3'!$C:$C,0)),"")</f>
        <v/>
      </c>
      <c r="F399" s="30" t="str">
        <f t="array" ref="F399">iferror(index('o4'!$B:$B,match($A399,'o4'!$C:$C,0)),"")</f>
        <v/>
      </c>
      <c r="G399" s="30" t="str">
        <f t="array" ref="G399">iferror(index('o5'!$B:$B,match($A399,'o5'!$C:$C,0)),"")</f>
        <v/>
      </c>
      <c r="H399" s="30" t="str">
        <f t="array" ref="H399">iferror(index('o6'!$B:$B,match($A399,'o6'!$C:$C,0)),"")</f>
        <v/>
      </c>
      <c r="I399" s="30" t="str">
        <f t="array" ref="I399">iferror(index('o7'!$B:$B,match($A399,'o7'!$C:$C,0)),"")</f>
        <v/>
      </c>
      <c r="J399" s="30" t="str">
        <f t="array" ref="J399">iferror(index('o4'!$B:$B,match($A399,'o4'!$C:$C,0)),"")</f>
        <v/>
      </c>
      <c r="K399" s="30" t="str">
        <f t="array" ref="K399">iferror(index('o9'!$B:$B,match($A399,'o9'!$C:$C,0)),"")</f>
        <v/>
      </c>
      <c r="L399" s="30" t="str">
        <f t="array" ref="L399">iferror(index('o10'!$B:$B,match($A399,'o10'!$C:$C,0)),"")</f>
        <v/>
      </c>
      <c r="M399" s="24" t="str">
        <f t="shared" si="1"/>
        <v>#DIV/0!</v>
      </c>
      <c r="N399" s="24" t="str">
        <f t="shared" si="2"/>
        <v>#DIV/0!</v>
      </c>
      <c r="O399" s="24" t="str">
        <f t="shared" si="3"/>
        <v>#DIV/0!</v>
      </c>
    </row>
    <row r="400">
      <c r="A400" s="22" t="str">
        <f t="array" ref="A400:B400">{NEW!C195,NEW!B195}</f>
        <v/>
      </c>
      <c r="B400" s="22"/>
      <c r="C400" s="30" t="str">
        <f t="array" ref="C400">iferror(index('o1'!$B:$B,match($A400,'o1'!$C:$C,0)),"")</f>
        <v/>
      </c>
      <c r="D400" s="30" t="str">
        <f t="array" ref="D400">iferror(index('o2'!$B:$B,match($A400,'o2'!$C:$C,0)),"")</f>
        <v/>
      </c>
      <c r="E400" s="30" t="str">
        <f t="array" ref="E400">iferror(index('o3'!$B:$B,match($A400,'o3'!$C:$C,0)),"")</f>
        <v/>
      </c>
      <c r="F400" s="30" t="str">
        <f t="array" ref="F400">iferror(index('o4'!$B:$B,match($A400,'o4'!$C:$C,0)),"")</f>
        <v/>
      </c>
      <c r="G400" s="30" t="str">
        <f t="array" ref="G400">iferror(index('o5'!$B:$B,match($A400,'o5'!$C:$C,0)),"")</f>
        <v/>
      </c>
      <c r="H400" s="30" t="str">
        <f t="array" ref="H400">iferror(index('o6'!$B:$B,match($A400,'o6'!$C:$C,0)),"")</f>
        <v/>
      </c>
      <c r="I400" s="30" t="str">
        <f t="array" ref="I400">iferror(index('o7'!$B:$B,match($A400,'o7'!$C:$C,0)),"")</f>
        <v/>
      </c>
      <c r="J400" s="30" t="str">
        <f t="array" ref="J400">iferror(index('o4'!$B:$B,match($A400,'o4'!$C:$C,0)),"")</f>
        <v/>
      </c>
      <c r="K400" s="30" t="str">
        <f t="array" ref="K400">iferror(index('o9'!$B:$B,match($A400,'o9'!$C:$C,0)),"")</f>
        <v/>
      </c>
      <c r="L400" s="30" t="str">
        <f t="array" ref="L400">iferror(index('o10'!$B:$B,match($A400,'o10'!$C:$C,0)),"")</f>
        <v/>
      </c>
      <c r="M400" s="24" t="str">
        <f t="shared" si="1"/>
        <v>#DIV/0!</v>
      </c>
      <c r="N400" s="24" t="str">
        <f t="shared" si="2"/>
        <v>#DIV/0!</v>
      </c>
      <c r="O400" s="24" t="str">
        <f t="shared" si="3"/>
        <v>#DIV/0!</v>
      </c>
    </row>
    <row r="401">
      <c r="A401" s="22" t="str">
        <f t="array" ref="A401:B401">{NEW!C196,NEW!B196}</f>
        <v/>
      </c>
      <c r="B401" s="22"/>
      <c r="C401" s="30" t="str">
        <f t="array" ref="C401">iferror(index('o1'!$B:$B,match($A401,'o1'!$C:$C,0)),"")</f>
        <v/>
      </c>
      <c r="D401" s="30" t="str">
        <f t="array" ref="D401">iferror(index('o2'!$B:$B,match($A401,'o2'!$C:$C,0)),"")</f>
        <v/>
      </c>
      <c r="E401" s="30" t="str">
        <f t="array" ref="E401">iferror(index('o3'!$B:$B,match($A401,'o3'!$C:$C,0)),"")</f>
        <v/>
      </c>
      <c r="F401" s="30" t="str">
        <f t="array" ref="F401">iferror(index('o4'!$B:$B,match($A401,'o4'!$C:$C,0)),"")</f>
        <v/>
      </c>
      <c r="G401" s="30" t="str">
        <f t="array" ref="G401">iferror(index('o5'!$B:$B,match($A401,'o5'!$C:$C,0)),"")</f>
        <v/>
      </c>
      <c r="H401" s="30" t="str">
        <f t="array" ref="H401">iferror(index('o6'!$B:$B,match($A401,'o6'!$C:$C,0)),"")</f>
        <v/>
      </c>
      <c r="I401" s="30" t="str">
        <f t="array" ref="I401">iferror(index('o7'!$B:$B,match($A401,'o7'!$C:$C,0)),"")</f>
        <v/>
      </c>
      <c r="J401" s="30" t="str">
        <f t="array" ref="J401">iferror(index('o4'!$B:$B,match($A401,'o4'!$C:$C,0)),"")</f>
        <v/>
      </c>
      <c r="K401" s="30" t="str">
        <f t="array" ref="K401">iferror(index('o9'!$B:$B,match($A401,'o9'!$C:$C,0)),"")</f>
        <v/>
      </c>
      <c r="L401" s="30" t="str">
        <f t="array" ref="L401">iferror(index('o10'!$B:$B,match($A401,'o10'!$C:$C,0)),"")</f>
        <v/>
      </c>
      <c r="M401" s="24" t="str">
        <f t="shared" si="1"/>
        <v>#DIV/0!</v>
      </c>
      <c r="N401" s="24" t="str">
        <f t="shared" si="2"/>
        <v>#DIV/0!</v>
      </c>
      <c r="O401" s="24" t="str">
        <f t="shared" si="3"/>
        <v>#DIV/0!</v>
      </c>
    </row>
    <row r="402">
      <c r="A402" s="22" t="str">
        <f t="array" ref="A402:B402">{NEW!C197,NEW!B197}</f>
        <v/>
      </c>
      <c r="B402" s="22"/>
      <c r="C402" s="30" t="str">
        <f t="array" ref="C402">iferror(index('o1'!$B:$B,match($A402,'o1'!$C:$C,0)),"")</f>
        <v/>
      </c>
      <c r="D402" s="30" t="str">
        <f t="array" ref="D402">iferror(index('o2'!$B:$B,match($A402,'o2'!$C:$C,0)),"")</f>
        <v/>
      </c>
      <c r="E402" s="30" t="str">
        <f t="array" ref="E402">iferror(index('o3'!$B:$B,match($A402,'o3'!$C:$C,0)),"")</f>
        <v/>
      </c>
      <c r="F402" s="30" t="str">
        <f t="array" ref="F402">iferror(index('o4'!$B:$B,match($A402,'o4'!$C:$C,0)),"")</f>
        <v/>
      </c>
      <c r="G402" s="30" t="str">
        <f t="array" ref="G402">iferror(index('o5'!$B:$B,match($A402,'o5'!$C:$C,0)),"")</f>
        <v/>
      </c>
      <c r="H402" s="30" t="str">
        <f t="array" ref="H402">iferror(index('o6'!$B:$B,match($A402,'o6'!$C:$C,0)),"")</f>
        <v/>
      </c>
      <c r="I402" s="30" t="str">
        <f t="array" ref="I402">iferror(index('o7'!$B:$B,match($A402,'o7'!$C:$C,0)),"")</f>
        <v/>
      </c>
      <c r="J402" s="30" t="str">
        <f t="array" ref="J402">iferror(index('o4'!$B:$B,match($A402,'o4'!$C:$C,0)),"")</f>
        <v/>
      </c>
      <c r="K402" s="30" t="str">
        <f t="array" ref="K402">iferror(index('o9'!$B:$B,match($A402,'o9'!$C:$C,0)),"")</f>
        <v/>
      </c>
      <c r="L402" s="30" t="str">
        <f t="array" ref="L402">iferror(index('o10'!$B:$B,match($A402,'o10'!$C:$C,0)),"")</f>
        <v/>
      </c>
      <c r="M402" s="24" t="str">
        <f t="shared" si="1"/>
        <v>#DIV/0!</v>
      </c>
      <c r="N402" s="24" t="str">
        <f t="shared" si="2"/>
        <v>#DIV/0!</v>
      </c>
      <c r="O402" s="24" t="str">
        <f t="shared" si="3"/>
        <v>#DIV/0!</v>
      </c>
    </row>
    <row r="403">
      <c r="A403" s="22" t="str">
        <f t="array" ref="A403:B403">{NEW!C198,NEW!B198}</f>
        <v/>
      </c>
      <c r="B403" s="22"/>
      <c r="C403" s="30" t="str">
        <f t="array" ref="C403">iferror(index('o1'!$B:$B,match($A403,'o1'!$C:$C,0)),"")</f>
        <v/>
      </c>
      <c r="D403" s="30" t="str">
        <f t="array" ref="D403">iferror(index('o2'!$B:$B,match($A403,'o2'!$C:$C,0)),"")</f>
        <v/>
      </c>
      <c r="E403" s="30" t="str">
        <f t="array" ref="E403">iferror(index('o3'!$B:$B,match($A403,'o3'!$C:$C,0)),"")</f>
        <v/>
      </c>
      <c r="F403" s="30" t="str">
        <f t="array" ref="F403">iferror(index('o4'!$B:$B,match($A403,'o4'!$C:$C,0)),"")</f>
        <v/>
      </c>
      <c r="G403" s="30" t="str">
        <f t="array" ref="G403">iferror(index('o5'!$B:$B,match($A403,'o5'!$C:$C,0)),"")</f>
        <v/>
      </c>
      <c r="H403" s="30" t="str">
        <f t="array" ref="H403">iferror(index('o6'!$B:$B,match($A403,'o6'!$C:$C,0)),"")</f>
        <v/>
      </c>
      <c r="I403" s="30" t="str">
        <f t="array" ref="I403">iferror(index('o7'!$B:$B,match($A403,'o7'!$C:$C,0)),"")</f>
        <v/>
      </c>
      <c r="J403" s="30" t="str">
        <f t="array" ref="J403">iferror(index('o4'!$B:$B,match($A403,'o4'!$C:$C,0)),"")</f>
        <v/>
      </c>
      <c r="K403" s="30" t="str">
        <f t="array" ref="K403">iferror(index('o9'!$B:$B,match($A403,'o9'!$C:$C,0)),"")</f>
        <v/>
      </c>
      <c r="L403" s="30" t="str">
        <f t="array" ref="L403">iferror(index('o10'!$B:$B,match($A403,'o10'!$C:$C,0)),"")</f>
        <v/>
      </c>
      <c r="M403" s="24" t="str">
        <f t="shared" si="1"/>
        <v>#DIV/0!</v>
      </c>
      <c r="N403" s="24" t="str">
        <f t="shared" si="2"/>
        <v>#DIV/0!</v>
      </c>
      <c r="O403" s="24" t="str">
        <f t="shared" si="3"/>
        <v>#DIV/0!</v>
      </c>
    </row>
    <row r="404">
      <c r="A404" s="22" t="str">
        <f t="array" ref="A404:B404">{NEW!C199,NEW!B199}</f>
        <v/>
      </c>
      <c r="B404" s="22"/>
      <c r="C404" s="30" t="str">
        <f t="array" ref="C404">iferror(index('o1'!$B:$B,match($A404,'o1'!$C:$C,0)),"")</f>
        <v/>
      </c>
      <c r="D404" s="30" t="str">
        <f t="array" ref="D404">iferror(index('o2'!$B:$B,match($A404,'o2'!$C:$C,0)),"")</f>
        <v/>
      </c>
      <c r="E404" s="30" t="str">
        <f t="array" ref="E404">iferror(index('o3'!$B:$B,match($A404,'o3'!$C:$C,0)),"")</f>
        <v/>
      </c>
      <c r="F404" s="30" t="str">
        <f t="array" ref="F404">iferror(index('o4'!$B:$B,match($A404,'o4'!$C:$C,0)),"")</f>
        <v/>
      </c>
      <c r="G404" s="30" t="str">
        <f t="array" ref="G404">iferror(index('o5'!$B:$B,match($A404,'o5'!$C:$C,0)),"")</f>
        <v/>
      </c>
      <c r="H404" s="30" t="str">
        <f t="array" ref="H404">iferror(index('o6'!$B:$B,match($A404,'o6'!$C:$C,0)),"")</f>
        <v/>
      </c>
      <c r="I404" s="30" t="str">
        <f t="array" ref="I404">iferror(index('o7'!$B:$B,match($A404,'o7'!$C:$C,0)),"")</f>
        <v/>
      </c>
      <c r="J404" s="30" t="str">
        <f t="array" ref="J404">iferror(index('o4'!$B:$B,match($A404,'o4'!$C:$C,0)),"")</f>
        <v/>
      </c>
      <c r="K404" s="30" t="str">
        <f t="array" ref="K404">iferror(index('o9'!$B:$B,match($A404,'o9'!$C:$C,0)),"")</f>
        <v/>
      </c>
      <c r="L404" s="30" t="str">
        <f t="array" ref="L404">iferror(index('o10'!$B:$B,match($A404,'o10'!$C:$C,0)),"")</f>
        <v/>
      </c>
      <c r="M404" s="24" t="str">
        <f t="shared" si="1"/>
        <v>#DIV/0!</v>
      </c>
      <c r="N404" s="24" t="str">
        <f t="shared" si="2"/>
        <v>#DIV/0!</v>
      </c>
      <c r="O404" s="24" t="str">
        <f t="shared" si="3"/>
        <v>#DIV/0!</v>
      </c>
    </row>
    <row r="405">
      <c r="A405" s="22" t="str">
        <f t="array" ref="A405:B405">{NEW!C200,NEW!B200}</f>
        <v/>
      </c>
      <c r="B405" s="22"/>
      <c r="C405" s="30" t="str">
        <f t="array" ref="C405">iferror(index('o1'!$B:$B,match($A405,'o1'!$C:$C,0)),"")</f>
        <v/>
      </c>
      <c r="D405" s="30" t="str">
        <f t="array" ref="D405">iferror(index('o2'!$B:$B,match($A405,'o2'!$C:$C,0)),"")</f>
        <v/>
      </c>
      <c r="E405" s="30" t="str">
        <f t="array" ref="E405">iferror(index('o3'!$B:$B,match($A405,'o3'!$C:$C,0)),"")</f>
        <v/>
      </c>
      <c r="F405" s="30" t="str">
        <f t="array" ref="F405">iferror(index('o4'!$B:$B,match($A405,'o4'!$C:$C,0)),"")</f>
        <v/>
      </c>
      <c r="G405" s="30" t="str">
        <f t="array" ref="G405">iferror(index('o5'!$B:$B,match($A405,'o5'!$C:$C,0)),"")</f>
        <v/>
      </c>
      <c r="H405" s="30" t="str">
        <f t="array" ref="H405">iferror(index('o6'!$B:$B,match($A405,'o6'!$C:$C,0)),"")</f>
        <v/>
      </c>
      <c r="I405" s="30" t="str">
        <f t="array" ref="I405">iferror(index('o7'!$B:$B,match($A405,'o7'!$C:$C,0)),"")</f>
        <v/>
      </c>
      <c r="J405" s="30" t="str">
        <f t="array" ref="J405">iferror(index('o4'!$B:$B,match($A405,'o4'!$C:$C,0)),"")</f>
        <v/>
      </c>
      <c r="K405" s="30" t="str">
        <f t="array" ref="K405">iferror(index('o9'!$B:$B,match($A405,'o9'!$C:$C,0)),"")</f>
        <v/>
      </c>
      <c r="L405" s="30" t="str">
        <f t="array" ref="L405">iferror(index('o10'!$B:$B,match($A405,'o10'!$C:$C,0)),"")</f>
        <v/>
      </c>
      <c r="M405" s="24" t="str">
        <f t="shared" si="1"/>
        <v>#DIV/0!</v>
      </c>
      <c r="N405" s="24" t="str">
        <f t="shared" si="2"/>
        <v>#DIV/0!</v>
      </c>
      <c r="O405" s="24" t="str">
        <f t="shared" si="3"/>
        <v>#DIV/0!</v>
      </c>
    </row>
    <row r="406">
      <c r="A406" s="22" t="str">
        <f t="array" ref="A406:B406">{NEW!C201,NEW!B201}</f>
        <v/>
      </c>
      <c r="B406" s="22"/>
      <c r="C406" s="30" t="str">
        <f t="array" ref="C406">iferror(index('o1'!$B:$B,match($A406,'o1'!$C:$C,0)),"")</f>
        <v/>
      </c>
      <c r="D406" s="30" t="str">
        <f t="array" ref="D406">iferror(index('o2'!$B:$B,match($A406,'o2'!$C:$C,0)),"")</f>
        <v/>
      </c>
      <c r="E406" s="30" t="str">
        <f t="array" ref="E406">iferror(index('o3'!$B:$B,match($A406,'o3'!$C:$C,0)),"")</f>
        <v/>
      </c>
      <c r="F406" s="30" t="str">
        <f t="array" ref="F406">iferror(index('o4'!$B:$B,match($A406,'o4'!$C:$C,0)),"")</f>
        <v/>
      </c>
      <c r="G406" s="30" t="str">
        <f t="array" ref="G406">iferror(index('o5'!$B:$B,match($A406,'o5'!$C:$C,0)),"")</f>
        <v/>
      </c>
      <c r="H406" s="30" t="str">
        <f t="array" ref="H406">iferror(index('o6'!$B:$B,match($A406,'o6'!$C:$C,0)),"")</f>
        <v/>
      </c>
      <c r="I406" s="30" t="str">
        <f t="array" ref="I406">iferror(index('o7'!$B:$B,match($A406,'o7'!$C:$C,0)),"")</f>
        <v/>
      </c>
      <c r="J406" s="30" t="str">
        <f t="array" ref="J406">iferror(index('o4'!$B:$B,match($A406,'o4'!$C:$C,0)),"")</f>
        <v/>
      </c>
      <c r="K406" s="30" t="str">
        <f t="array" ref="K406">iferror(index('o9'!$B:$B,match($A406,'o9'!$C:$C,0)),"")</f>
        <v/>
      </c>
      <c r="L406" s="30" t="str">
        <f t="array" ref="L406">iferror(index('o10'!$B:$B,match($A406,'o10'!$C:$C,0)),"")</f>
        <v/>
      </c>
      <c r="M406" s="24" t="str">
        <f t="shared" si="1"/>
        <v>#DIV/0!</v>
      </c>
      <c r="N406" s="24" t="str">
        <f t="shared" si="2"/>
        <v>#DIV/0!</v>
      </c>
      <c r="O406" s="24" t="str">
        <f t="shared" si="3"/>
        <v>#DIV/0!</v>
      </c>
    </row>
    <row r="407">
      <c r="A407" s="22" t="str">
        <f t="array" ref="A407:B407">{NEW!C202,NEW!B202}</f>
        <v/>
      </c>
      <c r="B407" s="22"/>
      <c r="C407" s="30" t="str">
        <f t="array" ref="C407">iferror(index('o1'!$B:$B,match($A407,'o1'!$C:$C,0)),"")</f>
        <v/>
      </c>
      <c r="D407" s="30" t="str">
        <f t="array" ref="D407">iferror(index('o2'!$B:$B,match($A407,'o2'!$C:$C,0)),"")</f>
        <v/>
      </c>
      <c r="E407" s="30" t="str">
        <f t="array" ref="E407">iferror(index('o3'!$B:$B,match($A407,'o3'!$C:$C,0)),"")</f>
        <v/>
      </c>
      <c r="F407" s="30" t="str">
        <f t="array" ref="F407">iferror(index('o4'!$B:$B,match($A407,'o4'!$C:$C,0)),"")</f>
        <v/>
      </c>
      <c r="G407" s="30" t="str">
        <f t="array" ref="G407">iferror(index('o5'!$B:$B,match($A407,'o5'!$C:$C,0)),"")</f>
        <v/>
      </c>
      <c r="H407" s="30" t="str">
        <f t="array" ref="H407">iferror(index('o6'!$B:$B,match($A407,'o6'!$C:$C,0)),"")</f>
        <v/>
      </c>
      <c r="I407" s="30" t="str">
        <f t="array" ref="I407">iferror(index('o7'!$B:$B,match($A407,'o7'!$C:$C,0)),"")</f>
        <v/>
      </c>
      <c r="J407" s="30" t="str">
        <f t="array" ref="J407">iferror(index('o4'!$B:$B,match($A407,'o4'!$C:$C,0)),"")</f>
        <v/>
      </c>
      <c r="K407" s="30" t="str">
        <f t="array" ref="K407">iferror(index('o9'!$B:$B,match($A407,'o9'!$C:$C,0)),"")</f>
        <v/>
      </c>
      <c r="L407" s="30" t="str">
        <f t="array" ref="L407">iferror(index('o10'!$B:$B,match($A407,'o10'!$C:$C,0)),"")</f>
        <v/>
      </c>
      <c r="M407" s="24" t="str">
        <f t="shared" si="1"/>
        <v>#DIV/0!</v>
      </c>
      <c r="N407" s="24" t="str">
        <f t="shared" si="2"/>
        <v>#DIV/0!</v>
      </c>
      <c r="O407" s="24" t="str">
        <f t="shared" si="3"/>
        <v>#DIV/0!</v>
      </c>
    </row>
    <row r="408">
      <c r="A408" s="22" t="str">
        <f t="array" ref="A408:B408">{NEW!C203,NEW!B203}</f>
        <v/>
      </c>
      <c r="B408" s="22"/>
      <c r="C408" s="30" t="str">
        <f t="array" ref="C408">iferror(index('o1'!$B:$B,match($A408,'o1'!$C:$C,0)),"")</f>
        <v/>
      </c>
      <c r="D408" s="30" t="str">
        <f t="array" ref="D408">iferror(index('o2'!$B:$B,match($A408,'o2'!$C:$C,0)),"")</f>
        <v/>
      </c>
      <c r="E408" s="30" t="str">
        <f t="array" ref="E408">iferror(index('o3'!$B:$B,match($A408,'o3'!$C:$C,0)),"")</f>
        <v/>
      </c>
      <c r="F408" s="30" t="str">
        <f t="array" ref="F408">iferror(index('o4'!$B:$B,match($A408,'o4'!$C:$C,0)),"")</f>
        <v/>
      </c>
      <c r="G408" s="30" t="str">
        <f t="array" ref="G408">iferror(index('o5'!$B:$B,match($A408,'o5'!$C:$C,0)),"")</f>
        <v/>
      </c>
      <c r="H408" s="30" t="str">
        <f t="array" ref="H408">iferror(index('o6'!$B:$B,match($A408,'o6'!$C:$C,0)),"")</f>
        <v/>
      </c>
      <c r="I408" s="30" t="str">
        <f t="array" ref="I408">iferror(index('o7'!$B:$B,match($A408,'o7'!$C:$C,0)),"")</f>
        <v/>
      </c>
      <c r="J408" s="30" t="str">
        <f t="array" ref="J408">iferror(index('o4'!$B:$B,match($A408,'o4'!$C:$C,0)),"")</f>
        <v/>
      </c>
      <c r="K408" s="30" t="str">
        <f t="array" ref="K408">iferror(index('o9'!$B:$B,match($A408,'o9'!$C:$C,0)),"")</f>
        <v/>
      </c>
      <c r="L408" s="30" t="str">
        <f t="array" ref="L408">iferror(index('o10'!$B:$B,match($A408,'o10'!$C:$C,0)),"")</f>
        <v/>
      </c>
      <c r="M408" s="24" t="str">
        <f t="shared" si="1"/>
        <v>#DIV/0!</v>
      </c>
      <c r="N408" s="24" t="str">
        <f t="shared" si="2"/>
        <v>#DIV/0!</v>
      </c>
      <c r="O408" s="24" t="str">
        <f t="shared" si="3"/>
        <v>#DIV/0!</v>
      </c>
    </row>
    <row r="409">
      <c r="A409" s="22" t="str">
        <f t="array" ref="A409:B409">{NEW!C240,NEW!B240}</f>
        <v/>
      </c>
      <c r="B409" s="22"/>
      <c r="C409" s="30" t="str">
        <f t="array" ref="C409">iferror(index('o1'!$B:$B,match($A409,'o1'!$C:$C,0)),"")</f>
        <v/>
      </c>
      <c r="D409" s="30" t="str">
        <f t="array" ref="D409">iferror(index('o2'!$B:$B,match($A409,'o2'!$C:$C,0)),"")</f>
        <v/>
      </c>
      <c r="E409" s="30" t="str">
        <f t="array" ref="E409">iferror(index('o3'!$B:$B,match($A409,'o3'!$C:$C,0)),"")</f>
        <v/>
      </c>
      <c r="F409" s="30" t="str">
        <f t="array" ref="F409">iferror(index('o4'!$B:$B,match($A409,'o4'!$C:$C,0)),"")</f>
        <v/>
      </c>
      <c r="G409" s="30" t="str">
        <f t="array" ref="G409">iferror(index('o5'!$B:$B,match($A409,'o5'!$C:$C,0)),"")</f>
        <v/>
      </c>
      <c r="H409" s="30" t="str">
        <f t="array" ref="H409">iferror(index('o6'!$B:$B,match($A409,'o6'!$C:$C,0)),"")</f>
        <v/>
      </c>
      <c r="I409" s="30" t="str">
        <f t="array" ref="I409">iferror(index('o7'!$B:$B,match($A409,'o7'!$C:$C,0)),"")</f>
        <v/>
      </c>
      <c r="J409" s="30" t="str">
        <f t="array" ref="J409">iferror(index('o4'!$B:$B,match($A409,'o4'!$C:$C,0)),"")</f>
        <v/>
      </c>
      <c r="K409" s="30" t="str">
        <f t="array" ref="K409">iferror(index('o9'!$B:$B,match($A409,'o9'!$C:$C,0)),"")</f>
        <v/>
      </c>
      <c r="L409" s="30" t="str">
        <f t="array" ref="L409">iferror(index('o10'!$B:$B,match($A409,'o10'!$C:$C,0)),"")</f>
        <v/>
      </c>
      <c r="M409" s="24" t="str">
        <f t="shared" si="1"/>
        <v>#DIV/0!</v>
      </c>
      <c r="N409" s="24" t="str">
        <f t="shared" si="2"/>
        <v>#DIV/0!</v>
      </c>
      <c r="O409" s="24" t="str">
        <f t="shared" si="3"/>
        <v>#DIV/0!</v>
      </c>
    </row>
    <row r="410">
      <c r="A410" s="22" t="str">
        <f t="array" ref="A410:B410">{NEW!C241,NEW!B241}</f>
        <v/>
      </c>
      <c r="B410" s="22"/>
      <c r="C410" s="30" t="str">
        <f t="array" ref="C410">iferror(index('o1'!$B:$B,match($A410,'o1'!$C:$C,0)),"")</f>
        <v/>
      </c>
      <c r="D410" s="30" t="str">
        <f t="array" ref="D410">iferror(index('o2'!$B:$B,match($A410,'o2'!$C:$C,0)),"")</f>
        <v/>
      </c>
      <c r="E410" s="30" t="str">
        <f t="array" ref="E410">iferror(index('o3'!$B:$B,match($A410,'o3'!$C:$C,0)),"")</f>
        <v/>
      </c>
      <c r="F410" s="30" t="str">
        <f t="array" ref="F410">iferror(index('o4'!$B:$B,match($A410,'o4'!$C:$C,0)),"")</f>
        <v/>
      </c>
      <c r="G410" s="30" t="str">
        <f t="array" ref="G410">iferror(index('o5'!$B:$B,match($A410,'o5'!$C:$C,0)),"")</f>
        <v/>
      </c>
      <c r="H410" s="30" t="str">
        <f t="array" ref="H410">iferror(index('o6'!$B:$B,match($A410,'o6'!$C:$C,0)),"")</f>
        <v/>
      </c>
      <c r="I410" s="30" t="str">
        <f t="array" ref="I410">iferror(index('o7'!$B:$B,match($A410,'o7'!$C:$C,0)),"")</f>
        <v/>
      </c>
      <c r="J410" s="30" t="str">
        <f t="array" ref="J410">iferror(index('o4'!$B:$B,match($A410,'o4'!$C:$C,0)),"")</f>
        <v/>
      </c>
      <c r="K410" s="30" t="str">
        <f t="array" ref="K410">iferror(index('o9'!$B:$B,match($A410,'o9'!$C:$C,0)),"")</f>
        <v/>
      </c>
      <c r="L410" s="30" t="str">
        <f t="array" ref="L410">iferror(index('o10'!$B:$B,match($A410,'o10'!$C:$C,0)),"")</f>
        <v/>
      </c>
      <c r="M410" s="24" t="str">
        <f t="shared" si="1"/>
        <v>#DIV/0!</v>
      </c>
      <c r="N410" s="24" t="str">
        <f t="shared" si="2"/>
        <v>#DIV/0!</v>
      </c>
      <c r="O410" s="24" t="str">
        <f t="shared" si="3"/>
        <v>#DIV/0!</v>
      </c>
    </row>
    <row r="411">
      <c r="A411" s="22" t="str">
        <f t="array" ref="A411:B411">{NEW!C242,NEW!B242}</f>
        <v/>
      </c>
      <c r="B411" s="22"/>
      <c r="C411" s="30" t="str">
        <f t="array" ref="C411">iferror(index('o1'!$B:$B,match($A411,'o1'!$C:$C,0)),"")</f>
        <v/>
      </c>
      <c r="D411" s="30" t="str">
        <f t="array" ref="D411">iferror(index('o2'!$B:$B,match($A411,'o2'!$C:$C,0)),"")</f>
        <v/>
      </c>
      <c r="E411" s="30" t="str">
        <f t="array" ref="E411">iferror(index('o3'!$B:$B,match($A411,'o3'!$C:$C,0)),"")</f>
        <v/>
      </c>
      <c r="F411" s="30" t="str">
        <f t="array" ref="F411">iferror(index('o4'!$B:$B,match($A411,'o4'!$C:$C,0)),"")</f>
        <v/>
      </c>
      <c r="G411" s="30" t="str">
        <f t="array" ref="G411">iferror(index('o5'!$B:$B,match($A411,'o5'!$C:$C,0)),"")</f>
        <v/>
      </c>
      <c r="H411" s="30" t="str">
        <f t="array" ref="H411">iferror(index('o6'!$B:$B,match($A411,'o6'!$C:$C,0)),"")</f>
        <v/>
      </c>
      <c r="I411" s="30" t="str">
        <f t="array" ref="I411">iferror(index('o7'!$B:$B,match($A411,'o7'!$C:$C,0)),"")</f>
        <v/>
      </c>
      <c r="J411" s="30" t="str">
        <f t="array" ref="J411">iferror(index('o4'!$B:$B,match($A411,'o4'!$C:$C,0)),"")</f>
        <v/>
      </c>
      <c r="K411" s="30" t="str">
        <f t="array" ref="K411">iferror(index('o9'!$B:$B,match($A411,'o9'!$C:$C,0)),"")</f>
        <v/>
      </c>
      <c r="L411" s="30" t="str">
        <f t="array" ref="L411">iferror(index('o10'!$B:$B,match($A411,'o10'!$C:$C,0)),"")</f>
        <v/>
      </c>
      <c r="M411" s="24" t="str">
        <f t="shared" si="1"/>
        <v>#DIV/0!</v>
      </c>
      <c r="N411" s="24" t="str">
        <f t="shared" si="2"/>
        <v>#DIV/0!</v>
      </c>
      <c r="O411" s="24" t="str">
        <f t="shared" si="3"/>
        <v>#DIV/0!</v>
      </c>
    </row>
    <row r="412">
      <c r="A412" s="22" t="str">
        <f t="array" ref="A412:B412">{NEW!C243,NEW!B243}</f>
        <v/>
      </c>
      <c r="B412" s="22"/>
      <c r="C412" s="30" t="str">
        <f t="array" ref="C412">iferror(index('o1'!$B:$B,match($A412,'o1'!$C:$C,0)),"")</f>
        <v/>
      </c>
      <c r="D412" s="30" t="str">
        <f t="array" ref="D412">iferror(index('o2'!$B:$B,match($A412,'o2'!$C:$C,0)),"")</f>
        <v/>
      </c>
      <c r="E412" s="30" t="str">
        <f t="array" ref="E412">iferror(index('o3'!$B:$B,match($A412,'o3'!$C:$C,0)),"")</f>
        <v/>
      </c>
      <c r="F412" s="30" t="str">
        <f t="array" ref="F412">iferror(index('o4'!$B:$B,match($A412,'o4'!$C:$C,0)),"")</f>
        <v/>
      </c>
      <c r="G412" s="30" t="str">
        <f t="array" ref="G412">iferror(index('o5'!$B:$B,match($A412,'o5'!$C:$C,0)),"")</f>
        <v/>
      </c>
      <c r="H412" s="30" t="str">
        <f t="array" ref="H412">iferror(index('o6'!$B:$B,match($A412,'o6'!$C:$C,0)),"")</f>
        <v/>
      </c>
      <c r="I412" s="30" t="str">
        <f t="array" ref="I412">iferror(index('o7'!$B:$B,match($A412,'o7'!$C:$C,0)),"")</f>
        <v/>
      </c>
      <c r="J412" s="30" t="str">
        <f t="array" ref="J412">iferror(index('o4'!$B:$B,match($A412,'o4'!$C:$C,0)),"")</f>
        <v/>
      </c>
      <c r="K412" s="30" t="str">
        <f t="array" ref="K412">iferror(index('o9'!$B:$B,match($A412,'o9'!$C:$C,0)),"")</f>
        <v/>
      </c>
      <c r="L412" s="30" t="str">
        <f t="array" ref="L412">iferror(index('o10'!$B:$B,match($A412,'o10'!$C:$C,0)),"")</f>
        <v/>
      </c>
      <c r="M412" s="24" t="str">
        <f t="shared" si="1"/>
        <v>#DIV/0!</v>
      </c>
      <c r="N412" s="24" t="str">
        <f t="shared" si="2"/>
        <v>#DIV/0!</v>
      </c>
      <c r="O412" s="24" t="str">
        <f t="shared" si="3"/>
        <v>#DIV/0!</v>
      </c>
    </row>
    <row r="413">
      <c r="A413" s="22" t="str">
        <f t="array" ref="A413:B413">{NEW!C244,NEW!B244}</f>
        <v/>
      </c>
      <c r="B413" s="22"/>
      <c r="C413" s="30" t="str">
        <f t="array" ref="C413">iferror(index('o1'!$B:$B,match($A413,'o1'!$C:$C,0)),"")</f>
        <v/>
      </c>
      <c r="D413" s="30" t="str">
        <f t="array" ref="D413">iferror(index('o2'!$B:$B,match($A413,'o2'!$C:$C,0)),"")</f>
        <v/>
      </c>
      <c r="E413" s="30" t="str">
        <f t="array" ref="E413">iferror(index('o3'!$B:$B,match($A413,'o3'!$C:$C,0)),"")</f>
        <v/>
      </c>
      <c r="F413" s="30" t="str">
        <f t="array" ref="F413">iferror(index('o4'!$B:$B,match($A413,'o4'!$C:$C,0)),"")</f>
        <v/>
      </c>
      <c r="G413" s="30" t="str">
        <f t="array" ref="G413">iferror(index('o5'!$B:$B,match($A413,'o5'!$C:$C,0)),"")</f>
        <v/>
      </c>
      <c r="H413" s="30" t="str">
        <f t="array" ref="H413">iferror(index('o6'!$B:$B,match($A413,'o6'!$C:$C,0)),"")</f>
        <v/>
      </c>
      <c r="I413" s="30" t="str">
        <f t="array" ref="I413">iferror(index('o7'!$B:$B,match($A413,'o7'!$C:$C,0)),"")</f>
        <v/>
      </c>
      <c r="J413" s="30" t="str">
        <f t="array" ref="J413">iferror(index('o4'!$B:$B,match($A413,'o4'!$C:$C,0)),"")</f>
        <v/>
      </c>
      <c r="K413" s="30" t="str">
        <f t="array" ref="K413">iferror(index('o9'!$B:$B,match($A413,'o9'!$C:$C,0)),"")</f>
        <v/>
      </c>
      <c r="L413" s="30" t="str">
        <f t="array" ref="L413">iferror(index('o10'!$B:$B,match($A413,'o10'!$C:$C,0)),"")</f>
        <v/>
      </c>
      <c r="M413" s="24" t="str">
        <f t="shared" si="1"/>
        <v>#DIV/0!</v>
      </c>
      <c r="N413" s="24" t="str">
        <f t="shared" si="2"/>
        <v>#DIV/0!</v>
      </c>
      <c r="O413" s="24" t="str">
        <f t="shared" si="3"/>
        <v>#DIV/0!</v>
      </c>
    </row>
    <row r="414">
      <c r="A414" s="22" t="str">
        <f t="array" ref="A414:B414">{NEW!C245,NEW!B245}</f>
        <v/>
      </c>
      <c r="B414" s="22"/>
      <c r="C414" s="30" t="str">
        <f t="array" ref="C414">iferror(index('o1'!$B:$B,match($A414,'o1'!$C:$C,0)),"")</f>
        <v/>
      </c>
      <c r="D414" s="30" t="str">
        <f t="array" ref="D414">iferror(index('o2'!$B:$B,match($A414,'o2'!$C:$C,0)),"")</f>
        <v/>
      </c>
      <c r="E414" s="30" t="str">
        <f t="array" ref="E414">iferror(index('o3'!$B:$B,match($A414,'o3'!$C:$C,0)),"")</f>
        <v/>
      </c>
      <c r="F414" s="30" t="str">
        <f t="array" ref="F414">iferror(index('o4'!$B:$B,match($A414,'o4'!$C:$C,0)),"")</f>
        <v/>
      </c>
      <c r="G414" s="30" t="str">
        <f t="array" ref="G414">iferror(index('o5'!$B:$B,match($A414,'o5'!$C:$C,0)),"")</f>
        <v/>
      </c>
      <c r="H414" s="30" t="str">
        <f t="array" ref="H414">iferror(index('o6'!$B:$B,match($A414,'o6'!$C:$C,0)),"")</f>
        <v/>
      </c>
      <c r="I414" s="30" t="str">
        <f t="array" ref="I414">iferror(index('o7'!$B:$B,match($A414,'o7'!$C:$C,0)),"")</f>
        <v/>
      </c>
      <c r="J414" s="30" t="str">
        <f t="array" ref="J414">iferror(index('o4'!$B:$B,match($A414,'o4'!$C:$C,0)),"")</f>
        <v/>
      </c>
      <c r="K414" s="30" t="str">
        <f t="array" ref="K414">iferror(index('o9'!$B:$B,match($A414,'o9'!$C:$C,0)),"")</f>
        <v/>
      </c>
      <c r="L414" s="30" t="str">
        <f t="array" ref="L414">iferror(index('o10'!$B:$B,match($A414,'o10'!$C:$C,0)),"")</f>
        <v/>
      </c>
      <c r="M414" s="24" t="str">
        <f t="shared" si="1"/>
        <v>#DIV/0!</v>
      </c>
      <c r="N414" s="24" t="str">
        <f t="shared" si="2"/>
        <v>#DIV/0!</v>
      </c>
      <c r="O414" s="24" t="str">
        <f t="shared" si="3"/>
        <v>#DIV/0!</v>
      </c>
    </row>
    <row r="415">
      <c r="A415" s="22" t="str">
        <f t="array" ref="A415:B415">{NEW!C373,NEW!B373}</f>
        <v/>
      </c>
      <c r="B415" s="22"/>
      <c r="C415" s="30" t="str">
        <f t="array" ref="C415">iferror(index('o1'!$B:$B,match($A415,'o1'!$C:$C,0)),"")</f>
        <v/>
      </c>
      <c r="D415" s="30" t="str">
        <f t="array" ref="D415">iferror(index('o2'!$B:$B,match($A415,'o2'!$C:$C,0)),"")</f>
        <v/>
      </c>
      <c r="E415" s="30" t="str">
        <f t="array" ref="E415">iferror(index('o3'!$B:$B,match($A415,'o3'!$C:$C,0)),"")</f>
        <v/>
      </c>
      <c r="F415" s="30" t="str">
        <f t="array" ref="F415">iferror(index('o4'!$B:$B,match($A415,'o4'!$C:$C,0)),"")</f>
        <v/>
      </c>
      <c r="G415" s="30" t="str">
        <f t="array" ref="G415">iferror(index('o5'!$B:$B,match($A415,'o5'!$C:$C,0)),"")</f>
        <v/>
      </c>
      <c r="H415" s="30" t="str">
        <f t="array" ref="H415">iferror(index('o6'!$B:$B,match($A415,'o6'!$C:$C,0)),"")</f>
        <v/>
      </c>
      <c r="I415" s="30" t="str">
        <f t="array" ref="I415">iferror(index('o7'!$B:$B,match($A415,'o7'!$C:$C,0)),"")</f>
        <v/>
      </c>
      <c r="J415" s="30" t="str">
        <f t="array" ref="J415">iferror(index('o4'!$B:$B,match($A415,'o4'!$C:$C,0)),"")</f>
        <v/>
      </c>
      <c r="K415" s="30" t="str">
        <f t="array" ref="K415">iferror(index('o9'!$B:$B,match($A415,'o9'!$C:$C,0)),"")</f>
        <v/>
      </c>
      <c r="L415" s="30" t="str">
        <f t="array" ref="L415">iferror(index('o10'!$B:$B,match($A415,'o10'!$C:$C,0)),"")</f>
        <v/>
      </c>
      <c r="M415" s="24" t="str">
        <f t="shared" si="1"/>
        <v>#DIV/0!</v>
      </c>
      <c r="N415" s="24" t="str">
        <f t="shared" si="2"/>
        <v>#DIV/0!</v>
      </c>
      <c r="O415" s="24" t="str">
        <f t="shared" si="3"/>
        <v>#DIV/0!</v>
      </c>
    </row>
    <row r="416">
      <c r="A416" s="22" t="str">
        <f t="array" ref="A416:B416">{NEW!C374,NEW!B374}</f>
        <v/>
      </c>
      <c r="B416" s="22"/>
      <c r="C416" s="30" t="str">
        <f t="array" ref="C416">iferror(index('o1'!$B:$B,match($A416,'o1'!$C:$C,0)),"")</f>
        <v/>
      </c>
      <c r="D416" s="30" t="str">
        <f t="array" ref="D416">iferror(index('o2'!$B:$B,match($A416,'o2'!$C:$C,0)),"")</f>
        <v/>
      </c>
      <c r="E416" s="30" t="str">
        <f t="array" ref="E416">iferror(index('o3'!$B:$B,match($A416,'o3'!$C:$C,0)),"")</f>
        <v/>
      </c>
      <c r="F416" s="30" t="str">
        <f t="array" ref="F416">iferror(index('o4'!$B:$B,match($A416,'o4'!$C:$C,0)),"")</f>
        <v/>
      </c>
      <c r="G416" s="30" t="str">
        <f t="array" ref="G416">iferror(index('o5'!$B:$B,match($A416,'o5'!$C:$C,0)),"")</f>
        <v/>
      </c>
      <c r="H416" s="30" t="str">
        <f t="array" ref="H416">iferror(index('o6'!$B:$B,match($A416,'o6'!$C:$C,0)),"")</f>
        <v/>
      </c>
      <c r="I416" s="30" t="str">
        <f t="array" ref="I416">iferror(index('o7'!$B:$B,match($A416,'o7'!$C:$C,0)),"")</f>
        <v/>
      </c>
      <c r="J416" s="30" t="str">
        <f t="array" ref="J416">iferror(index('o4'!$B:$B,match($A416,'o4'!$C:$C,0)),"")</f>
        <v/>
      </c>
      <c r="K416" s="30" t="str">
        <f t="array" ref="K416">iferror(index('o9'!$B:$B,match($A416,'o9'!$C:$C,0)),"")</f>
        <v/>
      </c>
      <c r="L416" s="30" t="str">
        <f t="array" ref="L416">iferror(index('o10'!$B:$B,match($A416,'o10'!$C:$C,0)),"")</f>
        <v/>
      </c>
      <c r="M416" s="24" t="str">
        <f t="shared" si="1"/>
        <v>#DIV/0!</v>
      </c>
      <c r="N416" s="24" t="str">
        <f t="shared" si="2"/>
        <v>#DIV/0!</v>
      </c>
      <c r="O416" s="24" t="str">
        <f t="shared" si="3"/>
        <v>#DIV/0!</v>
      </c>
    </row>
    <row r="417">
      <c r="A417" s="22" t="str">
        <f t="array" ref="A417:B417">{NEW!C375,NEW!B375}</f>
        <v/>
      </c>
      <c r="B417" s="22"/>
      <c r="C417" s="30" t="str">
        <f t="array" ref="C417">iferror(index('o1'!$B:$B,match($A417,'o1'!$C:$C,0)),"")</f>
        <v/>
      </c>
      <c r="D417" s="30" t="str">
        <f t="array" ref="D417">iferror(index('o2'!$B:$B,match($A417,'o2'!$C:$C,0)),"")</f>
        <v/>
      </c>
      <c r="E417" s="30" t="str">
        <f t="array" ref="E417">iferror(index('o3'!$B:$B,match($A417,'o3'!$C:$C,0)),"")</f>
        <v/>
      </c>
      <c r="F417" s="30" t="str">
        <f t="array" ref="F417">iferror(index('o4'!$B:$B,match($A417,'o4'!$C:$C,0)),"")</f>
        <v/>
      </c>
      <c r="G417" s="30" t="str">
        <f t="array" ref="G417">iferror(index('o5'!$B:$B,match($A417,'o5'!$C:$C,0)),"")</f>
        <v/>
      </c>
      <c r="H417" s="30" t="str">
        <f t="array" ref="H417">iferror(index('o6'!$B:$B,match($A417,'o6'!$C:$C,0)),"")</f>
        <v/>
      </c>
      <c r="I417" s="30" t="str">
        <f t="array" ref="I417">iferror(index('o7'!$B:$B,match($A417,'o7'!$C:$C,0)),"")</f>
        <v/>
      </c>
      <c r="J417" s="30" t="str">
        <f t="array" ref="J417">iferror(index('o4'!$B:$B,match($A417,'o4'!$C:$C,0)),"")</f>
        <v/>
      </c>
      <c r="K417" s="30" t="str">
        <f t="array" ref="K417">iferror(index('o9'!$B:$B,match($A417,'o9'!$C:$C,0)),"")</f>
        <v/>
      </c>
      <c r="L417" s="30" t="str">
        <f t="array" ref="L417">iferror(index('o10'!$B:$B,match($A417,'o10'!$C:$C,0)),"")</f>
        <v/>
      </c>
      <c r="M417" s="24" t="str">
        <f t="shared" si="1"/>
        <v>#DIV/0!</v>
      </c>
      <c r="N417" s="24" t="str">
        <f t="shared" si="2"/>
        <v>#DIV/0!</v>
      </c>
      <c r="O417" s="24" t="str">
        <f t="shared" si="3"/>
        <v>#DIV/0!</v>
      </c>
    </row>
    <row r="418">
      <c r="A418" s="22" t="str">
        <f t="array" ref="A418:B418">{NEW!C376,NEW!B376}</f>
        <v/>
      </c>
      <c r="B418" s="22"/>
      <c r="C418" s="30" t="str">
        <f t="array" ref="C418">iferror(index('o1'!$B:$B,match($A418,'o1'!$C:$C,0)),"")</f>
        <v/>
      </c>
      <c r="D418" s="30" t="str">
        <f t="array" ref="D418">iferror(index('o2'!$B:$B,match($A418,'o2'!$C:$C,0)),"")</f>
        <v/>
      </c>
      <c r="E418" s="30" t="str">
        <f t="array" ref="E418">iferror(index('o3'!$B:$B,match($A418,'o3'!$C:$C,0)),"")</f>
        <v/>
      </c>
      <c r="F418" s="30" t="str">
        <f t="array" ref="F418">iferror(index('o4'!$B:$B,match($A418,'o4'!$C:$C,0)),"")</f>
        <v/>
      </c>
      <c r="G418" s="30" t="str">
        <f t="array" ref="G418">iferror(index('o5'!$B:$B,match($A418,'o5'!$C:$C,0)),"")</f>
        <v/>
      </c>
      <c r="H418" s="30" t="str">
        <f t="array" ref="H418">iferror(index('o6'!$B:$B,match($A418,'o6'!$C:$C,0)),"")</f>
        <v/>
      </c>
      <c r="I418" s="30" t="str">
        <f t="array" ref="I418">iferror(index('o7'!$B:$B,match($A418,'o7'!$C:$C,0)),"")</f>
        <v/>
      </c>
      <c r="J418" s="30" t="str">
        <f t="array" ref="J418">iferror(index('o4'!$B:$B,match($A418,'o4'!$C:$C,0)),"")</f>
        <v/>
      </c>
      <c r="K418" s="30" t="str">
        <f t="array" ref="K418">iferror(index('o9'!$B:$B,match($A418,'o9'!$C:$C,0)),"")</f>
        <v/>
      </c>
      <c r="L418" s="30" t="str">
        <f t="array" ref="L418">iferror(index('o10'!$B:$B,match($A418,'o10'!$C:$C,0)),"")</f>
        <v/>
      </c>
      <c r="M418" s="24" t="str">
        <f t="shared" si="1"/>
        <v>#DIV/0!</v>
      </c>
      <c r="N418" s="24" t="str">
        <f t="shared" si="2"/>
        <v>#DIV/0!</v>
      </c>
      <c r="O418" s="24" t="str">
        <f t="shared" si="3"/>
        <v>#DIV/0!</v>
      </c>
    </row>
    <row r="419">
      <c r="A419" s="22" t="str">
        <f t="array" ref="A419:B419">{NEW!C377,NEW!B377}</f>
        <v/>
      </c>
      <c r="B419" s="22"/>
      <c r="C419" s="30" t="str">
        <f t="array" ref="C419">iferror(index('o1'!$B:$B,match($A419,'o1'!$C:$C,0)),"")</f>
        <v/>
      </c>
      <c r="D419" s="30" t="str">
        <f t="array" ref="D419">iferror(index('o2'!$B:$B,match($A419,'o2'!$C:$C,0)),"")</f>
        <v/>
      </c>
      <c r="E419" s="30" t="str">
        <f t="array" ref="E419">iferror(index('o3'!$B:$B,match($A419,'o3'!$C:$C,0)),"")</f>
        <v/>
      </c>
      <c r="F419" s="30" t="str">
        <f t="array" ref="F419">iferror(index('o4'!$B:$B,match($A419,'o4'!$C:$C,0)),"")</f>
        <v/>
      </c>
      <c r="G419" s="30" t="str">
        <f t="array" ref="G419">iferror(index('o5'!$B:$B,match($A419,'o5'!$C:$C,0)),"")</f>
        <v/>
      </c>
      <c r="H419" s="30" t="str">
        <f t="array" ref="H419">iferror(index('o6'!$B:$B,match($A419,'o6'!$C:$C,0)),"")</f>
        <v/>
      </c>
      <c r="I419" s="30" t="str">
        <f t="array" ref="I419">iferror(index('o7'!$B:$B,match($A419,'o7'!$C:$C,0)),"")</f>
        <v/>
      </c>
      <c r="J419" s="30" t="str">
        <f t="array" ref="J419">iferror(index('o4'!$B:$B,match($A419,'o4'!$C:$C,0)),"")</f>
        <v/>
      </c>
      <c r="K419" s="30" t="str">
        <f t="array" ref="K419">iferror(index('o9'!$B:$B,match($A419,'o9'!$C:$C,0)),"")</f>
        <v/>
      </c>
      <c r="L419" s="30" t="str">
        <f t="array" ref="L419">iferror(index('o10'!$B:$B,match($A419,'o10'!$C:$C,0)),"")</f>
        <v/>
      </c>
      <c r="M419" s="24" t="str">
        <f t="shared" si="1"/>
        <v>#DIV/0!</v>
      </c>
      <c r="N419" s="24" t="str">
        <f t="shared" si="2"/>
        <v>#DIV/0!</v>
      </c>
      <c r="O419" s="24" t="str">
        <f t="shared" si="3"/>
        <v>#DIV/0!</v>
      </c>
    </row>
    <row r="420">
      <c r="A420" s="22" t="str">
        <f t="array" ref="A420:B420">{NEW!C378,NEW!B378}</f>
        <v/>
      </c>
      <c r="B420" s="22"/>
      <c r="C420" s="30" t="str">
        <f t="array" ref="C420">iferror(index('o1'!$B:$B,match($A420,'o1'!$C:$C,0)),"")</f>
        <v/>
      </c>
      <c r="D420" s="30" t="str">
        <f t="array" ref="D420">iferror(index('o2'!$B:$B,match($A420,'o2'!$C:$C,0)),"")</f>
        <v/>
      </c>
      <c r="E420" s="30" t="str">
        <f t="array" ref="E420">iferror(index('o3'!$B:$B,match($A420,'o3'!$C:$C,0)),"")</f>
        <v/>
      </c>
      <c r="F420" s="30" t="str">
        <f t="array" ref="F420">iferror(index('o4'!$B:$B,match($A420,'o4'!$C:$C,0)),"")</f>
        <v/>
      </c>
      <c r="G420" s="30" t="str">
        <f t="array" ref="G420">iferror(index('o5'!$B:$B,match($A420,'o5'!$C:$C,0)),"")</f>
        <v/>
      </c>
      <c r="H420" s="30" t="str">
        <f t="array" ref="H420">iferror(index('o6'!$B:$B,match($A420,'o6'!$C:$C,0)),"")</f>
        <v/>
      </c>
      <c r="I420" s="30" t="str">
        <f t="array" ref="I420">iferror(index('o7'!$B:$B,match($A420,'o7'!$C:$C,0)),"")</f>
        <v/>
      </c>
      <c r="J420" s="30" t="str">
        <f t="array" ref="J420">iferror(index('o4'!$B:$B,match($A420,'o4'!$C:$C,0)),"")</f>
        <v/>
      </c>
      <c r="K420" s="30" t="str">
        <f t="array" ref="K420">iferror(index('o9'!$B:$B,match($A420,'o9'!$C:$C,0)),"")</f>
        <v/>
      </c>
      <c r="L420" s="30" t="str">
        <f t="array" ref="L420">iferror(index('o10'!$B:$B,match($A420,'o10'!$C:$C,0)),"")</f>
        <v/>
      </c>
      <c r="M420" s="24" t="str">
        <f t="shared" si="1"/>
        <v>#DIV/0!</v>
      </c>
      <c r="N420" s="24" t="str">
        <f t="shared" si="2"/>
        <v>#DIV/0!</v>
      </c>
      <c r="O420" s="24" t="str">
        <f t="shared" si="3"/>
        <v>#DIV/0!</v>
      </c>
    </row>
    <row r="421">
      <c r="A421" s="22" t="str">
        <f t="array" ref="A421:B421">{NEW!C379,NEW!B379}</f>
        <v/>
      </c>
      <c r="B421" s="22"/>
      <c r="C421" s="30" t="str">
        <f t="array" ref="C421">iferror(index('o1'!$B:$B,match($A421,'o1'!$C:$C,0)),"")</f>
        <v/>
      </c>
      <c r="D421" s="30" t="str">
        <f t="array" ref="D421">iferror(index('o2'!$B:$B,match($A421,'o2'!$C:$C,0)),"")</f>
        <v/>
      </c>
      <c r="E421" s="30" t="str">
        <f t="array" ref="E421">iferror(index('o3'!$B:$B,match($A421,'o3'!$C:$C,0)),"")</f>
        <v/>
      </c>
      <c r="F421" s="30" t="str">
        <f t="array" ref="F421">iferror(index('o4'!$B:$B,match($A421,'o4'!$C:$C,0)),"")</f>
        <v/>
      </c>
      <c r="G421" s="30" t="str">
        <f t="array" ref="G421">iferror(index('o5'!$B:$B,match($A421,'o5'!$C:$C,0)),"")</f>
        <v/>
      </c>
      <c r="H421" s="30" t="str">
        <f t="array" ref="H421">iferror(index('o6'!$B:$B,match($A421,'o6'!$C:$C,0)),"")</f>
        <v/>
      </c>
      <c r="I421" s="30" t="str">
        <f t="array" ref="I421">iferror(index('o7'!$B:$B,match($A421,'o7'!$C:$C,0)),"")</f>
        <v/>
      </c>
      <c r="J421" s="30" t="str">
        <f t="array" ref="J421">iferror(index('o4'!$B:$B,match($A421,'o4'!$C:$C,0)),"")</f>
        <v/>
      </c>
      <c r="K421" s="30" t="str">
        <f t="array" ref="K421">iferror(index('o9'!$B:$B,match($A421,'o9'!$C:$C,0)),"")</f>
        <v/>
      </c>
      <c r="L421" s="30" t="str">
        <f t="array" ref="L421">iferror(index('o10'!$B:$B,match($A421,'o10'!$C:$C,0)),"")</f>
        <v/>
      </c>
      <c r="M421" s="24" t="str">
        <f t="shared" si="1"/>
        <v>#DIV/0!</v>
      </c>
      <c r="N421" s="24" t="str">
        <f t="shared" si="2"/>
        <v>#DIV/0!</v>
      </c>
      <c r="O421" s="24" t="str">
        <f t="shared" si="3"/>
        <v>#DIV/0!</v>
      </c>
    </row>
    <row r="422">
      <c r="A422" s="22" t="str">
        <f t="array" ref="A422:B422">{NEW!C380,NEW!B380}</f>
        <v/>
      </c>
      <c r="B422" s="22"/>
      <c r="C422" s="30" t="str">
        <f t="array" ref="C422">iferror(index('o1'!$B:$B,match($A422,'o1'!$C:$C,0)),"")</f>
        <v/>
      </c>
      <c r="D422" s="30" t="str">
        <f t="array" ref="D422">iferror(index('o2'!$B:$B,match($A422,'o2'!$C:$C,0)),"")</f>
        <v/>
      </c>
      <c r="E422" s="30" t="str">
        <f t="array" ref="E422">iferror(index('o3'!$B:$B,match($A422,'o3'!$C:$C,0)),"")</f>
        <v/>
      </c>
      <c r="F422" s="30" t="str">
        <f t="array" ref="F422">iferror(index('o4'!$B:$B,match($A422,'o4'!$C:$C,0)),"")</f>
        <v/>
      </c>
      <c r="G422" s="30" t="str">
        <f t="array" ref="G422">iferror(index('o5'!$B:$B,match($A422,'o5'!$C:$C,0)),"")</f>
        <v/>
      </c>
      <c r="H422" s="30" t="str">
        <f t="array" ref="H422">iferror(index('o6'!$B:$B,match($A422,'o6'!$C:$C,0)),"")</f>
        <v/>
      </c>
      <c r="I422" s="30" t="str">
        <f t="array" ref="I422">iferror(index('o7'!$B:$B,match($A422,'o7'!$C:$C,0)),"")</f>
        <v/>
      </c>
      <c r="J422" s="30" t="str">
        <f t="array" ref="J422">iferror(index('o4'!$B:$B,match($A422,'o4'!$C:$C,0)),"")</f>
        <v/>
      </c>
      <c r="K422" s="30" t="str">
        <f t="array" ref="K422">iferror(index('o9'!$B:$B,match($A422,'o9'!$C:$C,0)),"")</f>
        <v/>
      </c>
      <c r="L422" s="30" t="str">
        <f t="array" ref="L422">iferror(index('o10'!$B:$B,match($A422,'o10'!$C:$C,0)),"")</f>
        <v/>
      </c>
      <c r="M422" s="24" t="str">
        <f t="shared" si="1"/>
        <v>#DIV/0!</v>
      </c>
      <c r="N422" s="24" t="str">
        <f t="shared" si="2"/>
        <v>#DIV/0!</v>
      </c>
      <c r="O422" s="24" t="str">
        <f t="shared" si="3"/>
        <v>#DIV/0!</v>
      </c>
    </row>
    <row r="423">
      <c r="A423" s="22" t="str">
        <f t="array" ref="A423:B423">{NEW!C381,NEW!B381}</f>
        <v/>
      </c>
      <c r="B423" s="22"/>
      <c r="C423" s="30" t="str">
        <f t="array" ref="C423">iferror(index('o1'!$B:$B,match($A423,'o1'!$C:$C,0)),"")</f>
        <v/>
      </c>
      <c r="D423" s="30" t="str">
        <f t="array" ref="D423">iferror(index('o2'!$B:$B,match($A423,'o2'!$C:$C,0)),"")</f>
        <v/>
      </c>
      <c r="E423" s="30" t="str">
        <f t="array" ref="E423">iferror(index('o3'!$B:$B,match($A423,'o3'!$C:$C,0)),"")</f>
        <v/>
      </c>
      <c r="F423" s="30" t="str">
        <f t="array" ref="F423">iferror(index('o4'!$B:$B,match($A423,'o4'!$C:$C,0)),"")</f>
        <v/>
      </c>
      <c r="G423" s="30" t="str">
        <f t="array" ref="G423">iferror(index('o5'!$B:$B,match($A423,'o5'!$C:$C,0)),"")</f>
        <v/>
      </c>
      <c r="H423" s="30" t="str">
        <f t="array" ref="H423">iferror(index('o6'!$B:$B,match($A423,'o6'!$C:$C,0)),"")</f>
        <v/>
      </c>
      <c r="I423" s="30" t="str">
        <f t="array" ref="I423">iferror(index('o7'!$B:$B,match($A423,'o7'!$C:$C,0)),"")</f>
        <v/>
      </c>
      <c r="J423" s="30" t="str">
        <f t="array" ref="J423">iferror(index('o4'!$B:$B,match($A423,'o4'!$C:$C,0)),"")</f>
        <v/>
      </c>
      <c r="K423" s="30" t="str">
        <f t="array" ref="K423">iferror(index('o9'!$B:$B,match($A423,'o9'!$C:$C,0)),"")</f>
        <v/>
      </c>
      <c r="L423" s="30" t="str">
        <f t="array" ref="L423">iferror(index('o10'!$B:$B,match($A423,'o10'!$C:$C,0)),"")</f>
        <v/>
      </c>
      <c r="M423" s="24" t="str">
        <f t="shared" si="1"/>
        <v>#DIV/0!</v>
      </c>
      <c r="N423" s="24" t="str">
        <f t="shared" si="2"/>
        <v>#DIV/0!</v>
      </c>
      <c r="O423" s="24" t="str">
        <f t="shared" si="3"/>
        <v>#DIV/0!</v>
      </c>
    </row>
    <row r="424">
      <c r="A424" s="22" t="str">
        <f t="array" ref="A424:B424">{NEW!C382,NEW!B382}</f>
        <v/>
      </c>
      <c r="B424" s="22"/>
      <c r="C424" s="30" t="str">
        <f t="array" ref="C424">iferror(index('o1'!$B:$B,match($A424,'o1'!$C:$C,0)),"")</f>
        <v/>
      </c>
      <c r="D424" s="30" t="str">
        <f t="array" ref="D424">iferror(index('o2'!$B:$B,match($A424,'o2'!$C:$C,0)),"")</f>
        <v/>
      </c>
      <c r="E424" s="30" t="str">
        <f t="array" ref="E424">iferror(index('o3'!$B:$B,match($A424,'o3'!$C:$C,0)),"")</f>
        <v/>
      </c>
      <c r="F424" s="30" t="str">
        <f t="array" ref="F424">iferror(index('o4'!$B:$B,match($A424,'o4'!$C:$C,0)),"")</f>
        <v/>
      </c>
      <c r="G424" s="30" t="str">
        <f t="array" ref="G424">iferror(index('o5'!$B:$B,match($A424,'o5'!$C:$C,0)),"")</f>
        <v/>
      </c>
      <c r="H424" s="30" t="str">
        <f t="array" ref="H424">iferror(index('o6'!$B:$B,match($A424,'o6'!$C:$C,0)),"")</f>
        <v/>
      </c>
      <c r="I424" s="30" t="str">
        <f t="array" ref="I424">iferror(index('o7'!$B:$B,match($A424,'o7'!$C:$C,0)),"")</f>
        <v/>
      </c>
      <c r="J424" s="30" t="str">
        <f t="array" ref="J424">iferror(index('o4'!$B:$B,match($A424,'o4'!$C:$C,0)),"")</f>
        <v/>
      </c>
      <c r="K424" s="30" t="str">
        <f t="array" ref="K424">iferror(index('o9'!$B:$B,match($A424,'o9'!$C:$C,0)),"")</f>
        <v/>
      </c>
      <c r="L424" s="30" t="str">
        <f t="array" ref="L424">iferror(index('o10'!$B:$B,match($A424,'o10'!$C:$C,0)),"")</f>
        <v/>
      </c>
      <c r="M424" s="24" t="str">
        <f t="shared" si="1"/>
        <v>#DIV/0!</v>
      </c>
      <c r="N424" s="24" t="str">
        <f t="shared" si="2"/>
        <v>#DIV/0!</v>
      </c>
      <c r="O424" s="24" t="str">
        <f t="shared" si="3"/>
        <v>#DIV/0!</v>
      </c>
    </row>
    <row r="425">
      <c r="A425" s="22" t="str">
        <f t="array" ref="A425:B425">{NEW!C383,NEW!B383}</f>
        <v/>
      </c>
      <c r="B425" s="22"/>
      <c r="C425" s="30" t="str">
        <f t="array" ref="C425">iferror(index('o1'!$B:$B,match($A425,'o1'!$C:$C,0)),"")</f>
        <v/>
      </c>
      <c r="D425" s="30" t="str">
        <f t="array" ref="D425">iferror(index('o2'!$B:$B,match($A425,'o2'!$C:$C,0)),"")</f>
        <v/>
      </c>
      <c r="E425" s="30" t="str">
        <f t="array" ref="E425">iferror(index('o3'!$B:$B,match($A425,'o3'!$C:$C,0)),"")</f>
        <v/>
      </c>
      <c r="F425" s="30" t="str">
        <f t="array" ref="F425">iferror(index('o4'!$B:$B,match($A425,'o4'!$C:$C,0)),"")</f>
        <v/>
      </c>
      <c r="G425" s="30" t="str">
        <f t="array" ref="G425">iferror(index('o5'!$B:$B,match($A425,'o5'!$C:$C,0)),"")</f>
        <v/>
      </c>
      <c r="H425" s="30" t="str">
        <f t="array" ref="H425">iferror(index('o6'!$B:$B,match($A425,'o6'!$C:$C,0)),"")</f>
        <v/>
      </c>
      <c r="I425" s="30" t="str">
        <f t="array" ref="I425">iferror(index('o7'!$B:$B,match($A425,'o7'!$C:$C,0)),"")</f>
        <v/>
      </c>
      <c r="J425" s="30" t="str">
        <f t="array" ref="J425">iferror(index('o4'!$B:$B,match($A425,'o4'!$C:$C,0)),"")</f>
        <v/>
      </c>
      <c r="K425" s="30" t="str">
        <f t="array" ref="K425">iferror(index('o9'!$B:$B,match($A425,'o9'!$C:$C,0)),"")</f>
        <v/>
      </c>
      <c r="L425" s="30" t="str">
        <f t="array" ref="L425">iferror(index('o10'!$B:$B,match($A425,'o10'!$C:$C,0)),"")</f>
        <v/>
      </c>
      <c r="M425" s="24" t="str">
        <f t="shared" si="1"/>
        <v>#DIV/0!</v>
      </c>
      <c r="N425" s="24" t="str">
        <f t="shared" si="2"/>
        <v>#DIV/0!</v>
      </c>
      <c r="O425" s="24" t="str">
        <f t="shared" si="3"/>
        <v>#DIV/0!</v>
      </c>
    </row>
    <row r="426">
      <c r="A426" s="22" t="str">
        <f t="array" ref="A426:B426">{NEW!C384,NEW!B384}</f>
        <v/>
      </c>
      <c r="B426" s="22"/>
      <c r="C426" s="30" t="str">
        <f t="array" ref="C426">iferror(index('o1'!$B:$B,match($A426,'o1'!$C:$C,0)),"")</f>
        <v/>
      </c>
      <c r="D426" s="30" t="str">
        <f t="array" ref="D426">iferror(index('o2'!$B:$B,match($A426,'o2'!$C:$C,0)),"")</f>
        <v/>
      </c>
      <c r="E426" s="30" t="str">
        <f t="array" ref="E426">iferror(index('o3'!$B:$B,match($A426,'o3'!$C:$C,0)),"")</f>
        <v/>
      </c>
      <c r="F426" s="30" t="str">
        <f t="array" ref="F426">iferror(index('o4'!$B:$B,match($A426,'o4'!$C:$C,0)),"")</f>
        <v/>
      </c>
      <c r="G426" s="30" t="str">
        <f t="array" ref="G426">iferror(index('o5'!$B:$B,match($A426,'o5'!$C:$C,0)),"")</f>
        <v/>
      </c>
      <c r="H426" s="30" t="str">
        <f t="array" ref="H426">iferror(index('o6'!$B:$B,match($A426,'o6'!$C:$C,0)),"")</f>
        <v/>
      </c>
      <c r="I426" s="30" t="str">
        <f t="array" ref="I426">iferror(index('o7'!$B:$B,match($A426,'o7'!$C:$C,0)),"")</f>
        <v/>
      </c>
      <c r="J426" s="30" t="str">
        <f t="array" ref="J426">iferror(index('o4'!$B:$B,match($A426,'o4'!$C:$C,0)),"")</f>
        <v/>
      </c>
      <c r="K426" s="30" t="str">
        <f t="array" ref="K426">iferror(index('o9'!$B:$B,match($A426,'o9'!$C:$C,0)),"")</f>
        <v/>
      </c>
      <c r="L426" s="30" t="str">
        <f t="array" ref="L426">iferror(index('o10'!$B:$B,match($A426,'o10'!$C:$C,0)),"")</f>
        <v/>
      </c>
      <c r="M426" s="24" t="str">
        <f t="shared" si="1"/>
        <v>#DIV/0!</v>
      </c>
      <c r="N426" s="24" t="str">
        <f t="shared" si="2"/>
        <v>#DIV/0!</v>
      </c>
      <c r="O426" s="24" t="str">
        <f t="shared" si="3"/>
        <v>#DIV/0!</v>
      </c>
    </row>
    <row r="427">
      <c r="A427" s="22" t="str">
        <f t="array" ref="A427:B427">{NEW!C385,NEW!B385}</f>
        <v/>
      </c>
      <c r="B427" s="22"/>
      <c r="C427" s="30" t="str">
        <f t="array" ref="C427">iferror(index('o1'!$B:$B,match($A427,'o1'!$C:$C,0)),"")</f>
        <v/>
      </c>
      <c r="D427" s="30" t="str">
        <f t="array" ref="D427">iferror(index('o2'!$B:$B,match($A427,'o2'!$C:$C,0)),"")</f>
        <v/>
      </c>
      <c r="E427" s="30" t="str">
        <f t="array" ref="E427">iferror(index('o3'!$B:$B,match($A427,'o3'!$C:$C,0)),"")</f>
        <v/>
      </c>
      <c r="F427" s="30" t="str">
        <f t="array" ref="F427">iferror(index('o4'!$B:$B,match($A427,'o4'!$C:$C,0)),"")</f>
        <v/>
      </c>
      <c r="G427" s="30" t="str">
        <f t="array" ref="G427">iferror(index('o5'!$B:$B,match($A427,'o5'!$C:$C,0)),"")</f>
        <v/>
      </c>
      <c r="H427" s="30" t="str">
        <f t="array" ref="H427">iferror(index('o6'!$B:$B,match($A427,'o6'!$C:$C,0)),"")</f>
        <v/>
      </c>
      <c r="I427" s="30" t="str">
        <f t="array" ref="I427">iferror(index('o7'!$B:$B,match($A427,'o7'!$C:$C,0)),"")</f>
        <v/>
      </c>
      <c r="J427" s="30" t="str">
        <f t="array" ref="J427">iferror(index('o4'!$B:$B,match($A427,'o4'!$C:$C,0)),"")</f>
        <v/>
      </c>
      <c r="K427" s="30" t="str">
        <f t="array" ref="K427">iferror(index('o9'!$B:$B,match($A427,'o9'!$C:$C,0)),"")</f>
        <v/>
      </c>
      <c r="L427" s="30" t="str">
        <f t="array" ref="L427">iferror(index('o10'!$B:$B,match($A427,'o10'!$C:$C,0)),"")</f>
        <v/>
      </c>
      <c r="M427" s="24" t="str">
        <f t="shared" si="1"/>
        <v>#DIV/0!</v>
      </c>
      <c r="N427" s="24" t="str">
        <f t="shared" si="2"/>
        <v>#DIV/0!</v>
      </c>
      <c r="O427" s="24" t="str">
        <f t="shared" si="3"/>
        <v>#DIV/0!</v>
      </c>
    </row>
    <row r="428">
      <c r="A428" s="22" t="str">
        <f t="array" ref="A428:B428">{NEW!C386,NEW!B386}</f>
        <v/>
      </c>
      <c r="B428" s="22"/>
      <c r="C428" s="30" t="str">
        <f t="array" ref="C428">iferror(index('o1'!$B:$B,match($A428,'o1'!$C:$C,0)),"")</f>
        <v/>
      </c>
      <c r="D428" s="30" t="str">
        <f t="array" ref="D428">iferror(index('o2'!$B:$B,match($A428,'o2'!$C:$C,0)),"")</f>
        <v/>
      </c>
      <c r="E428" s="30" t="str">
        <f t="array" ref="E428">iferror(index('o3'!$B:$B,match($A428,'o3'!$C:$C,0)),"")</f>
        <v/>
      </c>
      <c r="F428" s="30" t="str">
        <f t="array" ref="F428">iferror(index('o4'!$B:$B,match($A428,'o4'!$C:$C,0)),"")</f>
        <v/>
      </c>
      <c r="G428" s="30" t="str">
        <f t="array" ref="G428">iferror(index('o5'!$B:$B,match($A428,'o5'!$C:$C,0)),"")</f>
        <v/>
      </c>
      <c r="H428" s="30" t="str">
        <f t="array" ref="H428">iferror(index('o6'!$B:$B,match($A428,'o6'!$C:$C,0)),"")</f>
        <v/>
      </c>
      <c r="I428" s="30" t="str">
        <f t="array" ref="I428">iferror(index('o7'!$B:$B,match($A428,'o7'!$C:$C,0)),"")</f>
        <v/>
      </c>
      <c r="J428" s="30" t="str">
        <f t="array" ref="J428">iferror(index('o4'!$B:$B,match($A428,'o4'!$C:$C,0)),"")</f>
        <v/>
      </c>
      <c r="K428" s="30" t="str">
        <f t="array" ref="K428">iferror(index('o9'!$B:$B,match($A428,'o9'!$C:$C,0)),"")</f>
        <v/>
      </c>
      <c r="L428" s="30" t="str">
        <f t="array" ref="L428">iferror(index('o10'!$B:$B,match($A428,'o10'!$C:$C,0)),"")</f>
        <v/>
      </c>
      <c r="M428" s="24" t="str">
        <f t="shared" si="1"/>
        <v>#DIV/0!</v>
      </c>
      <c r="N428" s="24" t="str">
        <f t="shared" si="2"/>
        <v>#DIV/0!</v>
      </c>
      <c r="O428" s="24" t="str">
        <f t="shared" si="3"/>
        <v>#DIV/0!</v>
      </c>
    </row>
    <row r="429">
      <c r="A429" s="22" t="str">
        <f t="array" ref="A429:B429">{NEW!C387,NEW!B387}</f>
        <v/>
      </c>
      <c r="B429" s="22"/>
      <c r="C429" s="30" t="str">
        <f t="array" ref="C429">iferror(index('o1'!$B:$B,match($A429,'o1'!$C:$C,0)),"")</f>
        <v/>
      </c>
      <c r="D429" s="30" t="str">
        <f t="array" ref="D429">iferror(index('o2'!$B:$B,match($A429,'o2'!$C:$C,0)),"")</f>
        <v/>
      </c>
      <c r="E429" s="30" t="str">
        <f t="array" ref="E429">iferror(index('o3'!$B:$B,match($A429,'o3'!$C:$C,0)),"")</f>
        <v/>
      </c>
      <c r="F429" s="30" t="str">
        <f t="array" ref="F429">iferror(index('o4'!$B:$B,match($A429,'o4'!$C:$C,0)),"")</f>
        <v/>
      </c>
      <c r="G429" s="30" t="str">
        <f t="array" ref="G429">iferror(index('o5'!$B:$B,match($A429,'o5'!$C:$C,0)),"")</f>
        <v/>
      </c>
      <c r="H429" s="30" t="str">
        <f t="array" ref="H429">iferror(index('o6'!$B:$B,match($A429,'o6'!$C:$C,0)),"")</f>
        <v/>
      </c>
      <c r="I429" s="30" t="str">
        <f t="array" ref="I429">iferror(index('o7'!$B:$B,match($A429,'o7'!$C:$C,0)),"")</f>
        <v/>
      </c>
      <c r="J429" s="30" t="str">
        <f t="array" ref="J429">iferror(index('o4'!$B:$B,match($A429,'o4'!$C:$C,0)),"")</f>
        <v/>
      </c>
      <c r="K429" s="30" t="str">
        <f t="array" ref="K429">iferror(index('o9'!$B:$B,match($A429,'o9'!$C:$C,0)),"")</f>
        <v/>
      </c>
      <c r="L429" s="30" t="str">
        <f t="array" ref="L429">iferror(index('o10'!$B:$B,match($A429,'o10'!$C:$C,0)),"")</f>
        <v/>
      </c>
      <c r="M429" s="24" t="str">
        <f t="shared" si="1"/>
        <v>#DIV/0!</v>
      </c>
      <c r="N429" s="24" t="str">
        <f t="shared" si="2"/>
        <v>#DIV/0!</v>
      </c>
      <c r="O429" s="24" t="str">
        <f t="shared" si="3"/>
        <v>#DIV/0!</v>
      </c>
    </row>
    <row r="430">
      <c r="A430" s="22" t="str">
        <f t="array" ref="A430:B430">{NEW!C388,NEW!B388}</f>
        <v/>
      </c>
      <c r="B430" s="22"/>
      <c r="C430" s="30" t="str">
        <f t="array" ref="C430">iferror(index('o1'!$B:$B,match($A430,'o1'!$C:$C,0)),"")</f>
        <v/>
      </c>
      <c r="D430" s="30" t="str">
        <f t="array" ref="D430">iferror(index('o2'!$B:$B,match($A430,'o2'!$C:$C,0)),"")</f>
        <v/>
      </c>
      <c r="E430" s="30" t="str">
        <f t="array" ref="E430">iferror(index('o3'!$B:$B,match($A430,'o3'!$C:$C,0)),"")</f>
        <v/>
      </c>
      <c r="F430" s="30" t="str">
        <f t="array" ref="F430">iferror(index('o4'!$B:$B,match($A430,'o4'!$C:$C,0)),"")</f>
        <v/>
      </c>
      <c r="G430" s="30" t="str">
        <f t="array" ref="G430">iferror(index('o5'!$B:$B,match($A430,'o5'!$C:$C,0)),"")</f>
        <v/>
      </c>
      <c r="H430" s="30" t="str">
        <f t="array" ref="H430">iferror(index('o6'!$B:$B,match($A430,'o6'!$C:$C,0)),"")</f>
        <v/>
      </c>
      <c r="I430" s="30" t="str">
        <f t="array" ref="I430">iferror(index('o7'!$B:$B,match($A430,'o7'!$C:$C,0)),"")</f>
        <v/>
      </c>
      <c r="J430" s="30" t="str">
        <f t="array" ref="J430">iferror(index('o4'!$B:$B,match($A430,'o4'!$C:$C,0)),"")</f>
        <v/>
      </c>
      <c r="K430" s="30" t="str">
        <f t="array" ref="K430">iferror(index('o9'!$B:$B,match($A430,'o9'!$C:$C,0)),"")</f>
        <v/>
      </c>
      <c r="L430" s="30" t="str">
        <f t="array" ref="L430">iferror(index('o10'!$B:$B,match($A430,'o10'!$C:$C,0)),"")</f>
        <v/>
      </c>
      <c r="M430" s="24" t="str">
        <f t="shared" si="1"/>
        <v>#DIV/0!</v>
      </c>
      <c r="N430" s="24" t="str">
        <f t="shared" si="2"/>
        <v>#DIV/0!</v>
      </c>
      <c r="O430" s="24" t="str">
        <f t="shared" si="3"/>
        <v>#DIV/0!</v>
      </c>
    </row>
    <row r="431">
      <c r="A431" s="22" t="str">
        <f t="array" ref="A431:B431">{NEW!C389,NEW!B389}</f>
        <v/>
      </c>
      <c r="B431" s="22"/>
      <c r="C431" s="30" t="str">
        <f t="array" ref="C431">iferror(index('o1'!$B:$B,match($A431,'o1'!$C:$C,0)),"")</f>
        <v/>
      </c>
      <c r="D431" s="30" t="str">
        <f t="array" ref="D431">iferror(index('o2'!$B:$B,match($A431,'o2'!$C:$C,0)),"")</f>
        <v/>
      </c>
      <c r="E431" s="30" t="str">
        <f t="array" ref="E431">iferror(index('o3'!$B:$B,match($A431,'o3'!$C:$C,0)),"")</f>
        <v/>
      </c>
      <c r="F431" s="30" t="str">
        <f t="array" ref="F431">iferror(index('o4'!$B:$B,match($A431,'o4'!$C:$C,0)),"")</f>
        <v/>
      </c>
      <c r="G431" s="30" t="str">
        <f t="array" ref="G431">iferror(index('o5'!$B:$B,match($A431,'o5'!$C:$C,0)),"")</f>
        <v/>
      </c>
      <c r="H431" s="30" t="str">
        <f t="array" ref="H431">iferror(index('o6'!$B:$B,match($A431,'o6'!$C:$C,0)),"")</f>
        <v/>
      </c>
      <c r="I431" s="30" t="str">
        <f t="array" ref="I431">iferror(index('o7'!$B:$B,match($A431,'o7'!$C:$C,0)),"")</f>
        <v/>
      </c>
      <c r="J431" s="30" t="str">
        <f t="array" ref="J431">iferror(index('o4'!$B:$B,match($A431,'o4'!$C:$C,0)),"")</f>
        <v/>
      </c>
      <c r="K431" s="30" t="str">
        <f t="array" ref="K431">iferror(index('o9'!$B:$B,match($A431,'o9'!$C:$C,0)),"")</f>
        <v/>
      </c>
      <c r="L431" s="30" t="str">
        <f t="array" ref="L431">iferror(index('o10'!$B:$B,match($A431,'o10'!$C:$C,0)),"")</f>
        <v/>
      </c>
      <c r="M431" s="24" t="str">
        <f t="shared" si="1"/>
        <v>#DIV/0!</v>
      </c>
      <c r="N431" s="24" t="str">
        <f t="shared" si="2"/>
        <v>#DIV/0!</v>
      </c>
      <c r="O431" s="24" t="str">
        <f t="shared" si="3"/>
        <v>#DIV/0!</v>
      </c>
    </row>
    <row r="432">
      <c r="A432" s="22" t="str">
        <f t="array" ref="A432:B432">{NEW!C390,NEW!B390}</f>
        <v/>
      </c>
      <c r="B432" s="22"/>
      <c r="C432" s="30" t="str">
        <f t="array" ref="C432">iferror(index('o1'!$B:$B,match($A432,'o1'!$C:$C,0)),"")</f>
        <v/>
      </c>
      <c r="D432" s="30" t="str">
        <f t="array" ref="D432">iferror(index('o2'!$B:$B,match($A432,'o2'!$C:$C,0)),"")</f>
        <v/>
      </c>
      <c r="E432" s="30" t="str">
        <f t="array" ref="E432">iferror(index('o3'!$B:$B,match($A432,'o3'!$C:$C,0)),"")</f>
        <v/>
      </c>
      <c r="F432" s="30" t="str">
        <f t="array" ref="F432">iferror(index('o4'!$B:$B,match($A432,'o4'!$C:$C,0)),"")</f>
        <v/>
      </c>
      <c r="G432" s="30" t="str">
        <f t="array" ref="G432">iferror(index('o5'!$B:$B,match($A432,'o5'!$C:$C,0)),"")</f>
        <v/>
      </c>
      <c r="H432" s="30" t="str">
        <f t="array" ref="H432">iferror(index('o6'!$B:$B,match($A432,'o6'!$C:$C,0)),"")</f>
        <v/>
      </c>
      <c r="I432" s="30" t="str">
        <f t="array" ref="I432">iferror(index('o7'!$B:$B,match($A432,'o7'!$C:$C,0)),"")</f>
        <v/>
      </c>
      <c r="J432" s="30" t="str">
        <f t="array" ref="J432">iferror(index('o4'!$B:$B,match($A432,'o4'!$C:$C,0)),"")</f>
        <v/>
      </c>
      <c r="K432" s="30" t="str">
        <f t="array" ref="K432">iferror(index('o9'!$B:$B,match($A432,'o9'!$C:$C,0)),"")</f>
        <v/>
      </c>
      <c r="L432" s="30" t="str">
        <f t="array" ref="L432">iferror(index('o10'!$B:$B,match($A432,'o10'!$C:$C,0)),"")</f>
        <v/>
      </c>
      <c r="M432" s="24" t="str">
        <f t="shared" si="1"/>
        <v>#DIV/0!</v>
      </c>
      <c r="N432" s="24" t="str">
        <f t="shared" si="2"/>
        <v>#DIV/0!</v>
      </c>
      <c r="O432" s="24" t="str">
        <f t="shared" si="3"/>
        <v>#DIV/0!</v>
      </c>
    </row>
    <row r="433">
      <c r="A433" s="22" t="str">
        <f t="array" ref="A433:B433">{NEW!C391,NEW!B391}</f>
        <v/>
      </c>
      <c r="B433" s="22"/>
      <c r="C433" s="30" t="str">
        <f t="array" ref="C433">iferror(index('o1'!$B:$B,match($A433,'o1'!$C:$C,0)),"")</f>
        <v/>
      </c>
      <c r="D433" s="30" t="str">
        <f t="array" ref="D433">iferror(index('o2'!$B:$B,match($A433,'o2'!$C:$C,0)),"")</f>
        <v/>
      </c>
      <c r="E433" s="30" t="str">
        <f t="array" ref="E433">iferror(index('o3'!$B:$B,match($A433,'o3'!$C:$C,0)),"")</f>
        <v/>
      </c>
      <c r="F433" s="30" t="str">
        <f t="array" ref="F433">iferror(index('o4'!$B:$B,match($A433,'o4'!$C:$C,0)),"")</f>
        <v/>
      </c>
      <c r="G433" s="30" t="str">
        <f t="array" ref="G433">iferror(index('o5'!$B:$B,match($A433,'o5'!$C:$C,0)),"")</f>
        <v/>
      </c>
      <c r="H433" s="30" t="str">
        <f t="array" ref="H433">iferror(index('o6'!$B:$B,match($A433,'o6'!$C:$C,0)),"")</f>
        <v/>
      </c>
      <c r="I433" s="30" t="str">
        <f t="array" ref="I433">iferror(index('o7'!$B:$B,match($A433,'o7'!$C:$C,0)),"")</f>
        <v/>
      </c>
      <c r="J433" s="30" t="str">
        <f t="array" ref="J433">iferror(index('o4'!$B:$B,match($A433,'o4'!$C:$C,0)),"")</f>
        <v/>
      </c>
      <c r="K433" s="30" t="str">
        <f t="array" ref="K433">iferror(index('o9'!$B:$B,match($A433,'o9'!$C:$C,0)),"")</f>
        <v/>
      </c>
      <c r="L433" s="30" t="str">
        <f t="array" ref="L433">iferror(index('o10'!$B:$B,match($A433,'o10'!$C:$C,0)),"")</f>
        <v/>
      </c>
      <c r="M433" s="24" t="str">
        <f t="shared" si="1"/>
        <v>#DIV/0!</v>
      </c>
      <c r="N433" s="24" t="str">
        <f t="shared" si="2"/>
        <v>#DIV/0!</v>
      </c>
      <c r="O433" s="24" t="str">
        <f t="shared" si="3"/>
        <v>#DIV/0!</v>
      </c>
    </row>
    <row r="434">
      <c r="A434" s="22" t="str">
        <f t="array" ref="A434:B434">{NEW!C392,NEW!B392}</f>
        <v/>
      </c>
      <c r="B434" s="22"/>
      <c r="C434" s="30" t="str">
        <f t="array" ref="C434">iferror(index('o1'!$B:$B,match($A434,'o1'!$C:$C,0)),"")</f>
        <v/>
      </c>
      <c r="D434" s="30" t="str">
        <f t="array" ref="D434">iferror(index('o2'!$B:$B,match($A434,'o2'!$C:$C,0)),"")</f>
        <v/>
      </c>
      <c r="E434" s="30" t="str">
        <f t="array" ref="E434">iferror(index('o3'!$B:$B,match($A434,'o3'!$C:$C,0)),"")</f>
        <v/>
      </c>
      <c r="F434" s="30" t="str">
        <f t="array" ref="F434">iferror(index('o4'!$B:$B,match($A434,'o4'!$C:$C,0)),"")</f>
        <v/>
      </c>
      <c r="G434" s="30" t="str">
        <f t="array" ref="G434">iferror(index('o5'!$B:$B,match($A434,'o5'!$C:$C,0)),"")</f>
        <v/>
      </c>
      <c r="H434" s="30" t="str">
        <f t="array" ref="H434">iferror(index('o6'!$B:$B,match($A434,'o6'!$C:$C,0)),"")</f>
        <v/>
      </c>
      <c r="I434" s="30" t="str">
        <f t="array" ref="I434">iferror(index('o7'!$B:$B,match($A434,'o7'!$C:$C,0)),"")</f>
        <v/>
      </c>
      <c r="J434" s="30" t="str">
        <f t="array" ref="J434">iferror(index('o4'!$B:$B,match($A434,'o4'!$C:$C,0)),"")</f>
        <v/>
      </c>
      <c r="K434" s="30" t="str">
        <f t="array" ref="K434">iferror(index('o9'!$B:$B,match($A434,'o9'!$C:$C,0)),"")</f>
        <v/>
      </c>
      <c r="L434" s="30" t="str">
        <f t="array" ref="L434">iferror(index('o10'!$B:$B,match($A434,'o10'!$C:$C,0)),"")</f>
        <v/>
      </c>
      <c r="M434" s="24" t="str">
        <f t="shared" si="1"/>
        <v>#DIV/0!</v>
      </c>
      <c r="N434" s="24" t="str">
        <f t="shared" si="2"/>
        <v>#DIV/0!</v>
      </c>
      <c r="O434" s="24" t="str">
        <f t="shared" si="3"/>
        <v>#DIV/0!</v>
      </c>
    </row>
    <row r="435">
      <c r="A435" s="22" t="str">
        <f t="array" ref="A435:B435">{NEW!C393,NEW!B393}</f>
        <v/>
      </c>
      <c r="B435" s="22"/>
      <c r="C435" s="30" t="str">
        <f t="array" ref="C435">iferror(index('o1'!$B:$B,match($A435,'o1'!$C:$C,0)),"")</f>
        <v/>
      </c>
      <c r="D435" s="30" t="str">
        <f t="array" ref="D435">iferror(index('o2'!$B:$B,match($A435,'o2'!$C:$C,0)),"")</f>
        <v/>
      </c>
      <c r="E435" s="30" t="str">
        <f t="array" ref="E435">iferror(index('o3'!$B:$B,match($A435,'o3'!$C:$C,0)),"")</f>
        <v/>
      </c>
      <c r="F435" s="30" t="str">
        <f t="array" ref="F435">iferror(index('o4'!$B:$B,match($A435,'o4'!$C:$C,0)),"")</f>
        <v/>
      </c>
      <c r="G435" s="30" t="str">
        <f t="array" ref="G435">iferror(index('o5'!$B:$B,match($A435,'o5'!$C:$C,0)),"")</f>
        <v/>
      </c>
      <c r="H435" s="30" t="str">
        <f t="array" ref="H435">iferror(index('o6'!$B:$B,match($A435,'o6'!$C:$C,0)),"")</f>
        <v/>
      </c>
      <c r="I435" s="30" t="str">
        <f t="array" ref="I435">iferror(index('o7'!$B:$B,match($A435,'o7'!$C:$C,0)),"")</f>
        <v/>
      </c>
      <c r="J435" s="30" t="str">
        <f t="array" ref="J435">iferror(index('o4'!$B:$B,match($A435,'o4'!$C:$C,0)),"")</f>
        <v/>
      </c>
      <c r="K435" s="30" t="str">
        <f t="array" ref="K435">iferror(index('o9'!$B:$B,match($A435,'o9'!$C:$C,0)),"")</f>
        <v/>
      </c>
      <c r="L435" s="30" t="str">
        <f t="array" ref="L435">iferror(index('o10'!$B:$B,match($A435,'o10'!$C:$C,0)),"")</f>
        <v/>
      </c>
      <c r="M435" s="24" t="str">
        <f t="shared" si="1"/>
        <v>#DIV/0!</v>
      </c>
      <c r="N435" s="24" t="str">
        <f t="shared" si="2"/>
        <v>#DIV/0!</v>
      </c>
      <c r="O435" s="24" t="str">
        <f t="shared" si="3"/>
        <v>#DIV/0!</v>
      </c>
    </row>
    <row r="436">
      <c r="A436" s="22" t="str">
        <f t="array" ref="A436:B436">{NEW!C394,NEW!B394}</f>
        <v/>
      </c>
      <c r="B436" s="22"/>
      <c r="C436" s="30" t="str">
        <f t="array" ref="C436">iferror(index('o1'!$B:$B,match($A436,'o1'!$C:$C,0)),"")</f>
        <v/>
      </c>
      <c r="D436" s="30" t="str">
        <f t="array" ref="D436">iferror(index('o2'!$B:$B,match($A436,'o2'!$C:$C,0)),"")</f>
        <v/>
      </c>
      <c r="E436" s="30" t="str">
        <f t="array" ref="E436">iferror(index('o3'!$B:$B,match($A436,'o3'!$C:$C,0)),"")</f>
        <v/>
      </c>
      <c r="F436" s="30" t="str">
        <f t="array" ref="F436">iferror(index('o4'!$B:$B,match($A436,'o4'!$C:$C,0)),"")</f>
        <v/>
      </c>
      <c r="G436" s="30" t="str">
        <f t="array" ref="G436">iferror(index('o5'!$B:$B,match($A436,'o5'!$C:$C,0)),"")</f>
        <v/>
      </c>
      <c r="H436" s="30" t="str">
        <f t="array" ref="H436">iferror(index('o6'!$B:$B,match($A436,'o6'!$C:$C,0)),"")</f>
        <v/>
      </c>
      <c r="I436" s="30" t="str">
        <f t="array" ref="I436">iferror(index('o7'!$B:$B,match($A436,'o7'!$C:$C,0)),"")</f>
        <v/>
      </c>
      <c r="J436" s="30" t="str">
        <f t="array" ref="J436">iferror(index('o4'!$B:$B,match($A436,'o4'!$C:$C,0)),"")</f>
        <v/>
      </c>
      <c r="K436" s="30" t="str">
        <f t="array" ref="K436">iferror(index('o9'!$B:$B,match($A436,'o9'!$C:$C,0)),"")</f>
        <v/>
      </c>
      <c r="L436" s="30" t="str">
        <f t="array" ref="L436">iferror(index('o10'!$B:$B,match($A436,'o10'!$C:$C,0)),"")</f>
        <v/>
      </c>
      <c r="M436" s="24" t="str">
        <f t="shared" si="1"/>
        <v>#DIV/0!</v>
      </c>
      <c r="N436" s="24" t="str">
        <f t="shared" si="2"/>
        <v>#DIV/0!</v>
      </c>
      <c r="O436" s="24" t="str">
        <f t="shared" si="3"/>
        <v>#DIV/0!</v>
      </c>
    </row>
    <row r="437">
      <c r="A437" s="22" t="str">
        <f t="array" ref="A437:B437">{NEW!C395,NEW!B395}</f>
        <v/>
      </c>
      <c r="B437" s="22"/>
      <c r="C437" s="30" t="str">
        <f t="array" ref="C437">iferror(index('o1'!$B:$B,match($A437,'o1'!$C:$C,0)),"")</f>
        <v/>
      </c>
      <c r="D437" s="30" t="str">
        <f t="array" ref="D437">iferror(index('o2'!$B:$B,match($A437,'o2'!$C:$C,0)),"")</f>
        <v/>
      </c>
      <c r="E437" s="30" t="str">
        <f t="array" ref="E437">iferror(index('o3'!$B:$B,match($A437,'o3'!$C:$C,0)),"")</f>
        <v/>
      </c>
      <c r="F437" s="30" t="str">
        <f t="array" ref="F437">iferror(index('o4'!$B:$B,match($A437,'o4'!$C:$C,0)),"")</f>
        <v/>
      </c>
      <c r="G437" s="30" t="str">
        <f t="array" ref="G437">iferror(index('o5'!$B:$B,match($A437,'o5'!$C:$C,0)),"")</f>
        <v/>
      </c>
      <c r="H437" s="30" t="str">
        <f t="array" ref="H437">iferror(index('o6'!$B:$B,match($A437,'o6'!$C:$C,0)),"")</f>
        <v/>
      </c>
      <c r="I437" s="30" t="str">
        <f t="array" ref="I437">iferror(index('o7'!$B:$B,match($A437,'o7'!$C:$C,0)),"")</f>
        <v/>
      </c>
      <c r="J437" s="30" t="str">
        <f t="array" ref="J437">iferror(index('o4'!$B:$B,match($A437,'o4'!$C:$C,0)),"")</f>
        <v/>
      </c>
      <c r="K437" s="30" t="str">
        <f t="array" ref="K437">iferror(index('o9'!$B:$B,match($A437,'o9'!$C:$C,0)),"")</f>
        <v/>
      </c>
      <c r="L437" s="30" t="str">
        <f t="array" ref="L437">iferror(index('o10'!$B:$B,match($A437,'o10'!$C:$C,0)),"")</f>
        <v/>
      </c>
      <c r="M437" s="24" t="str">
        <f t="shared" si="1"/>
        <v>#DIV/0!</v>
      </c>
      <c r="N437" s="24" t="str">
        <f t="shared" si="2"/>
        <v>#DIV/0!</v>
      </c>
      <c r="O437" s="24" t="str">
        <f t="shared" si="3"/>
        <v>#DIV/0!</v>
      </c>
    </row>
    <row r="438">
      <c r="A438" s="22" t="str">
        <f t="array" ref="A438:B438">{NEW!C396,NEW!B396}</f>
        <v/>
      </c>
      <c r="B438" s="22"/>
      <c r="C438" s="30" t="str">
        <f t="array" ref="C438">iferror(index('o1'!$B:$B,match($A438,'o1'!$C:$C,0)),"")</f>
        <v/>
      </c>
      <c r="D438" s="30" t="str">
        <f t="array" ref="D438">iferror(index('o2'!$B:$B,match($A438,'o2'!$C:$C,0)),"")</f>
        <v/>
      </c>
      <c r="E438" s="30" t="str">
        <f t="array" ref="E438">iferror(index('o3'!$B:$B,match($A438,'o3'!$C:$C,0)),"")</f>
        <v/>
      </c>
      <c r="F438" s="30" t="str">
        <f t="array" ref="F438">iferror(index('o4'!$B:$B,match($A438,'o4'!$C:$C,0)),"")</f>
        <v/>
      </c>
      <c r="G438" s="30" t="str">
        <f t="array" ref="G438">iferror(index('o5'!$B:$B,match($A438,'o5'!$C:$C,0)),"")</f>
        <v/>
      </c>
      <c r="H438" s="30" t="str">
        <f t="array" ref="H438">iferror(index('o6'!$B:$B,match($A438,'o6'!$C:$C,0)),"")</f>
        <v/>
      </c>
      <c r="I438" s="30" t="str">
        <f t="array" ref="I438">iferror(index('o7'!$B:$B,match($A438,'o7'!$C:$C,0)),"")</f>
        <v/>
      </c>
      <c r="J438" s="30" t="str">
        <f t="array" ref="J438">iferror(index('o4'!$B:$B,match($A438,'o4'!$C:$C,0)),"")</f>
        <v/>
      </c>
      <c r="K438" s="30" t="str">
        <f t="array" ref="K438">iferror(index('o9'!$B:$B,match($A438,'o9'!$C:$C,0)),"")</f>
        <v/>
      </c>
      <c r="L438" s="30" t="str">
        <f t="array" ref="L438">iferror(index('o10'!$B:$B,match($A438,'o10'!$C:$C,0)),"")</f>
        <v/>
      </c>
      <c r="M438" s="24" t="str">
        <f t="shared" si="1"/>
        <v>#DIV/0!</v>
      </c>
      <c r="N438" s="24" t="str">
        <f t="shared" si="2"/>
        <v>#DIV/0!</v>
      </c>
      <c r="O438" s="24" t="str">
        <f t="shared" si="3"/>
        <v>#DIV/0!</v>
      </c>
    </row>
    <row r="439">
      <c r="A439" s="22" t="str">
        <f t="array" ref="A439:B439">{NEW!C397,NEW!B397}</f>
        <v/>
      </c>
      <c r="B439" s="22"/>
      <c r="C439" s="30" t="str">
        <f t="array" ref="C439">iferror(index('o1'!$B:$B,match($A439,'o1'!$C:$C,0)),"")</f>
        <v/>
      </c>
      <c r="D439" s="30" t="str">
        <f t="array" ref="D439">iferror(index('o2'!$B:$B,match($A439,'o2'!$C:$C,0)),"")</f>
        <v/>
      </c>
      <c r="E439" s="30" t="str">
        <f t="array" ref="E439">iferror(index('o3'!$B:$B,match($A439,'o3'!$C:$C,0)),"")</f>
        <v/>
      </c>
      <c r="F439" s="30" t="str">
        <f t="array" ref="F439">iferror(index('o4'!$B:$B,match($A439,'o4'!$C:$C,0)),"")</f>
        <v/>
      </c>
      <c r="G439" s="30" t="str">
        <f t="array" ref="G439">iferror(index('o5'!$B:$B,match($A439,'o5'!$C:$C,0)),"")</f>
        <v/>
      </c>
      <c r="H439" s="30" t="str">
        <f t="array" ref="H439">iferror(index('o6'!$B:$B,match($A439,'o6'!$C:$C,0)),"")</f>
        <v/>
      </c>
      <c r="I439" s="30" t="str">
        <f t="array" ref="I439">iferror(index('o7'!$B:$B,match($A439,'o7'!$C:$C,0)),"")</f>
        <v/>
      </c>
      <c r="J439" s="30" t="str">
        <f t="array" ref="J439">iferror(index('o4'!$B:$B,match($A439,'o4'!$C:$C,0)),"")</f>
        <v/>
      </c>
      <c r="K439" s="30" t="str">
        <f t="array" ref="K439">iferror(index('o9'!$B:$B,match($A439,'o9'!$C:$C,0)),"")</f>
        <v/>
      </c>
      <c r="L439" s="30" t="str">
        <f t="array" ref="L439">iferror(index('o10'!$B:$B,match($A439,'o10'!$C:$C,0)),"")</f>
        <v/>
      </c>
      <c r="M439" s="24" t="str">
        <f t="shared" si="1"/>
        <v>#DIV/0!</v>
      </c>
      <c r="N439" s="24" t="str">
        <f t="shared" si="2"/>
        <v>#DIV/0!</v>
      </c>
      <c r="O439" s="24" t="str">
        <f t="shared" si="3"/>
        <v>#DIV/0!</v>
      </c>
    </row>
    <row r="440">
      <c r="A440" s="22" t="str">
        <f t="array" ref="A440:B440">{NEW!C398,NEW!B398}</f>
        <v/>
      </c>
      <c r="B440" s="22"/>
      <c r="C440" s="30" t="str">
        <f t="array" ref="C440">iferror(index('o1'!$B:$B,match($A440,'o1'!$C:$C,0)),"")</f>
        <v/>
      </c>
      <c r="D440" s="30" t="str">
        <f t="array" ref="D440">iferror(index('o2'!$B:$B,match($A440,'o2'!$C:$C,0)),"")</f>
        <v/>
      </c>
      <c r="E440" s="30" t="str">
        <f t="array" ref="E440">iferror(index('o3'!$B:$B,match($A440,'o3'!$C:$C,0)),"")</f>
        <v/>
      </c>
      <c r="F440" s="30" t="str">
        <f t="array" ref="F440">iferror(index('o4'!$B:$B,match($A440,'o4'!$C:$C,0)),"")</f>
        <v/>
      </c>
      <c r="G440" s="30" t="str">
        <f t="array" ref="G440">iferror(index('o5'!$B:$B,match($A440,'o5'!$C:$C,0)),"")</f>
        <v/>
      </c>
      <c r="H440" s="30" t="str">
        <f t="array" ref="H440">iferror(index('o6'!$B:$B,match($A440,'o6'!$C:$C,0)),"")</f>
        <v/>
      </c>
      <c r="I440" s="30" t="str">
        <f t="array" ref="I440">iferror(index('o7'!$B:$B,match($A440,'o7'!$C:$C,0)),"")</f>
        <v/>
      </c>
      <c r="J440" s="30" t="str">
        <f t="array" ref="J440">iferror(index('o4'!$B:$B,match($A440,'o4'!$C:$C,0)),"")</f>
        <v/>
      </c>
      <c r="K440" s="30" t="str">
        <f t="array" ref="K440">iferror(index('o9'!$B:$B,match($A440,'o9'!$C:$C,0)),"")</f>
        <v/>
      </c>
      <c r="L440" s="30" t="str">
        <f t="array" ref="L440">iferror(index('o10'!$B:$B,match($A440,'o10'!$C:$C,0)),"")</f>
        <v/>
      </c>
      <c r="M440" s="24" t="str">
        <f t="shared" si="1"/>
        <v>#DIV/0!</v>
      </c>
      <c r="N440" s="24" t="str">
        <f t="shared" si="2"/>
        <v>#DIV/0!</v>
      </c>
      <c r="O440" s="24" t="str">
        <f t="shared" si="3"/>
        <v>#DIV/0!</v>
      </c>
    </row>
    <row r="441">
      <c r="A441" s="22" t="str">
        <f t="array" ref="A441:B441">{NEW!C399,NEW!B399}</f>
        <v/>
      </c>
      <c r="B441" s="22"/>
      <c r="C441" s="30" t="str">
        <f t="array" ref="C441">iferror(index('o1'!$B:$B,match($A441,'o1'!$C:$C,0)),"")</f>
        <v/>
      </c>
      <c r="D441" s="30" t="str">
        <f t="array" ref="D441">iferror(index('o2'!$B:$B,match($A441,'o2'!$C:$C,0)),"")</f>
        <v/>
      </c>
      <c r="E441" s="30" t="str">
        <f t="array" ref="E441">iferror(index('o3'!$B:$B,match($A441,'o3'!$C:$C,0)),"")</f>
        <v/>
      </c>
      <c r="F441" s="30" t="str">
        <f t="array" ref="F441">iferror(index('o4'!$B:$B,match($A441,'o4'!$C:$C,0)),"")</f>
        <v/>
      </c>
      <c r="G441" s="30" t="str">
        <f t="array" ref="G441">iferror(index('o5'!$B:$B,match($A441,'o5'!$C:$C,0)),"")</f>
        <v/>
      </c>
      <c r="H441" s="30" t="str">
        <f t="array" ref="H441">iferror(index('o6'!$B:$B,match($A441,'o6'!$C:$C,0)),"")</f>
        <v/>
      </c>
      <c r="I441" s="30" t="str">
        <f t="array" ref="I441">iferror(index('o7'!$B:$B,match($A441,'o7'!$C:$C,0)),"")</f>
        <v/>
      </c>
      <c r="J441" s="30" t="str">
        <f t="array" ref="J441">iferror(index('o4'!$B:$B,match($A441,'o4'!$C:$C,0)),"")</f>
        <v/>
      </c>
      <c r="K441" s="30" t="str">
        <f t="array" ref="K441">iferror(index('o9'!$B:$B,match($A441,'o9'!$C:$C,0)),"")</f>
        <v/>
      </c>
      <c r="L441" s="30" t="str">
        <f t="array" ref="L441">iferror(index('o10'!$B:$B,match($A441,'o10'!$C:$C,0)),"")</f>
        <v/>
      </c>
      <c r="M441" s="24" t="str">
        <f t="shared" si="1"/>
        <v>#DIV/0!</v>
      </c>
      <c r="N441" s="24" t="str">
        <f t="shared" si="2"/>
        <v>#DIV/0!</v>
      </c>
      <c r="O441" s="24" t="str">
        <f t="shared" si="3"/>
        <v>#DIV/0!</v>
      </c>
    </row>
    <row r="442">
      <c r="A442" s="22" t="str">
        <f t="array" ref="A442:B442">{NEW!C400,NEW!B400}</f>
        <v/>
      </c>
      <c r="B442" s="22"/>
      <c r="C442" s="30" t="str">
        <f t="array" ref="C442">iferror(index('o1'!$B:$B,match($A442,'o1'!$C:$C,0)),"")</f>
        <v/>
      </c>
      <c r="D442" s="30" t="str">
        <f t="array" ref="D442">iferror(index('o2'!$B:$B,match($A442,'o2'!$C:$C,0)),"")</f>
        <v/>
      </c>
      <c r="E442" s="30" t="str">
        <f t="array" ref="E442">iferror(index('o3'!$B:$B,match($A442,'o3'!$C:$C,0)),"")</f>
        <v/>
      </c>
      <c r="F442" s="30" t="str">
        <f t="array" ref="F442">iferror(index('o4'!$B:$B,match($A442,'o4'!$C:$C,0)),"")</f>
        <v/>
      </c>
      <c r="G442" s="30" t="str">
        <f t="array" ref="G442">iferror(index('o5'!$B:$B,match($A442,'o5'!$C:$C,0)),"")</f>
        <v/>
      </c>
      <c r="H442" s="30" t="str">
        <f t="array" ref="H442">iferror(index('o6'!$B:$B,match($A442,'o6'!$C:$C,0)),"")</f>
        <v/>
      </c>
      <c r="I442" s="30" t="str">
        <f t="array" ref="I442">iferror(index('o7'!$B:$B,match($A442,'o7'!$C:$C,0)),"")</f>
        <v/>
      </c>
      <c r="J442" s="30" t="str">
        <f t="array" ref="J442">iferror(index('o4'!$B:$B,match($A442,'o4'!$C:$C,0)),"")</f>
        <v/>
      </c>
      <c r="K442" s="30" t="str">
        <f t="array" ref="K442">iferror(index('o9'!$B:$B,match($A442,'o9'!$C:$C,0)),"")</f>
        <v/>
      </c>
      <c r="L442" s="30" t="str">
        <f t="array" ref="L442">iferror(index('o10'!$B:$B,match($A442,'o10'!$C:$C,0)),"")</f>
        <v/>
      </c>
      <c r="M442" s="24" t="str">
        <f t="shared" si="1"/>
        <v>#DIV/0!</v>
      </c>
      <c r="N442" s="24" t="str">
        <f t="shared" si="2"/>
        <v>#DIV/0!</v>
      </c>
      <c r="O442" s="24" t="str">
        <f t="shared" si="3"/>
        <v>#DIV/0!</v>
      </c>
    </row>
    <row r="443">
      <c r="A443" s="22" t="str">
        <f t="array" ref="A443:B443">{NEW!C401,NEW!B401}</f>
        <v/>
      </c>
      <c r="B443" s="22"/>
      <c r="C443" s="30" t="str">
        <f t="array" ref="C443">iferror(index('o1'!$B:$B,match($A443,'o1'!$C:$C,0)),"")</f>
        <v/>
      </c>
      <c r="D443" s="30" t="str">
        <f t="array" ref="D443">iferror(index('o2'!$B:$B,match($A443,'o2'!$C:$C,0)),"")</f>
        <v/>
      </c>
      <c r="E443" s="30" t="str">
        <f t="array" ref="E443">iferror(index('o3'!$B:$B,match($A443,'o3'!$C:$C,0)),"")</f>
        <v/>
      </c>
      <c r="F443" s="30" t="str">
        <f t="array" ref="F443">iferror(index('o4'!$B:$B,match($A443,'o4'!$C:$C,0)),"")</f>
        <v/>
      </c>
      <c r="G443" s="30" t="str">
        <f t="array" ref="G443">iferror(index('o5'!$B:$B,match($A443,'o5'!$C:$C,0)),"")</f>
        <v/>
      </c>
      <c r="H443" s="30" t="str">
        <f t="array" ref="H443">iferror(index('o6'!$B:$B,match($A443,'o6'!$C:$C,0)),"")</f>
        <v/>
      </c>
      <c r="I443" s="30" t="str">
        <f t="array" ref="I443">iferror(index('o7'!$B:$B,match($A443,'o7'!$C:$C,0)),"")</f>
        <v/>
      </c>
      <c r="J443" s="30" t="str">
        <f t="array" ref="J443">iferror(index('o4'!$B:$B,match($A443,'o4'!$C:$C,0)),"")</f>
        <v/>
      </c>
      <c r="K443" s="30" t="str">
        <f t="array" ref="K443">iferror(index('o9'!$B:$B,match($A443,'o9'!$C:$C,0)),"")</f>
        <v/>
      </c>
      <c r="L443" s="30" t="str">
        <f t="array" ref="L443">iferror(index('o10'!$B:$B,match($A443,'o10'!$C:$C,0)),"")</f>
        <v/>
      </c>
      <c r="M443" s="24" t="str">
        <f t="shared" si="1"/>
        <v>#DIV/0!</v>
      </c>
      <c r="N443" s="24" t="str">
        <f t="shared" si="2"/>
        <v>#DIV/0!</v>
      </c>
      <c r="O443" s="24" t="str">
        <f t="shared" si="3"/>
        <v>#DIV/0!</v>
      </c>
    </row>
    <row r="444">
      <c r="A444" s="22" t="str">
        <f t="array" ref="A444:B444">{NEW!C402,NEW!B402}</f>
        <v/>
      </c>
      <c r="B444" s="22"/>
      <c r="C444" s="30" t="str">
        <f t="array" ref="C444">iferror(index('o1'!$B:$B,match($A444,'o1'!$C:$C,0)),"")</f>
        <v/>
      </c>
      <c r="D444" s="30" t="str">
        <f t="array" ref="D444">iferror(index('o2'!$B:$B,match($A444,'o2'!$C:$C,0)),"")</f>
        <v/>
      </c>
      <c r="E444" s="30" t="str">
        <f t="array" ref="E444">iferror(index('o3'!$B:$B,match($A444,'o3'!$C:$C,0)),"")</f>
        <v/>
      </c>
      <c r="F444" s="30" t="str">
        <f t="array" ref="F444">iferror(index('o4'!$B:$B,match($A444,'o4'!$C:$C,0)),"")</f>
        <v/>
      </c>
      <c r="G444" s="30" t="str">
        <f t="array" ref="G444">iferror(index('o5'!$B:$B,match($A444,'o5'!$C:$C,0)),"")</f>
        <v/>
      </c>
      <c r="H444" s="30" t="str">
        <f t="array" ref="H444">iferror(index('o6'!$B:$B,match($A444,'o6'!$C:$C,0)),"")</f>
        <v/>
      </c>
      <c r="I444" s="30" t="str">
        <f t="array" ref="I444">iferror(index('o7'!$B:$B,match($A444,'o7'!$C:$C,0)),"")</f>
        <v/>
      </c>
      <c r="J444" s="30" t="str">
        <f t="array" ref="J444">iferror(index('o4'!$B:$B,match($A444,'o4'!$C:$C,0)),"")</f>
        <v/>
      </c>
      <c r="K444" s="30" t="str">
        <f t="array" ref="K444">iferror(index('o9'!$B:$B,match($A444,'o9'!$C:$C,0)),"")</f>
        <v/>
      </c>
      <c r="L444" s="30" t="str">
        <f t="array" ref="L444">iferror(index('o10'!$B:$B,match($A444,'o10'!$C:$C,0)),"")</f>
        <v/>
      </c>
      <c r="M444" s="24" t="str">
        <f t="shared" si="1"/>
        <v>#DIV/0!</v>
      </c>
      <c r="N444" s="24" t="str">
        <f t="shared" si="2"/>
        <v>#DIV/0!</v>
      </c>
      <c r="O444" s="24" t="str">
        <f t="shared" si="3"/>
        <v>#DIV/0!</v>
      </c>
    </row>
    <row r="445">
      <c r="A445" s="22" t="str">
        <f t="array" ref="A445:B445">{NEW!C403,NEW!B403}</f>
        <v/>
      </c>
      <c r="B445" s="22"/>
      <c r="C445" s="30" t="str">
        <f t="array" ref="C445">iferror(index('o1'!$B:$B,match($A445,'o1'!$C:$C,0)),"")</f>
        <v/>
      </c>
      <c r="D445" s="30" t="str">
        <f t="array" ref="D445">iferror(index('o2'!$B:$B,match($A445,'o2'!$C:$C,0)),"")</f>
        <v/>
      </c>
      <c r="E445" s="30" t="str">
        <f t="array" ref="E445">iferror(index('o3'!$B:$B,match($A445,'o3'!$C:$C,0)),"")</f>
        <v/>
      </c>
      <c r="F445" s="30" t="str">
        <f t="array" ref="F445">iferror(index('o4'!$B:$B,match($A445,'o4'!$C:$C,0)),"")</f>
        <v/>
      </c>
      <c r="G445" s="30" t="str">
        <f t="array" ref="G445">iferror(index('o5'!$B:$B,match($A445,'o5'!$C:$C,0)),"")</f>
        <v/>
      </c>
      <c r="H445" s="30" t="str">
        <f t="array" ref="H445">iferror(index('o6'!$B:$B,match($A445,'o6'!$C:$C,0)),"")</f>
        <v/>
      </c>
      <c r="I445" s="30" t="str">
        <f t="array" ref="I445">iferror(index('o7'!$B:$B,match($A445,'o7'!$C:$C,0)),"")</f>
        <v/>
      </c>
      <c r="J445" s="30" t="str">
        <f t="array" ref="J445">iferror(index('o4'!$B:$B,match($A445,'o4'!$C:$C,0)),"")</f>
        <v/>
      </c>
      <c r="K445" s="30" t="str">
        <f t="array" ref="K445">iferror(index('o9'!$B:$B,match($A445,'o9'!$C:$C,0)),"")</f>
        <v/>
      </c>
      <c r="L445" s="30" t="str">
        <f t="array" ref="L445">iferror(index('o10'!$B:$B,match($A445,'o10'!$C:$C,0)),"")</f>
        <v/>
      </c>
      <c r="M445" s="24" t="str">
        <f t="shared" si="1"/>
        <v>#DIV/0!</v>
      </c>
      <c r="N445" s="24" t="str">
        <f t="shared" si="2"/>
        <v>#DIV/0!</v>
      </c>
      <c r="O445" s="24" t="str">
        <f t="shared" si="3"/>
        <v>#DIV/0!</v>
      </c>
    </row>
    <row r="446">
      <c r="A446" s="22" t="str">
        <f t="array" ref="A446:B446">{NEW!C404,NEW!B404}</f>
        <v/>
      </c>
      <c r="B446" s="22"/>
      <c r="C446" s="30" t="str">
        <f t="array" ref="C446">iferror(index('o1'!$B:$B,match($A446,'o1'!$C:$C,0)),"")</f>
        <v/>
      </c>
      <c r="D446" s="30" t="str">
        <f t="array" ref="D446">iferror(index('o2'!$B:$B,match($A446,'o2'!$C:$C,0)),"")</f>
        <v/>
      </c>
      <c r="E446" s="30" t="str">
        <f t="array" ref="E446">iferror(index('o3'!$B:$B,match($A446,'o3'!$C:$C,0)),"")</f>
        <v/>
      </c>
      <c r="F446" s="30" t="str">
        <f t="array" ref="F446">iferror(index('o4'!$B:$B,match($A446,'o4'!$C:$C,0)),"")</f>
        <v/>
      </c>
      <c r="G446" s="30" t="str">
        <f t="array" ref="G446">iferror(index('o5'!$B:$B,match($A446,'o5'!$C:$C,0)),"")</f>
        <v/>
      </c>
      <c r="H446" s="30" t="str">
        <f t="array" ref="H446">iferror(index('o6'!$B:$B,match($A446,'o6'!$C:$C,0)),"")</f>
        <v/>
      </c>
      <c r="I446" s="30" t="str">
        <f t="array" ref="I446">iferror(index('o7'!$B:$B,match($A446,'o7'!$C:$C,0)),"")</f>
        <v/>
      </c>
      <c r="J446" s="30" t="str">
        <f t="array" ref="J446">iferror(index('o4'!$B:$B,match($A446,'o4'!$C:$C,0)),"")</f>
        <v/>
      </c>
      <c r="K446" s="30" t="str">
        <f t="array" ref="K446">iferror(index('o9'!$B:$B,match($A446,'o9'!$C:$C,0)),"")</f>
        <v/>
      </c>
      <c r="L446" s="30" t="str">
        <f t="array" ref="L446">iferror(index('o10'!$B:$B,match($A446,'o10'!$C:$C,0)),"")</f>
        <v/>
      </c>
      <c r="M446" s="24" t="str">
        <f t="shared" si="1"/>
        <v>#DIV/0!</v>
      </c>
      <c r="N446" s="24" t="str">
        <f t="shared" si="2"/>
        <v>#DIV/0!</v>
      </c>
      <c r="O446" s="24" t="str">
        <f t="shared" si="3"/>
        <v>#DIV/0!</v>
      </c>
    </row>
    <row r="447">
      <c r="A447" s="22" t="str">
        <f t="array" ref="A447:B447">{NEW!C405,NEW!B405}</f>
        <v/>
      </c>
      <c r="B447" s="22"/>
      <c r="C447" s="30" t="str">
        <f t="array" ref="C447">iferror(index('o1'!$B:$B,match($A447,'o1'!$C:$C,0)),"")</f>
        <v/>
      </c>
      <c r="D447" s="30" t="str">
        <f t="array" ref="D447">iferror(index('o2'!$B:$B,match($A447,'o2'!$C:$C,0)),"")</f>
        <v/>
      </c>
      <c r="E447" s="30" t="str">
        <f t="array" ref="E447">iferror(index('o3'!$B:$B,match($A447,'o3'!$C:$C,0)),"")</f>
        <v/>
      </c>
      <c r="F447" s="30" t="str">
        <f t="array" ref="F447">iferror(index('o4'!$B:$B,match($A447,'o4'!$C:$C,0)),"")</f>
        <v/>
      </c>
      <c r="G447" s="30" t="str">
        <f t="array" ref="G447">iferror(index('o5'!$B:$B,match($A447,'o5'!$C:$C,0)),"")</f>
        <v/>
      </c>
      <c r="H447" s="30" t="str">
        <f t="array" ref="H447">iferror(index('o6'!$B:$B,match($A447,'o6'!$C:$C,0)),"")</f>
        <v/>
      </c>
      <c r="I447" s="30" t="str">
        <f t="array" ref="I447">iferror(index('o7'!$B:$B,match($A447,'o7'!$C:$C,0)),"")</f>
        <v/>
      </c>
      <c r="J447" s="30" t="str">
        <f t="array" ref="J447">iferror(index('o4'!$B:$B,match($A447,'o4'!$C:$C,0)),"")</f>
        <v/>
      </c>
      <c r="K447" s="30" t="str">
        <f t="array" ref="K447">iferror(index('o9'!$B:$B,match($A447,'o9'!$C:$C,0)),"")</f>
        <v/>
      </c>
      <c r="L447" s="30" t="str">
        <f t="array" ref="L447">iferror(index('o10'!$B:$B,match($A447,'o10'!$C:$C,0)),"")</f>
        <v/>
      </c>
      <c r="M447" s="24" t="str">
        <f t="shared" si="1"/>
        <v>#DIV/0!</v>
      </c>
      <c r="N447" s="24" t="str">
        <f t="shared" si="2"/>
        <v>#DIV/0!</v>
      </c>
      <c r="O447" s="24" t="str">
        <f t="shared" si="3"/>
        <v>#DIV/0!</v>
      </c>
    </row>
    <row r="448">
      <c r="A448" s="22" t="str">
        <f t="array" ref="A448:B448">{NEW!C406,NEW!B406}</f>
        <v/>
      </c>
      <c r="B448" s="22"/>
      <c r="C448" s="30" t="str">
        <f t="array" ref="C448">iferror(index('o1'!$B:$B,match($A448,'o1'!$C:$C,0)),"")</f>
        <v/>
      </c>
      <c r="D448" s="30" t="str">
        <f t="array" ref="D448">iferror(index('o2'!$B:$B,match($A448,'o2'!$C:$C,0)),"")</f>
        <v/>
      </c>
      <c r="E448" s="30" t="str">
        <f t="array" ref="E448">iferror(index('o3'!$B:$B,match($A448,'o3'!$C:$C,0)),"")</f>
        <v/>
      </c>
      <c r="F448" s="30" t="str">
        <f t="array" ref="F448">iferror(index('o4'!$B:$B,match($A448,'o4'!$C:$C,0)),"")</f>
        <v/>
      </c>
      <c r="G448" s="30" t="str">
        <f t="array" ref="G448">iferror(index('o5'!$B:$B,match($A448,'o5'!$C:$C,0)),"")</f>
        <v/>
      </c>
      <c r="H448" s="30" t="str">
        <f t="array" ref="H448">iferror(index('o6'!$B:$B,match($A448,'o6'!$C:$C,0)),"")</f>
        <v/>
      </c>
      <c r="I448" s="30" t="str">
        <f t="array" ref="I448">iferror(index('o7'!$B:$B,match($A448,'o7'!$C:$C,0)),"")</f>
        <v/>
      </c>
      <c r="J448" s="30" t="str">
        <f t="array" ref="J448">iferror(index('o4'!$B:$B,match($A448,'o4'!$C:$C,0)),"")</f>
        <v/>
      </c>
      <c r="K448" s="30" t="str">
        <f t="array" ref="K448">iferror(index('o9'!$B:$B,match($A448,'o9'!$C:$C,0)),"")</f>
        <v/>
      </c>
      <c r="L448" s="30" t="str">
        <f t="array" ref="L448">iferror(index('o10'!$B:$B,match($A448,'o10'!$C:$C,0)),"")</f>
        <v/>
      </c>
      <c r="M448" s="24" t="str">
        <f t="shared" si="1"/>
        <v>#DIV/0!</v>
      </c>
      <c r="N448" s="24" t="str">
        <f t="shared" si="2"/>
        <v>#DIV/0!</v>
      </c>
      <c r="O448" s="24" t="str">
        <f t="shared" si="3"/>
        <v>#DIV/0!</v>
      </c>
    </row>
    <row r="449">
      <c r="A449" s="22" t="str">
        <f t="array" ref="A449:B449">{NEW!C407,NEW!B407}</f>
        <v/>
      </c>
      <c r="B449" s="22"/>
      <c r="C449" s="30" t="str">
        <f t="array" ref="C449">iferror(index('o1'!$B:$B,match($A449,'o1'!$C:$C,0)),"")</f>
        <v/>
      </c>
      <c r="D449" s="30" t="str">
        <f t="array" ref="D449">iferror(index('o2'!$B:$B,match($A449,'o2'!$C:$C,0)),"")</f>
        <v/>
      </c>
      <c r="E449" s="30" t="str">
        <f t="array" ref="E449">iferror(index('o3'!$B:$B,match($A449,'o3'!$C:$C,0)),"")</f>
        <v/>
      </c>
      <c r="F449" s="30" t="str">
        <f t="array" ref="F449">iferror(index('o4'!$B:$B,match($A449,'o4'!$C:$C,0)),"")</f>
        <v/>
      </c>
      <c r="G449" s="30" t="str">
        <f t="array" ref="G449">iferror(index('o5'!$B:$B,match($A449,'o5'!$C:$C,0)),"")</f>
        <v/>
      </c>
      <c r="H449" s="30" t="str">
        <f t="array" ref="H449">iferror(index('o6'!$B:$B,match($A449,'o6'!$C:$C,0)),"")</f>
        <v/>
      </c>
      <c r="I449" s="30" t="str">
        <f t="array" ref="I449">iferror(index('o7'!$B:$B,match($A449,'o7'!$C:$C,0)),"")</f>
        <v/>
      </c>
      <c r="J449" s="30" t="str">
        <f t="array" ref="J449">iferror(index('o4'!$B:$B,match($A449,'o4'!$C:$C,0)),"")</f>
        <v/>
      </c>
      <c r="K449" s="30" t="str">
        <f t="array" ref="K449">iferror(index('o9'!$B:$B,match($A449,'o9'!$C:$C,0)),"")</f>
        <v/>
      </c>
      <c r="L449" s="30" t="str">
        <f t="array" ref="L449">iferror(index('o10'!$B:$B,match($A449,'o10'!$C:$C,0)),"")</f>
        <v/>
      </c>
      <c r="M449" s="24" t="str">
        <f t="shared" si="1"/>
        <v>#DIV/0!</v>
      </c>
      <c r="N449" s="24" t="str">
        <f t="shared" si="2"/>
        <v>#DIV/0!</v>
      </c>
      <c r="O449" s="24" t="str">
        <f t="shared" si="3"/>
        <v>#DIV/0!</v>
      </c>
    </row>
    <row r="450">
      <c r="A450" s="22" t="str">
        <f t="array" ref="A450:B450">{NEW!C408,NEW!B408}</f>
        <v/>
      </c>
      <c r="B450" s="22"/>
      <c r="C450" s="30" t="str">
        <f t="array" ref="C450">iferror(index('o1'!$B:$B,match($A450,'o1'!$C:$C,0)),"")</f>
        <v/>
      </c>
      <c r="D450" s="30" t="str">
        <f t="array" ref="D450">iferror(index('o2'!$B:$B,match($A450,'o2'!$C:$C,0)),"")</f>
        <v/>
      </c>
      <c r="E450" s="30" t="str">
        <f t="array" ref="E450">iferror(index('o3'!$B:$B,match($A450,'o3'!$C:$C,0)),"")</f>
        <v/>
      </c>
      <c r="F450" s="30" t="str">
        <f t="array" ref="F450">iferror(index('o4'!$B:$B,match($A450,'o4'!$C:$C,0)),"")</f>
        <v/>
      </c>
      <c r="G450" s="30" t="str">
        <f t="array" ref="G450">iferror(index('o5'!$B:$B,match($A450,'o5'!$C:$C,0)),"")</f>
        <v/>
      </c>
      <c r="H450" s="30" t="str">
        <f t="array" ref="H450">iferror(index('o6'!$B:$B,match($A450,'o6'!$C:$C,0)),"")</f>
        <v/>
      </c>
      <c r="I450" s="30" t="str">
        <f t="array" ref="I450">iferror(index('o7'!$B:$B,match($A450,'o7'!$C:$C,0)),"")</f>
        <v/>
      </c>
      <c r="J450" s="30" t="str">
        <f t="array" ref="J450">iferror(index('o4'!$B:$B,match($A450,'o4'!$C:$C,0)),"")</f>
        <v/>
      </c>
      <c r="K450" s="30" t="str">
        <f t="array" ref="K450">iferror(index('o9'!$B:$B,match($A450,'o9'!$C:$C,0)),"")</f>
        <v/>
      </c>
      <c r="L450" s="30" t="str">
        <f t="array" ref="L450">iferror(index('o10'!$B:$B,match($A450,'o10'!$C:$C,0)),"")</f>
        <v/>
      </c>
      <c r="M450" s="24" t="str">
        <f t="shared" si="1"/>
        <v>#DIV/0!</v>
      </c>
      <c r="N450" s="24" t="str">
        <f t="shared" si="2"/>
        <v>#DIV/0!</v>
      </c>
      <c r="O450" s="24" t="str">
        <f t="shared" si="3"/>
        <v>#DIV/0!</v>
      </c>
    </row>
    <row r="451">
      <c r="A451" s="22" t="str">
        <f t="array" ref="A451:B451">{NEW!C409,NEW!B409}</f>
        <v/>
      </c>
      <c r="B451" s="22"/>
      <c r="C451" s="30" t="str">
        <f t="array" ref="C451">iferror(index('o1'!$B:$B,match($A451,'o1'!$C:$C,0)),"")</f>
        <v/>
      </c>
      <c r="D451" s="30" t="str">
        <f t="array" ref="D451">iferror(index('o2'!$B:$B,match($A451,'o2'!$C:$C,0)),"")</f>
        <v/>
      </c>
      <c r="E451" s="30" t="str">
        <f t="array" ref="E451">iferror(index('o3'!$B:$B,match($A451,'o3'!$C:$C,0)),"")</f>
        <v/>
      </c>
      <c r="F451" s="30" t="str">
        <f t="array" ref="F451">iferror(index('o4'!$B:$B,match($A451,'o4'!$C:$C,0)),"")</f>
        <v/>
      </c>
      <c r="G451" s="30" t="str">
        <f t="array" ref="G451">iferror(index('o5'!$B:$B,match($A451,'o5'!$C:$C,0)),"")</f>
        <v/>
      </c>
      <c r="H451" s="30" t="str">
        <f t="array" ref="H451">iferror(index('o6'!$B:$B,match($A451,'o6'!$C:$C,0)),"")</f>
        <v/>
      </c>
      <c r="I451" s="30" t="str">
        <f t="array" ref="I451">iferror(index('o7'!$B:$B,match($A451,'o7'!$C:$C,0)),"")</f>
        <v/>
      </c>
      <c r="J451" s="30" t="str">
        <f t="array" ref="J451">iferror(index('o4'!$B:$B,match($A451,'o4'!$C:$C,0)),"")</f>
        <v/>
      </c>
      <c r="K451" s="30" t="str">
        <f t="array" ref="K451">iferror(index('o9'!$B:$B,match($A451,'o9'!$C:$C,0)),"")</f>
        <v/>
      </c>
      <c r="L451" s="30" t="str">
        <f t="array" ref="L451">iferror(index('o10'!$B:$B,match($A451,'o10'!$C:$C,0)),"")</f>
        <v/>
      </c>
      <c r="M451" s="24" t="str">
        <f t="shared" si="1"/>
        <v>#DIV/0!</v>
      </c>
      <c r="N451" s="24" t="str">
        <f t="shared" si="2"/>
        <v>#DIV/0!</v>
      </c>
      <c r="O451" s="24" t="str">
        <f t="shared" si="3"/>
        <v>#DIV/0!</v>
      </c>
    </row>
    <row r="452">
      <c r="A452" s="22" t="str">
        <f t="array" ref="A452:B452">{NEW!C410,NEW!B410}</f>
        <v/>
      </c>
      <c r="B452" s="22"/>
      <c r="C452" s="30" t="str">
        <f t="array" ref="C452">iferror(index('o1'!$B:$B,match($A452,'o1'!$C:$C,0)),"")</f>
        <v/>
      </c>
      <c r="D452" s="30" t="str">
        <f t="array" ref="D452">iferror(index('o2'!$B:$B,match($A452,'o2'!$C:$C,0)),"")</f>
        <v/>
      </c>
      <c r="E452" s="30" t="str">
        <f t="array" ref="E452">iferror(index('o3'!$B:$B,match($A452,'o3'!$C:$C,0)),"")</f>
        <v/>
      </c>
      <c r="F452" s="30" t="str">
        <f t="array" ref="F452">iferror(index('o4'!$B:$B,match($A452,'o4'!$C:$C,0)),"")</f>
        <v/>
      </c>
      <c r="G452" s="30" t="str">
        <f t="array" ref="G452">iferror(index('o5'!$B:$B,match($A452,'o5'!$C:$C,0)),"")</f>
        <v/>
      </c>
      <c r="H452" s="30" t="str">
        <f t="array" ref="H452">iferror(index('o6'!$B:$B,match($A452,'o6'!$C:$C,0)),"")</f>
        <v/>
      </c>
      <c r="I452" s="30" t="str">
        <f t="array" ref="I452">iferror(index('o7'!$B:$B,match($A452,'o7'!$C:$C,0)),"")</f>
        <v/>
      </c>
      <c r="J452" s="30" t="str">
        <f t="array" ref="J452">iferror(index('o4'!$B:$B,match($A452,'o4'!$C:$C,0)),"")</f>
        <v/>
      </c>
      <c r="K452" s="30" t="str">
        <f t="array" ref="K452">iferror(index('o9'!$B:$B,match($A452,'o9'!$C:$C,0)),"")</f>
        <v/>
      </c>
      <c r="L452" s="30" t="str">
        <f t="array" ref="L452">iferror(index('o10'!$B:$B,match($A452,'o10'!$C:$C,0)),"")</f>
        <v/>
      </c>
      <c r="M452" s="24" t="str">
        <f t="shared" si="1"/>
        <v>#DIV/0!</v>
      </c>
      <c r="N452" s="24" t="str">
        <f t="shared" si="2"/>
        <v>#DIV/0!</v>
      </c>
      <c r="O452" s="24" t="str">
        <f t="shared" si="3"/>
        <v>#DIV/0!</v>
      </c>
    </row>
    <row r="453">
      <c r="A453" s="22" t="str">
        <f t="array" ref="A453:B453">{NEW!C411,NEW!B411}</f>
        <v/>
      </c>
      <c r="B453" s="22"/>
      <c r="C453" s="30" t="str">
        <f t="array" ref="C453">iferror(index('o1'!$B:$B,match($A453,'o1'!$C:$C,0)),"")</f>
        <v/>
      </c>
      <c r="D453" s="30" t="str">
        <f t="array" ref="D453">iferror(index('o2'!$B:$B,match($A453,'o2'!$C:$C,0)),"")</f>
        <v/>
      </c>
      <c r="E453" s="30" t="str">
        <f t="array" ref="E453">iferror(index('o3'!$B:$B,match($A453,'o3'!$C:$C,0)),"")</f>
        <v/>
      </c>
      <c r="F453" s="30" t="str">
        <f t="array" ref="F453">iferror(index('o4'!$B:$B,match($A453,'o4'!$C:$C,0)),"")</f>
        <v/>
      </c>
      <c r="G453" s="30" t="str">
        <f t="array" ref="G453">iferror(index('o5'!$B:$B,match($A453,'o5'!$C:$C,0)),"")</f>
        <v/>
      </c>
      <c r="H453" s="30" t="str">
        <f t="array" ref="H453">iferror(index('o6'!$B:$B,match($A453,'o6'!$C:$C,0)),"")</f>
        <v/>
      </c>
      <c r="I453" s="30" t="str">
        <f t="array" ref="I453">iferror(index('o7'!$B:$B,match($A453,'o7'!$C:$C,0)),"")</f>
        <v/>
      </c>
      <c r="J453" s="30" t="str">
        <f t="array" ref="J453">iferror(index('o4'!$B:$B,match($A453,'o4'!$C:$C,0)),"")</f>
        <v/>
      </c>
      <c r="K453" s="30" t="str">
        <f t="array" ref="K453">iferror(index('o9'!$B:$B,match($A453,'o9'!$C:$C,0)),"")</f>
        <v/>
      </c>
      <c r="L453" s="30" t="str">
        <f t="array" ref="L453">iferror(index('o10'!$B:$B,match($A453,'o10'!$C:$C,0)),"")</f>
        <v/>
      </c>
      <c r="M453" s="24" t="str">
        <f t="shared" si="1"/>
        <v>#DIV/0!</v>
      </c>
      <c r="N453" s="24" t="str">
        <f t="shared" si="2"/>
        <v>#DIV/0!</v>
      </c>
      <c r="O453" s="24" t="str">
        <f t="shared" si="3"/>
        <v>#DIV/0!</v>
      </c>
    </row>
    <row r="454">
      <c r="A454" s="22" t="str">
        <f t="array" ref="A454:B454">{NEW!C412,NEW!B412}</f>
        <v/>
      </c>
      <c r="B454" s="22"/>
      <c r="C454" s="30" t="str">
        <f t="array" ref="C454">iferror(index('o1'!$B:$B,match($A454,'o1'!$C:$C,0)),"")</f>
        <v/>
      </c>
      <c r="D454" s="30" t="str">
        <f t="array" ref="D454">iferror(index('o2'!$B:$B,match($A454,'o2'!$C:$C,0)),"")</f>
        <v/>
      </c>
      <c r="E454" s="30" t="str">
        <f t="array" ref="E454">iferror(index('o3'!$B:$B,match($A454,'o3'!$C:$C,0)),"")</f>
        <v/>
      </c>
      <c r="F454" s="30" t="str">
        <f t="array" ref="F454">iferror(index('o4'!$B:$B,match($A454,'o4'!$C:$C,0)),"")</f>
        <v/>
      </c>
      <c r="G454" s="30" t="str">
        <f t="array" ref="G454">iferror(index('o5'!$B:$B,match($A454,'o5'!$C:$C,0)),"")</f>
        <v/>
      </c>
      <c r="H454" s="30" t="str">
        <f t="array" ref="H454">iferror(index('o6'!$B:$B,match($A454,'o6'!$C:$C,0)),"")</f>
        <v/>
      </c>
      <c r="I454" s="30" t="str">
        <f t="array" ref="I454">iferror(index('o7'!$B:$B,match($A454,'o7'!$C:$C,0)),"")</f>
        <v/>
      </c>
      <c r="J454" s="30" t="str">
        <f t="array" ref="J454">iferror(index('o4'!$B:$B,match($A454,'o4'!$C:$C,0)),"")</f>
        <v/>
      </c>
      <c r="K454" s="30" t="str">
        <f t="array" ref="K454">iferror(index('o9'!$B:$B,match($A454,'o9'!$C:$C,0)),"")</f>
        <v/>
      </c>
      <c r="L454" s="30" t="str">
        <f t="array" ref="L454">iferror(index('o10'!$B:$B,match($A454,'o10'!$C:$C,0)),"")</f>
        <v/>
      </c>
      <c r="M454" s="24" t="str">
        <f t="shared" si="1"/>
        <v>#DIV/0!</v>
      </c>
      <c r="N454" s="24" t="str">
        <f t="shared" si="2"/>
        <v>#DIV/0!</v>
      </c>
      <c r="O454" s="24" t="str">
        <f t="shared" si="3"/>
        <v>#DIV/0!</v>
      </c>
    </row>
    <row r="455">
      <c r="A455" s="22" t="str">
        <f t="array" ref="A455:B455">{NEW!C413,NEW!B413}</f>
        <v/>
      </c>
      <c r="B455" s="22"/>
      <c r="C455" s="30" t="str">
        <f t="array" ref="C455">iferror(index('o1'!$B:$B,match($A455,'o1'!$C:$C,0)),"")</f>
        <v/>
      </c>
      <c r="D455" s="30" t="str">
        <f t="array" ref="D455">iferror(index('o2'!$B:$B,match($A455,'o2'!$C:$C,0)),"")</f>
        <v/>
      </c>
      <c r="E455" s="30" t="str">
        <f t="array" ref="E455">iferror(index('o3'!$B:$B,match($A455,'o3'!$C:$C,0)),"")</f>
        <v/>
      </c>
      <c r="F455" s="30" t="str">
        <f t="array" ref="F455">iferror(index('o4'!$B:$B,match($A455,'o4'!$C:$C,0)),"")</f>
        <v/>
      </c>
      <c r="G455" s="30" t="str">
        <f t="array" ref="G455">iferror(index('o5'!$B:$B,match($A455,'o5'!$C:$C,0)),"")</f>
        <v/>
      </c>
      <c r="H455" s="30" t="str">
        <f t="array" ref="H455">iferror(index('o6'!$B:$B,match($A455,'o6'!$C:$C,0)),"")</f>
        <v/>
      </c>
      <c r="I455" s="30" t="str">
        <f t="array" ref="I455">iferror(index('o7'!$B:$B,match($A455,'o7'!$C:$C,0)),"")</f>
        <v/>
      </c>
      <c r="J455" s="30" t="str">
        <f t="array" ref="J455">iferror(index('o4'!$B:$B,match($A455,'o4'!$C:$C,0)),"")</f>
        <v/>
      </c>
      <c r="K455" s="30" t="str">
        <f t="array" ref="K455">iferror(index('o9'!$B:$B,match($A455,'o9'!$C:$C,0)),"")</f>
        <v/>
      </c>
      <c r="L455" s="30" t="str">
        <f t="array" ref="L455">iferror(index('o10'!$B:$B,match($A455,'o10'!$C:$C,0)),"")</f>
        <v/>
      </c>
      <c r="M455" s="24" t="str">
        <f t="shared" si="1"/>
        <v>#DIV/0!</v>
      </c>
      <c r="N455" s="24" t="str">
        <f t="shared" si="2"/>
        <v>#DIV/0!</v>
      </c>
      <c r="O455" s="24" t="str">
        <f t="shared" si="3"/>
        <v>#DIV/0!</v>
      </c>
    </row>
    <row r="456">
      <c r="A456" s="22" t="str">
        <f t="array" ref="A456:B456">{NEW!C414,NEW!B414}</f>
        <v/>
      </c>
      <c r="B456" s="22"/>
      <c r="C456" s="30" t="str">
        <f t="array" ref="C456">iferror(index('o1'!$B:$B,match($A456,'o1'!$C:$C,0)),"")</f>
        <v/>
      </c>
      <c r="D456" s="30" t="str">
        <f t="array" ref="D456">iferror(index('o2'!$B:$B,match($A456,'o2'!$C:$C,0)),"")</f>
        <v/>
      </c>
      <c r="E456" s="30" t="str">
        <f t="array" ref="E456">iferror(index('o3'!$B:$B,match($A456,'o3'!$C:$C,0)),"")</f>
        <v/>
      </c>
      <c r="F456" s="30" t="str">
        <f t="array" ref="F456">iferror(index('o4'!$B:$B,match($A456,'o4'!$C:$C,0)),"")</f>
        <v/>
      </c>
      <c r="G456" s="30" t="str">
        <f t="array" ref="G456">iferror(index('o5'!$B:$B,match($A456,'o5'!$C:$C,0)),"")</f>
        <v/>
      </c>
      <c r="H456" s="30" t="str">
        <f t="array" ref="H456">iferror(index('o6'!$B:$B,match($A456,'o6'!$C:$C,0)),"")</f>
        <v/>
      </c>
      <c r="I456" s="30" t="str">
        <f t="array" ref="I456">iferror(index('o7'!$B:$B,match($A456,'o7'!$C:$C,0)),"")</f>
        <v/>
      </c>
      <c r="J456" s="30" t="str">
        <f t="array" ref="J456">iferror(index('o4'!$B:$B,match($A456,'o4'!$C:$C,0)),"")</f>
        <v/>
      </c>
      <c r="K456" s="30" t="str">
        <f t="array" ref="K456">iferror(index('o9'!$B:$B,match($A456,'o9'!$C:$C,0)),"")</f>
        <v/>
      </c>
      <c r="L456" s="30" t="str">
        <f t="array" ref="L456">iferror(index('o10'!$B:$B,match($A456,'o10'!$C:$C,0)),"")</f>
        <v/>
      </c>
      <c r="M456" s="24" t="str">
        <f t="shared" si="1"/>
        <v>#DIV/0!</v>
      </c>
      <c r="N456" s="24" t="str">
        <f t="shared" si="2"/>
        <v>#DIV/0!</v>
      </c>
      <c r="O456" s="24" t="str">
        <f t="shared" si="3"/>
        <v>#DIV/0!</v>
      </c>
    </row>
    <row r="457">
      <c r="A457" s="22" t="str">
        <f t="array" ref="A457:B457">{NEW!C415,NEW!B415}</f>
        <v/>
      </c>
      <c r="B457" s="22"/>
      <c r="C457" s="30" t="str">
        <f t="array" ref="C457">iferror(index('o1'!$B:$B,match($A457,'o1'!$C:$C,0)),"")</f>
        <v/>
      </c>
      <c r="D457" s="30" t="str">
        <f t="array" ref="D457">iferror(index('o2'!$B:$B,match($A457,'o2'!$C:$C,0)),"")</f>
        <v/>
      </c>
      <c r="E457" s="30" t="str">
        <f t="array" ref="E457">iferror(index('o3'!$B:$B,match($A457,'o3'!$C:$C,0)),"")</f>
        <v/>
      </c>
      <c r="F457" s="30" t="str">
        <f t="array" ref="F457">iferror(index('o4'!$B:$B,match($A457,'o4'!$C:$C,0)),"")</f>
        <v/>
      </c>
      <c r="G457" s="30" t="str">
        <f t="array" ref="G457">iferror(index('o5'!$B:$B,match($A457,'o5'!$C:$C,0)),"")</f>
        <v/>
      </c>
      <c r="H457" s="30" t="str">
        <f t="array" ref="H457">iferror(index('o6'!$B:$B,match($A457,'o6'!$C:$C,0)),"")</f>
        <v/>
      </c>
      <c r="I457" s="30" t="str">
        <f t="array" ref="I457">iferror(index('o7'!$B:$B,match($A457,'o7'!$C:$C,0)),"")</f>
        <v/>
      </c>
      <c r="J457" s="30" t="str">
        <f t="array" ref="J457">iferror(index('o4'!$B:$B,match($A457,'o4'!$C:$C,0)),"")</f>
        <v/>
      </c>
      <c r="K457" s="30" t="str">
        <f t="array" ref="K457">iferror(index('o9'!$B:$B,match($A457,'o9'!$C:$C,0)),"")</f>
        <v/>
      </c>
      <c r="L457" s="30" t="str">
        <f t="array" ref="L457">iferror(index('o10'!$B:$B,match($A457,'o10'!$C:$C,0)),"")</f>
        <v/>
      </c>
      <c r="M457" s="24" t="str">
        <f t="shared" si="1"/>
        <v>#DIV/0!</v>
      </c>
      <c r="N457" s="24" t="str">
        <f t="shared" si="2"/>
        <v>#DIV/0!</v>
      </c>
      <c r="O457" s="24" t="str">
        <f t="shared" si="3"/>
        <v>#DIV/0!</v>
      </c>
    </row>
    <row r="458">
      <c r="A458" s="22" t="str">
        <f t="array" ref="A458:B458">{NEW!C416,NEW!B416}</f>
        <v/>
      </c>
      <c r="B458" s="22"/>
      <c r="C458" s="30" t="str">
        <f t="array" ref="C458">iferror(index('o1'!$B:$B,match($A458,'o1'!$C:$C,0)),"")</f>
        <v/>
      </c>
      <c r="D458" s="30" t="str">
        <f t="array" ref="D458">iferror(index('o2'!$B:$B,match($A458,'o2'!$C:$C,0)),"")</f>
        <v/>
      </c>
      <c r="E458" s="30" t="str">
        <f t="array" ref="E458">iferror(index('o3'!$B:$B,match($A458,'o3'!$C:$C,0)),"")</f>
        <v/>
      </c>
      <c r="F458" s="30" t="str">
        <f t="array" ref="F458">iferror(index('o4'!$B:$B,match($A458,'o4'!$C:$C,0)),"")</f>
        <v/>
      </c>
      <c r="G458" s="30" t="str">
        <f t="array" ref="G458">iferror(index('o5'!$B:$B,match($A458,'o5'!$C:$C,0)),"")</f>
        <v/>
      </c>
      <c r="H458" s="30" t="str">
        <f t="array" ref="H458">iferror(index('o6'!$B:$B,match($A458,'o6'!$C:$C,0)),"")</f>
        <v/>
      </c>
      <c r="I458" s="30" t="str">
        <f t="array" ref="I458">iferror(index('o7'!$B:$B,match($A458,'o7'!$C:$C,0)),"")</f>
        <v/>
      </c>
      <c r="J458" s="30" t="str">
        <f t="array" ref="J458">iferror(index('o4'!$B:$B,match($A458,'o4'!$C:$C,0)),"")</f>
        <v/>
      </c>
      <c r="K458" s="30" t="str">
        <f t="array" ref="K458">iferror(index('o9'!$B:$B,match($A458,'o9'!$C:$C,0)),"")</f>
        <v/>
      </c>
      <c r="L458" s="30" t="str">
        <f t="array" ref="L458">iferror(index('o10'!$B:$B,match($A458,'o10'!$C:$C,0)),"")</f>
        <v/>
      </c>
      <c r="M458" s="24" t="str">
        <f t="shared" si="1"/>
        <v>#DIV/0!</v>
      </c>
      <c r="N458" s="24" t="str">
        <f t="shared" si="2"/>
        <v>#DIV/0!</v>
      </c>
      <c r="O458" s="24" t="str">
        <f t="shared" si="3"/>
        <v>#DIV/0!</v>
      </c>
    </row>
    <row r="459">
      <c r="A459" s="22" t="str">
        <f t="array" ref="A459:B459">{NEW!C417,NEW!B417}</f>
        <v/>
      </c>
      <c r="B459" s="22"/>
      <c r="C459" s="30" t="str">
        <f t="array" ref="C459">iferror(index('o1'!$B:$B,match($A459,'o1'!$C:$C,0)),"")</f>
        <v/>
      </c>
      <c r="D459" s="30" t="str">
        <f t="array" ref="D459">iferror(index('o2'!$B:$B,match($A459,'o2'!$C:$C,0)),"")</f>
        <v/>
      </c>
      <c r="E459" s="30" t="str">
        <f t="array" ref="E459">iferror(index('o3'!$B:$B,match($A459,'o3'!$C:$C,0)),"")</f>
        <v/>
      </c>
      <c r="F459" s="30" t="str">
        <f t="array" ref="F459">iferror(index('o4'!$B:$B,match($A459,'o4'!$C:$C,0)),"")</f>
        <v/>
      </c>
      <c r="G459" s="30" t="str">
        <f t="array" ref="G459">iferror(index('o5'!$B:$B,match($A459,'o5'!$C:$C,0)),"")</f>
        <v/>
      </c>
      <c r="H459" s="30" t="str">
        <f t="array" ref="H459">iferror(index('o6'!$B:$B,match($A459,'o6'!$C:$C,0)),"")</f>
        <v/>
      </c>
      <c r="I459" s="30" t="str">
        <f t="array" ref="I459">iferror(index('o7'!$B:$B,match($A459,'o7'!$C:$C,0)),"")</f>
        <v/>
      </c>
      <c r="J459" s="30" t="str">
        <f t="array" ref="J459">iferror(index('o4'!$B:$B,match($A459,'o4'!$C:$C,0)),"")</f>
        <v/>
      </c>
      <c r="K459" s="30" t="str">
        <f t="array" ref="K459">iferror(index('o9'!$B:$B,match($A459,'o9'!$C:$C,0)),"")</f>
        <v/>
      </c>
      <c r="L459" s="30" t="str">
        <f t="array" ref="L459">iferror(index('o10'!$B:$B,match($A459,'o10'!$C:$C,0)),"")</f>
        <v/>
      </c>
      <c r="M459" s="24" t="str">
        <f t="shared" si="1"/>
        <v>#DIV/0!</v>
      </c>
      <c r="N459" s="24" t="str">
        <f t="shared" si="2"/>
        <v>#DIV/0!</v>
      </c>
      <c r="O459" s="24" t="str">
        <f t="shared" si="3"/>
        <v>#DIV/0!</v>
      </c>
    </row>
    <row r="460">
      <c r="A460" s="22" t="str">
        <f t="array" ref="A460:B460">{NEW!C418,NEW!B418}</f>
        <v/>
      </c>
      <c r="B460" s="22"/>
      <c r="C460" s="30" t="str">
        <f t="array" ref="C460">iferror(index('o1'!$B:$B,match($A460,'o1'!$C:$C,0)),"")</f>
        <v/>
      </c>
      <c r="D460" s="30" t="str">
        <f t="array" ref="D460">iferror(index('o2'!$B:$B,match($A460,'o2'!$C:$C,0)),"")</f>
        <v/>
      </c>
      <c r="E460" s="30" t="str">
        <f t="array" ref="E460">iferror(index('o3'!$B:$B,match($A460,'o3'!$C:$C,0)),"")</f>
        <v/>
      </c>
      <c r="F460" s="30" t="str">
        <f t="array" ref="F460">iferror(index('o4'!$B:$B,match($A460,'o4'!$C:$C,0)),"")</f>
        <v/>
      </c>
      <c r="G460" s="30" t="str">
        <f t="array" ref="G460">iferror(index('o5'!$B:$B,match($A460,'o5'!$C:$C,0)),"")</f>
        <v/>
      </c>
      <c r="H460" s="30" t="str">
        <f t="array" ref="H460">iferror(index('o6'!$B:$B,match($A460,'o6'!$C:$C,0)),"")</f>
        <v/>
      </c>
      <c r="I460" s="30" t="str">
        <f t="array" ref="I460">iferror(index('o7'!$B:$B,match($A460,'o7'!$C:$C,0)),"")</f>
        <v/>
      </c>
      <c r="J460" s="30" t="str">
        <f t="array" ref="J460">iferror(index('o4'!$B:$B,match($A460,'o4'!$C:$C,0)),"")</f>
        <v/>
      </c>
      <c r="K460" s="30" t="str">
        <f t="array" ref="K460">iferror(index('o9'!$B:$B,match($A460,'o9'!$C:$C,0)),"")</f>
        <v/>
      </c>
      <c r="L460" s="30" t="str">
        <f t="array" ref="L460">iferror(index('o10'!$B:$B,match($A460,'o10'!$C:$C,0)),"")</f>
        <v/>
      </c>
      <c r="M460" s="24" t="str">
        <f t="shared" si="1"/>
        <v>#DIV/0!</v>
      </c>
      <c r="N460" s="24" t="str">
        <f t="shared" si="2"/>
        <v>#DIV/0!</v>
      </c>
      <c r="O460" s="24" t="str">
        <f t="shared" si="3"/>
        <v>#DIV/0!</v>
      </c>
    </row>
    <row r="461">
      <c r="A461" s="22" t="str">
        <f t="array" ref="A461:B461">{NEW!C419,NEW!B419}</f>
        <v/>
      </c>
      <c r="B461" s="22"/>
      <c r="C461" s="30" t="str">
        <f t="array" ref="C461">iferror(index('o1'!$B:$B,match($A461,'o1'!$C:$C,0)),"")</f>
        <v/>
      </c>
      <c r="D461" s="30" t="str">
        <f t="array" ref="D461">iferror(index('o2'!$B:$B,match($A461,'o2'!$C:$C,0)),"")</f>
        <v/>
      </c>
      <c r="E461" s="30" t="str">
        <f t="array" ref="E461">iferror(index('o3'!$B:$B,match($A461,'o3'!$C:$C,0)),"")</f>
        <v/>
      </c>
      <c r="F461" s="30" t="str">
        <f t="array" ref="F461">iferror(index('o4'!$B:$B,match($A461,'o4'!$C:$C,0)),"")</f>
        <v/>
      </c>
      <c r="G461" s="30" t="str">
        <f t="array" ref="G461">iferror(index('o5'!$B:$B,match($A461,'o5'!$C:$C,0)),"")</f>
        <v/>
      </c>
      <c r="H461" s="30" t="str">
        <f t="array" ref="H461">iferror(index('o6'!$B:$B,match($A461,'o6'!$C:$C,0)),"")</f>
        <v/>
      </c>
      <c r="I461" s="30" t="str">
        <f t="array" ref="I461">iferror(index('o7'!$B:$B,match($A461,'o7'!$C:$C,0)),"")</f>
        <v/>
      </c>
      <c r="J461" s="30" t="str">
        <f t="array" ref="J461">iferror(index('o4'!$B:$B,match($A461,'o4'!$C:$C,0)),"")</f>
        <v/>
      </c>
      <c r="K461" s="30" t="str">
        <f t="array" ref="K461">iferror(index('o9'!$B:$B,match($A461,'o9'!$C:$C,0)),"")</f>
        <v/>
      </c>
      <c r="L461" s="30" t="str">
        <f t="array" ref="L461">iferror(index('o10'!$B:$B,match($A461,'o10'!$C:$C,0)),"")</f>
        <v/>
      </c>
      <c r="M461" s="24" t="str">
        <f t="shared" si="1"/>
        <v>#DIV/0!</v>
      </c>
      <c r="N461" s="24" t="str">
        <f t="shared" si="2"/>
        <v>#DIV/0!</v>
      </c>
      <c r="O461" s="24" t="str">
        <f t="shared" si="3"/>
        <v>#DIV/0!</v>
      </c>
    </row>
    <row r="462">
      <c r="A462" s="22" t="str">
        <f t="array" ref="A462:B462">{NEW!C420,NEW!B420}</f>
        <v/>
      </c>
      <c r="B462" s="22"/>
      <c r="C462" s="30" t="str">
        <f t="array" ref="C462">iferror(index('o1'!$B:$B,match($A462,'o1'!$C:$C,0)),"")</f>
        <v/>
      </c>
      <c r="D462" s="30" t="str">
        <f t="array" ref="D462">iferror(index('o2'!$B:$B,match($A462,'o2'!$C:$C,0)),"")</f>
        <v/>
      </c>
      <c r="E462" s="30" t="str">
        <f t="array" ref="E462">iferror(index('o3'!$B:$B,match($A462,'o3'!$C:$C,0)),"")</f>
        <v/>
      </c>
      <c r="F462" s="30" t="str">
        <f t="array" ref="F462">iferror(index('o4'!$B:$B,match($A462,'o4'!$C:$C,0)),"")</f>
        <v/>
      </c>
      <c r="G462" s="30" t="str">
        <f t="array" ref="G462">iferror(index('o5'!$B:$B,match($A462,'o5'!$C:$C,0)),"")</f>
        <v/>
      </c>
      <c r="H462" s="30" t="str">
        <f t="array" ref="H462">iferror(index('o6'!$B:$B,match($A462,'o6'!$C:$C,0)),"")</f>
        <v/>
      </c>
      <c r="I462" s="30" t="str">
        <f t="array" ref="I462">iferror(index('o7'!$B:$B,match($A462,'o7'!$C:$C,0)),"")</f>
        <v/>
      </c>
      <c r="J462" s="30" t="str">
        <f t="array" ref="J462">iferror(index('o4'!$B:$B,match($A462,'o4'!$C:$C,0)),"")</f>
        <v/>
      </c>
      <c r="K462" s="30" t="str">
        <f t="array" ref="K462">iferror(index('o9'!$B:$B,match($A462,'o9'!$C:$C,0)),"")</f>
        <v/>
      </c>
      <c r="L462" s="30" t="str">
        <f t="array" ref="L462">iferror(index('o10'!$B:$B,match($A462,'o10'!$C:$C,0)),"")</f>
        <v/>
      </c>
      <c r="M462" s="24" t="str">
        <f t="shared" si="1"/>
        <v>#DIV/0!</v>
      </c>
      <c r="N462" s="24" t="str">
        <f t="shared" si="2"/>
        <v>#DIV/0!</v>
      </c>
      <c r="O462" s="24" t="str">
        <f t="shared" si="3"/>
        <v>#DIV/0!</v>
      </c>
    </row>
    <row r="463">
      <c r="A463" s="22" t="str">
        <f t="array" ref="A463:B463">{NEW!C421,NEW!B421}</f>
        <v/>
      </c>
      <c r="B463" s="22"/>
      <c r="C463" s="30" t="str">
        <f t="array" ref="C463">iferror(index('o1'!$B:$B,match($A463,'o1'!$C:$C,0)),"")</f>
        <v/>
      </c>
      <c r="D463" s="30" t="str">
        <f t="array" ref="D463">iferror(index('o2'!$B:$B,match($A463,'o2'!$C:$C,0)),"")</f>
        <v/>
      </c>
      <c r="E463" s="30" t="str">
        <f t="array" ref="E463">iferror(index('o3'!$B:$B,match($A463,'o3'!$C:$C,0)),"")</f>
        <v/>
      </c>
      <c r="F463" s="30" t="str">
        <f t="array" ref="F463">iferror(index('o4'!$B:$B,match($A463,'o4'!$C:$C,0)),"")</f>
        <v/>
      </c>
      <c r="G463" s="30" t="str">
        <f t="array" ref="G463">iferror(index('o5'!$B:$B,match($A463,'o5'!$C:$C,0)),"")</f>
        <v/>
      </c>
      <c r="H463" s="30" t="str">
        <f t="array" ref="H463">iferror(index('o6'!$B:$B,match($A463,'o6'!$C:$C,0)),"")</f>
        <v/>
      </c>
      <c r="I463" s="30" t="str">
        <f t="array" ref="I463">iferror(index('o7'!$B:$B,match($A463,'o7'!$C:$C,0)),"")</f>
        <v/>
      </c>
      <c r="J463" s="30" t="str">
        <f t="array" ref="J463">iferror(index('o4'!$B:$B,match($A463,'o4'!$C:$C,0)),"")</f>
        <v/>
      </c>
      <c r="K463" s="30" t="str">
        <f t="array" ref="K463">iferror(index('o9'!$B:$B,match($A463,'o9'!$C:$C,0)),"")</f>
        <v/>
      </c>
      <c r="L463" s="30" t="str">
        <f t="array" ref="L463">iferror(index('o10'!$B:$B,match($A463,'o10'!$C:$C,0)),"")</f>
        <v/>
      </c>
      <c r="M463" s="24" t="str">
        <f t="shared" si="1"/>
        <v>#DIV/0!</v>
      </c>
      <c r="N463" s="24" t="str">
        <f t="shared" si="2"/>
        <v>#DIV/0!</v>
      </c>
      <c r="O463" s="24" t="str">
        <f t="shared" si="3"/>
        <v>#DIV/0!</v>
      </c>
    </row>
    <row r="464">
      <c r="A464" s="22" t="str">
        <f t="array" ref="A464:B464">{NEW!C422,NEW!B422}</f>
        <v/>
      </c>
      <c r="B464" s="22"/>
      <c r="C464" s="30" t="str">
        <f t="array" ref="C464">iferror(index('o1'!$B:$B,match($A464,'o1'!$C:$C,0)),"")</f>
        <v/>
      </c>
      <c r="D464" s="30" t="str">
        <f t="array" ref="D464">iferror(index('o2'!$B:$B,match($A464,'o2'!$C:$C,0)),"")</f>
        <v/>
      </c>
      <c r="E464" s="30" t="str">
        <f t="array" ref="E464">iferror(index('o3'!$B:$B,match($A464,'o3'!$C:$C,0)),"")</f>
        <v/>
      </c>
      <c r="F464" s="30" t="str">
        <f t="array" ref="F464">iferror(index('o4'!$B:$B,match($A464,'o4'!$C:$C,0)),"")</f>
        <v/>
      </c>
      <c r="G464" s="30" t="str">
        <f t="array" ref="G464">iferror(index('o5'!$B:$B,match($A464,'o5'!$C:$C,0)),"")</f>
        <v/>
      </c>
      <c r="H464" s="30" t="str">
        <f t="array" ref="H464">iferror(index('o6'!$B:$B,match($A464,'o6'!$C:$C,0)),"")</f>
        <v/>
      </c>
      <c r="I464" s="30" t="str">
        <f t="array" ref="I464">iferror(index('o7'!$B:$B,match($A464,'o7'!$C:$C,0)),"")</f>
        <v/>
      </c>
      <c r="J464" s="30" t="str">
        <f t="array" ref="J464">iferror(index('o4'!$B:$B,match($A464,'o4'!$C:$C,0)),"")</f>
        <v/>
      </c>
      <c r="K464" s="30" t="str">
        <f t="array" ref="K464">iferror(index('o9'!$B:$B,match($A464,'o9'!$C:$C,0)),"")</f>
        <v/>
      </c>
      <c r="L464" s="30" t="str">
        <f t="array" ref="L464">iferror(index('o10'!$B:$B,match($A464,'o10'!$C:$C,0)),"")</f>
        <v/>
      </c>
      <c r="M464" s="24" t="str">
        <f t="shared" si="1"/>
        <v>#DIV/0!</v>
      </c>
      <c r="N464" s="24" t="str">
        <f t="shared" si="2"/>
        <v>#DIV/0!</v>
      </c>
      <c r="O464" s="24" t="str">
        <f t="shared" si="3"/>
        <v>#DIV/0!</v>
      </c>
    </row>
    <row r="465">
      <c r="A465" s="22" t="str">
        <f t="array" ref="A465:B465">{NEW!C423,NEW!B423}</f>
        <v/>
      </c>
      <c r="B465" s="22"/>
      <c r="C465" s="30" t="str">
        <f t="array" ref="C465">iferror(index('o1'!$B:$B,match($A465,'o1'!$C:$C,0)),"")</f>
        <v/>
      </c>
      <c r="D465" s="30" t="str">
        <f t="array" ref="D465">iferror(index('o2'!$B:$B,match($A465,'o2'!$C:$C,0)),"")</f>
        <v/>
      </c>
      <c r="E465" s="30" t="str">
        <f t="array" ref="E465">iferror(index('o3'!$B:$B,match($A465,'o3'!$C:$C,0)),"")</f>
        <v/>
      </c>
      <c r="F465" s="30" t="str">
        <f t="array" ref="F465">iferror(index('o4'!$B:$B,match($A465,'o4'!$C:$C,0)),"")</f>
        <v/>
      </c>
      <c r="G465" s="30" t="str">
        <f t="array" ref="G465">iferror(index('o5'!$B:$B,match($A465,'o5'!$C:$C,0)),"")</f>
        <v/>
      </c>
      <c r="H465" s="30" t="str">
        <f t="array" ref="H465">iferror(index('o6'!$B:$B,match($A465,'o6'!$C:$C,0)),"")</f>
        <v/>
      </c>
      <c r="I465" s="30" t="str">
        <f t="array" ref="I465">iferror(index('o7'!$B:$B,match($A465,'o7'!$C:$C,0)),"")</f>
        <v/>
      </c>
      <c r="J465" s="30" t="str">
        <f t="array" ref="J465">iferror(index('o4'!$B:$B,match($A465,'o4'!$C:$C,0)),"")</f>
        <v/>
      </c>
      <c r="K465" s="30" t="str">
        <f t="array" ref="K465">iferror(index('o9'!$B:$B,match($A465,'o9'!$C:$C,0)),"")</f>
        <v/>
      </c>
      <c r="L465" s="30" t="str">
        <f t="array" ref="L465">iferror(index('o10'!$B:$B,match($A465,'o10'!$C:$C,0)),"")</f>
        <v/>
      </c>
      <c r="M465" s="24" t="str">
        <f t="shared" si="1"/>
        <v>#DIV/0!</v>
      </c>
      <c r="N465" s="24" t="str">
        <f t="shared" si="2"/>
        <v>#DIV/0!</v>
      </c>
      <c r="O465" s="24" t="str">
        <f t="shared" si="3"/>
        <v>#DIV/0!</v>
      </c>
    </row>
    <row r="466">
      <c r="A466" s="22" t="str">
        <f t="array" ref="A466:B466">{NEW!C424,NEW!B424}</f>
        <v/>
      </c>
      <c r="B466" s="22"/>
      <c r="C466" s="30" t="str">
        <f t="array" ref="C466">iferror(index('o1'!$B:$B,match($A466,'o1'!$C:$C,0)),"")</f>
        <v/>
      </c>
      <c r="D466" s="30" t="str">
        <f t="array" ref="D466">iferror(index('o2'!$B:$B,match($A466,'o2'!$C:$C,0)),"")</f>
        <v/>
      </c>
      <c r="E466" s="30" t="str">
        <f t="array" ref="E466">iferror(index('o3'!$B:$B,match($A466,'o3'!$C:$C,0)),"")</f>
        <v/>
      </c>
      <c r="F466" s="30" t="str">
        <f t="array" ref="F466">iferror(index('o4'!$B:$B,match($A466,'o4'!$C:$C,0)),"")</f>
        <v/>
      </c>
      <c r="G466" s="30" t="str">
        <f t="array" ref="G466">iferror(index('o5'!$B:$B,match($A466,'o5'!$C:$C,0)),"")</f>
        <v/>
      </c>
      <c r="H466" s="30" t="str">
        <f t="array" ref="H466">iferror(index('o6'!$B:$B,match($A466,'o6'!$C:$C,0)),"")</f>
        <v/>
      </c>
      <c r="I466" s="30" t="str">
        <f t="array" ref="I466">iferror(index('o7'!$B:$B,match($A466,'o7'!$C:$C,0)),"")</f>
        <v/>
      </c>
      <c r="J466" s="30" t="str">
        <f t="array" ref="J466">iferror(index('o4'!$B:$B,match($A466,'o4'!$C:$C,0)),"")</f>
        <v/>
      </c>
      <c r="K466" s="30" t="str">
        <f t="array" ref="K466">iferror(index('o9'!$B:$B,match($A466,'o9'!$C:$C,0)),"")</f>
        <v/>
      </c>
      <c r="L466" s="30" t="str">
        <f t="array" ref="L466">iferror(index('o10'!$B:$B,match($A466,'o10'!$C:$C,0)),"")</f>
        <v/>
      </c>
      <c r="M466" s="24" t="str">
        <f t="shared" si="1"/>
        <v>#DIV/0!</v>
      </c>
      <c r="N466" s="24" t="str">
        <f t="shared" si="2"/>
        <v>#DIV/0!</v>
      </c>
      <c r="O466" s="24" t="str">
        <f t="shared" si="3"/>
        <v>#DIV/0!</v>
      </c>
    </row>
    <row r="467">
      <c r="A467" s="22" t="str">
        <f t="array" ref="A467:B467">{NEW!C425,NEW!B425}</f>
        <v/>
      </c>
      <c r="B467" s="22"/>
      <c r="C467" s="30" t="str">
        <f t="array" ref="C467">iferror(index('o1'!$B:$B,match($A467,'o1'!$C:$C,0)),"")</f>
        <v/>
      </c>
      <c r="D467" s="30" t="str">
        <f t="array" ref="D467">iferror(index('o2'!$B:$B,match($A467,'o2'!$C:$C,0)),"")</f>
        <v/>
      </c>
      <c r="E467" s="30" t="str">
        <f t="array" ref="E467">iferror(index('o3'!$B:$B,match($A467,'o3'!$C:$C,0)),"")</f>
        <v/>
      </c>
      <c r="F467" s="30" t="str">
        <f t="array" ref="F467">iferror(index('o4'!$B:$B,match($A467,'o4'!$C:$C,0)),"")</f>
        <v/>
      </c>
      <c r="G467" s="30" t="str">
        <f t="array" ref="G467">iferror(index('o5'!$B:$B,match($A467,'o5'!$C:$C,0)),"")</f>
        <v/>
      </c>
      <c r="H467" s="30" t="str">
        <f t="array" ref="H467">iferror(index('o6'!$B:$B,match($A467,'o6'!$C:$C,0)),"")</f>
        <v/>
      </c>
      <c r="I467" s="30" t="str">
        <f t="array" ref="I467">iferror(index('o7'!$B:$B,match($A467,'o7'!$C:$C,0)),"")</f>
        <v/>
      </c>
      <c r="J467" s="30" t="str">
        <f t="array" ref="J467">iferror(index('o4'!$B:$B,match($A467,'o4'!$C:$C,0)),"")</f>
        <v/>
      </c>
      <c r="K467" s="30" t="str">
        <f t="array" ref="K467">iferror(index('o9'!$B:$B,match($A467,'o9'!$C:$C,0)),"")</f>
        <v/>
      </c>
      <c r="L467" s="30" t="str">
        <f t="array" ref="L467">iferror(index('o10'!$B:$B,match($A467,'o10'!$C:$C,0)),"")</f>
        <v/>
      </c>
      <c r="M467" s="24" t="str">
        <f t="shared" si="1"/>
        <v>#DIV/0!</v>
      </c>
      <c r="N467" s="24" t="str">
        <f t="shared" si="2"/>
        <v>#DIV/0!</v>
      </c>
      <c r="O467" s="24" t="str">
        <f t="shared" si="3"/>
        <v>#DIV/0!</v>
      </c>
    </row>
    <row r="468">
      <c r="A468" s="22" t="str">
        <f t="array" ref="A468:B468">{NEW!C426,NEW!B426}</f>
        <v/>
      </c>
      <c r="B468" s="22"/>
      <c r="C468" s="30" t="str">
        <f t="array" ref="C468">iferror(index('o1'!$B:$B,match($A468,'o1'!$C:$C,0)),"")</f>
        <v/>
      </c>
      <c r="D468" s="30" t="str">
        <f t="array" ref="D468">iferror(index('o2'!$B:$B,match($A468,'o2'!$C:$C,0)),"")</f>
        <v/>
      </c>
      <c r="E468" s="30" t="str">
        <f t="array" ref="E468">iferror(index('o3'!$B:$B,match($A468,'o3'!$C:$C,0)),"")</f>
        <v/>
      </c>
      <c r="F468" s="30" t="str">
        <f t="array" ref="F468">iferror(index('o4'!$B:$B,match($A468,'o4'!$C:$C,0)),"")</f>
        <v/>
      </c>
      <c r="G468" s="30" t="str">
        <f t="array" ref="G468">iferror(index('o5'!$B:$B,match($A468,'o5'!$C:$C,0)),"")</f>
        <v/>
      </c>
      <c r="H468" s="30" t="str">
        <f t="array" ref="H468">iferror(index('o6'!$B:$B,match($A468,'o6'!$C:$C,0)),"")</f>
        <v/>
      </c>
      <c r="I468" s="30" t="str">
        <f t="array" ref="I468">iferror(index('o7'!$B:$B,match($A468,'o7'!$C:$C,0)),"")</f>
        <v/>
      </c>
      <c r="J468" s="30" t="str">
        <f t="array" ref="J468">iferror(index('o4'!$B:$B,match($A468,'o4'!$C:$C,0)),"")</f>
        <v/>
      </c>
      <c r="K468" s="30" t="str">
        <f t="array" ref="K468">iferror(index('o9'!$B:$B,match($A468,'o9'!$C:$C,0)),"")</f>
        <v/>
      </c>
      <c r="L468" s="30" t="str">
        <f t="array" ref="L468">iferror(index('o10'!$B:$B,match($A468,'o10'!$C:$C,0)),"")</f>
        <v/>
      </c>
      <c r="M468" s="24" t="str">
        <f t="shared" si="1"/>
        <v>#DIV/0!</v>
      </c>
      <c r="N468" s="24" t="str">
        <f t="shared" si="2"/>
        <v>#DIV/0!</v>
      </c>
      <c r="O468" s="24" t="str">
        <f t="shared" si="3"/>
        <v>#DIV/0!</v>
      </c>
    </row>
    <row r="469">
      <c r="A469" s="22" t="str">
        <f t="array" ref="A469:B469">{NEW!C427,NEW!B427}</f>
        <v/>
      </c>
      <c r="B469" s="22"/>
      <c r="C469" s="30" t="str">
        <f t="array" ref="C469">iferror(index('o1'!$B:$B,match($A469,'o1'!$C:$C,0)),"")</f>
        <v/>
      </c>
      <c r="D469" s="30" t="str">
        <f t="array" ref="D469">iferror(index('o2'!$B:$B,match($A469,'o2'!$C:$C,0)),"")</f>
        <v/>
      </c>
      <c r="E469" s="30" t="str">
        <f t="array" ref="E469">iferror(index('o3'!$B:$B,match($A469,'o3'!$C:$C,0)),"")</f>
        <v/>
      </c>
      <c r="F469" s="30" t="str">
        <f t="array" ref="F469">iferror(index('o4'!$B:$B,match($A469,'o4'!$C:$C,0)),"")</f>
        <v/>
      </c>
      <c r="G469" s="30" t="str">
        <f t="array" ref="G469">iferror(index('o5'!$B:$B,match($A469,'o5'!$C:$C,0)),"")</f>
        <v/>
      </c>
      <c r="H469" s="30" t="str">
        <f t="array" ref="H469">iferror(index('o6'!$B:$B,match($A469,'o6'!$C:$C,0)),"")</f>
        <v/>
      </c>
      <c r="I469" s="30" t="str">
        <f t="array" ref="I469">iferror(index('o7'!$B:$B,match($A469,'o7'!$C:$C,0)),"")</f>
        <v/>
      </c>
      <c r="J469" s="30" t="str">
        <f t="array" ref="J469">iferror(index('o4'!$B:$B,match($A469,'o4'!$C:$C,0)),"")</f>
        <v/>
      </c>
      <c r="K469" s="30" t="str">
        <f t="array" ref="K469">iferror(index('o9'!$B:$B,match($A469,'o9'!$C:$C,0)),"")</f>
        <v/>
      </c>
      <c r="L469" s="30" t="str">
        <f t="array" ref="L469">iferror(index('o10'!$B:$B,match($A469,'o10'!$C:$C,0)),"")</f>
        <v/>
      </c>
      <c r="M469" s="24" t="str">
        <f t="shared" si="1"/>
        <v>#DIV/0!</v>
      </c>
      <c r="N469" s="24" t="str">
        <f t="shared" si="2"/>
        <v>#DIV/0!</v>
      </c>
      <c r="O469" s="24" t="str">
        <f t="shared" si="3"/>
        <v>#DIV/0!</v>
      </c>
    </row>
    <row r="470">
      <c r="A470" s="22" t="str">
        <f t="array" ref="A470:B470">{NEW!C428,NEW!B428}</f>
        <v/>
      </c>
      <c r="B470" s="22"/>
      <c r="C470" s="30" t="str">
        <f t="array" ref="C470">iferror(index('o1'!$B:$B,match($A470,'o1'!$C:$C,0)),"")</f>
        <v/>
      </c>
      <c r="D470" s="30" t="str">
        <f t="array" ref="D470">iferror(index('o2'!$B:$B,match($A470,'o2'!$C:$C,0)),"")</f>
        <v/>
      </c>
      <c r="E470" s="30" t="str">
        <f t="array" ref="E470">iferror(index('o3'!$B:$B,match($A470,'o3'!$C:$C,0)),"")</f>
        <v/>
      </c>
      <c r="F470" s="30" t="str">
        <f t="array" ref="F470">iferror(index('o4'!$B:$B,match($A470,'o4'!$C:$C,0)),"")</f>
        <v/>
      </c>
      <c r="G470" s="30" t="str">
        <f t="array" ref="G470">iferror(index('o5'!$B:$B,match($A470,'o5'!$C:$C,0)),"")</f>
        <v/>
      </c>
      <c r="H470" s="30" t="str">
        <f t="array" ref="H470">iferror(index('o6'!$B:$B,match($A470,'o6'!$C:$C,0)),"")</f>
        <v/>
      </c>
      <c r="I470" s="30" t="str">
        <f t="array" ref="I470">iferror(index('o7'!$B:$B,match($A470,'o7'!$C:$C,0)),"")</f>
        <v/>
      </c>
      <c r="J470" s="30" t="str">
        <f t="array" ref="J470">iferror(index('o4'!$B:$B,match($A470,'o4'!$C:$C,0)),"")</f>
        <v/>
      </c>
      <c r="K470" s="30" t="str">
        <f t="array" ref="K470">iferror(index('o9'!$B:$B,match($A470,'o9'!$C:$C,0)),"")</f>
        <v/>
      </c>
      <c r="L470" s="30" t="str">
        <f t="array" ref="L470">iferror(index('o10'!$B:$B,match($A470,'o10'!$C:$C,0)),"")</f>
        <v/>
      </c>
      <c r="M470" s="24" t="str">
        <f t="shared" si="1"/>
        <v>#DIV/0!</v>
      </c>
      <c r="N470" s="24" t="str">
        <f t="shared" si="2"/>
        <v>#DIV/0!</v>
      </c>
      <c r="O470" s="24" t="str">
        <f t="shared" si="3"/>
        <v>#DIV/0!</v>
      </c>
    </row>
    <row r="471">
      <c r="A471" s="22" t="str">
        <f t="array" ref="A471:B471">{NEW!C429,NEW!B429}</f>
        <v/>
      </c>
      <c r="B471" s="22"/>
      <c r="C471" s="30" t="str">
        <f t="array" ref="C471">iferror(index('o1'!$B:$B,match($A471,'o1'!$C:$C,0)),"")</f>
        <v/>
      </c>
      <c r="D471" s="30" t="str">
        <f t="array" ref="D471">iferror(index('o2'!$B:$B,match($A471,'o2'!$C:$C,0)),"")</f>
        <v/>
      </c>
      <c r="E471" s="30" t="str">
        <f t="array" ref="E471">iferror(index('o3'!$B:$B,match($A471,'o3'!$C:$C,0)),"")</f>
        <v/>
      </c>
      <c r="F471" s="30" t="str">
        <f t="array" ref="F471">iferror(index('o4'!$B:$B,match($A471,'o4'!$C:$C,0)),"")</f>
        <v/>
      </c>
      <c r="G471" s="30" t="str">
        <f t="array" ref="G471">iferror(index('o5'!$B:$B,match($A471,'o5'!$C:$C,0)),"")</f>
        <v/>
      </c>
      <c r="H471" s="30" t="str">
        <f t="array" ref="H471">iferror(index('o6'!$B:$B,match($A471,'o6'!$C:$C,0)),"")</f>
        <v/>
      </c>
      <c r="I471" s="30" t="str">
        <f t="array" ref="I471">iferror(index('o7'!$B:$B,match($A471,'o7'!$C:$C,0)),"")</f>
        <v/>
      </c>
      <c r="J471" s="30" t="str">
        <f t="array" ref="J471">iferror(index('o4'!$B:$B,match($A471,'o4'!$C:$C,0)),"")</f>
        <v/>
      </c>
      <c r="K471" s="30" t="str">
        <f t="array" ref="K471">iferror(index('o9'!$B:$B,match($A471,'o9'!$C:$C,0)),"")</f>
        <v/>
      </c>
      <c r="L471" s="30" t="str">
        <f t="array" ref="L471">iferror(index('o10'!$B:$B,match($A471,'o10'!$C:$C,0)),"")</f>
        <v/>
      </c>
      <c r="M471" s="24" t="str">
        <f t="shared" si="1"/>
        <v>#DIV/0!</v>
      </c>
      <c r="N471" s="24" t="str">
        <f t="shared" si="2"/>
        <v>#DIV/0!</v>
      </c>
      <c r="O471" s="24" t="str">
        <f t="shared" si="3"/>
        <v>#DIV/0!</v>
      </c>
    </row>
    <row r="472">
      <c r="A472" s="22" t="str">
        <f t="array" ref="A472:B472">{NEW!C430,NEW!B430}</f>
        <v/>
      </c>
      <c r="B472" s="22"/>
      <c r="C472" s="30" t="str">
        <f t="array" ref="C472">iferror(index('o1'!$B:$B,match($A472,'o1'!$C:$C,0)),"")</f>
        <v/>
      </c>
      <c r="D472" s="30" t="str">
        <f t="array" ref="D472">iferror(index('o2'!$B:$B,match($A472,'o2'!$C:$C,0)),"")</f>
        <v/>
      </c>
      <c r="E472" s="30" t="str">
        <f t="array" ref="E472">iferror(index('o3'!$B:$B,match($A472,'o3'!$C:$C,0)),"")</f>
        <v/>
      </c>
      <c r="F472" s="30" t="str">
        <f t="array" ref="F472">iferror(index('o4'!$B:$B,match($A472,'o4'!$C:$C,0)),"")</f>
        <v/>
      </c>
      <c r="G472" s="30" t="str">
        <f t="array" ref="G472">iferror(index('o5'!$B:$B,match($A472,'o5'!$C:$C,0)),"")</f>
        <v/>
      </c>
      <c r="H472" s="30" t="str">
        <f t="array" ref="H472">iferror(index('o6'!$B:$B,match($A472,'o6'!$C:$C,0)),"")</f>
        <v/>
      </c>
      <c r="I472" s="30" t="str">
        <f t="array" ref="I472">iferror(index('o7'!$B:$B,match($A472,'o7'!$C:$C,0)),"")</f>
        <v/>
      </c>
      <c r="J472" s="30" t="str">
        <f t="array" ref="J472">iferror(index('o4'!$B:$B,match($A472,'o4'!$C:$C,0)),"")</f>
        <v/>
      </c>
      <c r="K472" s="30" t="str">
        <f t="array" ref="K472">iferror(index('o9'!$B:$B,match($A472,'o9'!$C:$C,0)),"")</f>
        <v/>
      </c>
      <c r="L472" s="30" t="str">
        <f t="array" ref="L472">iferror(index('o10'!$B:$B,match($A472,'o10'!$C:$C,0)),"")</f>
        <v/>
      </c>
      <c r="M472" s="24" t="str">
        <f t="shared" si="1"/>
        <v>#DIV/0!</v>
      </c>
      <c r="N472" s="24" t="str">
        <f t="shared" si="2"/>
        <v>#DIV/0!</v>
      </c>
      <c r="O472" s="24" t="str">
        <f t="shared" si="3"/>
        <v>#DIV/0!</v>
      </c>
    </row>
    <row r="473">
      <c r="A473" s="22" t="str">
        <f t="array" ref="A473:B473">{NEW!C431,NEW!B431}</f>
        <v/>
      </c>
      <c r="B473" s="22"/>
      <c r="C473" s="30" t="str">
        <f t="array" ref="C473">iferror(index('o1'!$B:$B,match($A473,'o1'!$C:$C,0)),"")</f>
        <v/>
      </c>
      <c r="D473" s="30" t="str">
        <f t="array" ref="D473">iferror(index('o2'!$B:$B,match($A473,'o2'!$C:$C,0)),"")</f>
        <v/>
      </c>
      <c r="E473" s="30" t="str">
        <f t="array" ref="E473">iferror(index('o3'!$B:$B,match($A473,'o3'!$C:$C,0)),"")</f>
        <v/>
      </c>
      <c r="F473" s="30" t="str">
        <f t="array" ref="F473">iferror(index('o4'!$B:$B,match($A473,'o4'!$C:$C,0)),"")</f>
        <v/>
      </c>
      <c r="G473" s="30" t="str">
        <f t="array" ref="G473">iferror(index('o5'!$B:$B,match($A473,'o5'!$C:$C,0)),"")</f>
        <v/>
      </c>
      <c r="H473" s="30" t="str">
        <f t="array" ref="H473">iferror(index('o6'!$B:$B,match($A473,'o6'!$C:$C,0)),"")</f>
        <v/>
      </c>
      <c r="I473" s="30" t="str">
        <f t="array" ref="I473">iferror(index('o7'!$B:$B,match($A473,'o7'!$C:$C,0)),"")</f>
        <v/>
      </c>
      <c r="J473" s="30" t="str">
        <f t="array" ref="J473">iferror(index('o4'!$B:$B,match($A473,'o4'!$C:$C,0)),"")</f>
        <v/>
      </c>
      <c r="K473" s="30" t="str">
        <f t="array" ref="K473">iferror(index('o9'!$B:$B,match($A473,'o9'!$C:$C,0)),"")</f>
        <v/>
      </c>
      <c r="L473" s="30" t="str">
        <f t="array" ref="L473">iferror(index('o10'!$B:$B,match($A473,'o10'!$C:$C,0)),"")</f>
        <v/>
      </c>
      <c r="M473" s="24" t="str">
        <f t="shared" si="1"/>
        <v>#DIV/0!</v>
      </c>
      <c r="N473" s="24" t="str">
        <f t="shared" si="2"/>
        <v>#DIV/0!</v>
      </c>
      <c r="O473" s="24" t="str">
        <f t="shared" si="3"/>
        <v>#DIV/0!</v>
      </c>
    </row>
    <row r="474">
      <c r="A474" s="22" t="str">
        <f t="array" ref="A474:B474">{NEW!C432,NEW!B432}</f>
        <v/>
      </c>
      <c r="B474" s="22"/>
      <c r="C474" s="30" t="str">
        <f t="array" ref="C474">iferror(index('o1'!$B:$B,match($A474,'o1'!$C:$C,0)),"")</f>
        <v/>
      </c>
      <c r="D474" s="30" t="str">
        <f t="array" ref="D474">iferror(index('o2'!$B:$B,match($A474,'o2'!$C:$C,0)),"")</f>
        <v/>
      </c>
      <c r="E474" s="30" t="str">
        <f t="array" ref="E474">iferror(index('o3'!$B:$B,match($A474,'o3'!$C:$C,0)),"")</f>
        <v/>
      </c>
      <c r="F474" s="30" t="str">
        <f t="array" ref="F474">iferror(index('o4'!$B:$B,match($A474,'o4'!$C:$C,0)),"")</f>
        <v/>
      </c>
      <c r="G474" s="30" t="str">
        <f t="array" ref="G474">iferror(index('o5'!$B:$B,match($A474,'o5'!$C:$C,0)),"")</f>
        <v/>
      </c>
      <c r="H474" s="30" t="str">
        <f t="array" ref="H474">iferror(index('o6'!$B:$B,match($A474,'o6'!$C:$C,0)),"")</f>
        <v/>
      </c>
      <c r="I474" s="30" t="str">
        <f t="array" ref="I474">iferror(index('o7'!$B:$B,match($A474,'o7'!$C:$C,0)),"")</f>
        <v/>
      </c>
      <c r="J474" s="30" t="str">
        <f t="array" ref="J474">iferror(index('o4'!$B:$B,match($A474,'o4'!$C:$C,0)),"")</f>
        <v/>
      </c>
      <c r="K474" s="30" t="str">
        <f t="array" ref="K474">iferror(index('o9'!$B:$B,match($A474,'o9'!$C:$C,0)),"")</f>
        <v/>
      </c>
      <c r="L474" s="30" t="str">
        <f t="array" ref="L474">iferror(index('o10'!$B:$B,match($A474,'o10'!$C:$C,0)),"")</f>
        <v/>
      </c>
      <c r="M474" s="24" t="str">
        <f t="shared" si="1"/>
        <v>#DIV/0!</v>
      </c>
      <c r="N474" s="24" t="str">
        <f t="shared" si="2"/>
        <v>#DIV/0!</v>
      </c>
      <c r="O474" s="24" t="str">
        <f t="shared" si="3"/>
        <v>#DIV/0!</v>
      </c>
    </row>
    <row r="475">
      <c r="A475" s="22" t="str">
        <f t="array" ref="A475:B475">{NEW!C433,NEW!B433}</f>
        <v/>
      </c>
      <c r="B475" s="22"/>
      <c r="C475" s="30" t="str">
        <f t="array" ref="C475">iferror(index('o1'!$B:$B,match($A475,'o1'!$C:$C,0)),"")</f>
        <v/>
      </c>
      <c r="D475" s="30" t="str">
        <f t="array" ref="D475">iferror(index('o2'!$B:$B,match($A475,'o2'!$C:$C,0)),"")</f>
        <v/>
      </c>
      <c r="E475" s="30" t="str">
        <f t="array" ref="E475">iferror(index('o3'!$B:$B,match($A475,'o3'!$C:$C,0)),"")</f>
        <v/>
      </c>
      <c r="F475" s="30" t="str">
        <f t="array" ref="F475">iferror(index('o4'!$B:$B,match($A475,'o4'!$C:$C,0)),"")</f>
        <v/>
      </c>
      <c r="G475" s="30" t="str">
        <f t="array" ref="G475">iferror(index('o5'!$B:$B,match($A475,'o5'!$C:$C,0)),"")</f>
        <v/>
      </c>
      <c r="H475" s="30" t="str">
        <f t="array" ref="H475">iferror(index('o6'!$B:$B,match($A475,'o6'!$C:$C,0)),"")</f>
        <v/>
      </c>
      <c r="I475" s="30" t="str">
        <f t="array" ref="I475">iferror(index('o7'!$B:$B,match($A475,'o7'!$C:$C,0)),"")</f>
        <v/>
      </c>
      <c r="J475" s="30" t="str">
        <f t="array" ref="J475">iferror(index('o4'!$B:$B,match($A475,'o4'!$C:$C,0)),"")</f>
        <v/>
      </c>
      <c r="K475" s="30" t="str">
        <f t="array" ref="K475">iferror(index('o9'!$B:$B,match($A475,'o9'!$C:$C,0)),"")</f>
        <v/>
      </c>
      <c r="L475" s="30" t="str">
        <f t="array" ref="L475">iferror(index('o10'!$B:$B,match($A475,'o10'!$C:$C,0)),"")</f>
        <v/>
      </c>
      <c r="M475" s="24" t="str">
        <f t="shared" si="1"/>
        <v>#DIV/0!</v>
      </c>
      <c r="N475" s="24" t="str">
        <f t="shared" si="2"/>
        <v>#DIV/0!</v>
      </c>
      <c r="O475" s="24" t="str">
        <f t="shared" si="3"/>
        <v>#DIV/0!</v>
      </c>
    </row>
    <row r="476">
      <c r="A476" s="22" t="str">
        <f t="array" ref="A476:B476">{NEW!C434,NEW!B434}</f>
        <v/>
      </c>
      <c r="B476" s="22"/>
      <c r="C476" s="30" t="str">
        <f t="array" ref="C476">iferror(index('o1'!$B:$B,match($A476,'o1'!$C:$C,0)),"")</f>
        <v/>
      </c>
      <c r="D476" s="30" t="str">
        <f t="array" ref="D476">iferror(index('o2'!$B:$B,match($A476,'o2'!$C:$C,0)),"")</f>
        <v/>
      </c>
      <c r="E476" s="30" t="str">
        <f t="array" ref="E476">iferror(index('o3'!$B:$B,match($A476,'o3'!$C:$C,0)),"")</f>
        <v/>
      </c>
      <c r="F476" s="30" t="str">
        <f t="array" ref="F476">iferror(index('o4'!$B:$B,match($A476,'o4'!$C:$C,0)),"")</f>
        <v/>
      </c>
      <c r="G476" s="30" t="str">
        <f t="array" ref="G476">iferror(index('o5'!$B:$B,match($A476,'o5'!$C:$C,0)),"")</f>
        <v/>
      </c>
      <c r="H476" s="30" t="str">
        <f t="array" ref="H476">iferror(index('o6'!$B:$B,match($A476,'o6'!$C:$C,0)),"")</f>
        <v/>
      </c>
      <c r="I476" s="30" t="str">
        <f t="array" ref="I476">iferror(index('o7'!$B:$B,match($A476,'o7'!$C:$C,0)),"")</f>
        <v/>
      </c>
      <c r="J476" s="30" t="str">
        <f t="array" ref="J476">iferror(index('o4'!$B:$B,match($A476,'o4'!$C:$C,0)),"")</f>
        <v/>
      </c>
      <c r="K476" s="30" t="str">
        <f t="array" ref="K476">iferror(index('o9'!$B:$B,match($A476,'o9'!$C:$C,0)),"")</f>
        <v/>
      </c>
      <c r="L476" s="30" t="str">
        <f t="array" ref="L476">iferror(index('o10'!$B:$B,match($A476,'o10'!$C:$C,0)),"")</f>
        <v/>
      </c>
      <c r="M476" s="24" t="str">
        <f t="shared" si="1"/>
        <v>#DIV/0!</v>
      </c>
      <c r="N476" s="24" t="str">
        <f t="shared" si="2"/>
        <v>#DIV/0!</v>
      </c>
      <c r="O476" s="24" t="str">
        <f t="shared" si="3"/>
        <v>#DIV/0!</v>
      </c>
    </row>
    <row r="477">
      <c r="A477" s="22" t="str">
        <f t="array" ref="A477:B477">{NEW!C435,NEW!B435}</f>
        <v/>
      </c>
      <c r="B477" s="22"/>
      <c r="C477" s="30" t="str">
        <f t="array" ref="C477">iferror(index('o1'!$B:$B,match($A477,'o1'!$C:$C,0)),"")</f>
        <v/>
      </c>
      <c r="D477" s="30" t="str">
        <f t="array" ref="D477">iferror(index('o2'!$B:$B,match($A477,'o2'!$C:$C,0)),"")</f>
        <v/>
      </c>
      <c r="E477" s="30" t="str">
        <f t="array" ref="E477">iferror(index('o3'!$B:$B,match($A477,'o3'!$C:$C,0)),"")</f>
        <v/>
      </c>
      <c r="F477" s="30" t="str">
        <f t="array" ref="F477">iferror(index('o4'!$B:$B,match($A477,'o4'!$C:$C,0)),"")</f>
        <v/>
      </c>
      <c r="G477" s="30" t="str">
        <f t="array" ref="G477">iferror(index('o5'!$B:$B,match($A477,'o5'!$C:$C,0)),"")</f>
        <v/>
      </c>
      <c r="H477" s="30" t="str">
        <f t="array" ref="H477">iferror(index('o6'!$B:$B,match($A477,'o6'!$C:$C,0)),"")</f>
        <v/>
      </c>
      <c r="I477" s="30" t="str">
        <f t="array" ref="I477">iferror(index('o7'!$B:$B,match($A477,'o7'!$C:$C,0)),"")</f>
        <v/>
      </c>
      <c r="J477" s="30" t="str">
        <f t="array" ref="J477">iferror(index('o4'!$B:$B,match($A477,'o4'!$C:$C,0)),"")</f>
        <v/>
      </c>
      <c r="K477" s="30" t="str">
        <f t="array" ref="K477">iferror(index('o9'!$B:$B,match($A477,'o9'!$C:$C,0)),"")</f>
        <v/>
      </c>
      <c r="L477" s="30" t="str">
        <f t="array" ref="L477">iferror(index('o10'!$B:$B,match($A477,'o10'!$C:$C,0)),"")</f>
        <v/>
      </c>
      <c r="M477" s="24" t="str">
        <f t="shared" si="1"/>
        <v>#DIV/0!</v>
      </c>
      <c r="N477" s="24" t="str">
        <f t="shared" si="2"/>
        <v>#DIV/0!</v>
      </c>
      <c r="O477" s="24" t="str">
        <f t="shared" si="3"/>
        <v>#DIV/0!</v>
      </c>
    </row>
    <row r="478">
      <c r="A478" s="22" t="str">
        <f t="array" ref="A478:B478">{NEW!C436,NEW!B436}</f>
        <v/>
      </c>
      <c r="B478" s="22"/>
      <c r="C478" s="30" t="str">
        <f t="array" ref="C478">iferror(index('o1'!$B:$B,match($A478,'o1'!$C:$C,0)),"")</f>
        <v/>
      </c>
      <c r="D478" s="30" t="str">
        <f t="array" ref="D478">iferror(index('o2'!$B:$B,match($A478,'o2'!$C:$C,0)),"")</f>
        <v/>
      </c>
      <c r="E478" s="30" t="str">
        <f t="array" ref="E478">iferror(index('o3'!$B:$B,match($A478,'o3'!$C:$C,0)),"")</f>
        <v/>
      </c>
      <c r="F478" s="30" t="str">
        <f t="array" ref="F478">iferror(index('o4'!$B:$B,match($A478,'o4'!$C:$C,0)),"")</f>
        <v/>
      </c>
      <c r="G478" s="30" t="str">
        <f t="array" ref="G478">iferror(index('o5'!$B:$B,match($A478,'o5'!$C:$C,0)),"")</f>
        <v/>
      </c>
      <c r="H478" s="30" t="str">
        <f t="array" ref="H478">iferror(index('o6'!$B:$B,match($A478,'o6'!$C:$C,0)),"")</f>
        <v/>
      </c>
      <c r="I478" s="30" t="str">
        <f t="array" ref="I478">iferror(index('o7'!$B:$B,match($A478,'o7'!$C:$C,0)),"")</f>
        <v/>
      </c>
      <c r="J478" s="30" t="str">
        <f t="array" ref="J478">iferror(index('o4'!$B:$B,match($A478,'o4'!$C:$C,0)),"")</f>
        <v/>
      </c>
      <c r="K478" s="30" t="str">
        <f t="array" ref="K478">iferror(index('o9'!$B:$B,match($A478,'o9'!$C:$C,0)),"")</f>
        <v/>
      </c>
      <c r="L478" s="30" t="str">
        <f t="array" ref="L478">iferror(index('o10'!$B:$B,match($A478,'o10'!$C:$C,0)),"")</f>
        <v/>
      </c>
      <c r="M478" s="24" t="str">
        <f t="shared" si="1"/>
        <v>#DIV/0!</v>
      </c>
      <c r="N478" s="24" t="str">
        <f t="shared" si="2"/>
        <v>#DIV/0!</v>
      </c>
      <c r="O478" s="24" t="str">
        <f t="shared" si="3"/>
        <v>#DIV/0!</v>
      </c>
    </row>
    <row r="479">
      <c r="A479" s="22" t="str">
        <f t="array" ref="A479:B479">{NEW!C437,NEW!B437}</f>
        <v/>
      </c>
      <c r="B479" s="22"/>
      <c r="C479" s="30" t="str">
        <f t="array" ref="C479">iferror(index('o1'!$B:$B,match($A479,'o1'!$C:$C,0)),"")</f>
        <v/>
      </c>
      <c r="D479" s="30" t="str">
        <f t="array" ref="D479">iferror(index('o2'!$B:$B,match($A479,'o2'!$C:$C,0)),"")</f>
        <v/>
      </c>
      <c r="E479" s="30" t="str">
        <f t="array" ref="E479">iferror(index('o3'!$B:$B,match($A479,'o3'!$C:$C,0)),"")</f>
        <v/>
      </c>
      <c r="F479" s="30" t="str">
        <f t="array" ref="F479">iferror(index('o4'!$B:$B,match($A479,'o4'!$C:$C,0)),"")</f>
        <v/>
      </c>
      <c r="G479" s="30" t="str">
        <f t="array" ref="G479">iferror(index('o5'!$B:$B,match($A479,'o5'!$C:$C,0)),"")</f>
        <v/>
      </c>
      <c r="H479" s="30" t="str">
        <f t="array" ref="H479">iferror(index('o6'!$B:$B,match($A479,'o6'!$C:$C,0)),"")</f>
        <v/>
      </c>
      <c r="I479" s="30" t="str">
        <f t="array" ref="I479">iferror(index('o7'!$B:$B,match($A479,'o7'!$C:$C,0)),"")</f>
        <v/>
      </c>
      <c r="J479" s="30" t="str">
        <f t="array" ref="J479">iferror(index('o4'!$B:$B,match($A479,'o4'!$C:$C,0)),"")</f>
        <v/>
      </c>
      <c r="K479" s="30" t="str">
        <f t="array" ref="K479">iferror(index('o9'!$B:$B,match($A479,'o9'!$C:$C,0)),"")</f>
        <v/>
      </c>
      <c r="L479" s="30" t="str">
        <f t="array" ref="L479">iferror(index('o10'!$B:$B,match($A479,'o10'!$C:$C,0)),"")</f>
        <v/>
      </c>
      <c r="M479" s="24" t="str">
        <f t="shared" si="1"/>
        <v>#DIV/0!</v>
      </c>
      <c r="N479" s="24" t="str">
        <f t="shared" si="2"/>
        <v>#DIV/0!</v>
      </c>
      <c r="O479" s="24" t="str">
        <f t="shared" si="3"/>
        <v>#DIV/0!</v>
      </c>
    </row>
    <row r="480">
      <c r="A480" s="22" t="str">
        <f t="array" ref="A480:B480">{NEW!C438,NEW!B438}</f>
        <v/>
      </c>
      <c r="B480" s="22"/>
      <c r="C480" s="30" t="str">
        <f t="array" ref="C480">iferror(index('o1'!$B:$B,match($A480,'o1'!$C:$C,0)),"")</f>
        <v/>
      </c>
      <c r="D480" s="30" t="str">
        <f t="array" ref="D480">iferror(index('o2'!$B:$B,match($A480,'o2'!$C:$C,0)),"")</f>
        <v/>
      </c>
      <c r="E480" s="30" t="str">
        <f t="array" ref="E480">iferror(index('o3'!$B:$B,match($A480,'o3'!$C:$C,0)),"")</f>
        <v/>
      </c>
      <c r="F480" s="30" t="str">
        <f t="array" ref="F480">iferror(index('o4'!$B:$B,match($A480,'o4'!$C:$C,0)),"")</f>
        <v/>
      </c>
      <c r="G480" s="30" t="str">
        <f t="array" ref="G480">iferror(index('o5'!$B:$B,match($A480,'o5'!$C:$C,0)),"")</f>
        <v/>
      </c>
      <c r="H480" s="30" t="str">
        <f t="array" ref="H480">iferror(index('o6'!$B:$B,match($A480,'o6'!$C:$C,0)),"")</f>
        <v/>
      </c>
      <c r="I480" s="30" t="str">
        <f t="array" ref="I480">iferror(index('o7'!$B:$B,match($A480,'o7'!$C:$C,0)),"")</f>
        <v/>
      </c>
      <c r="J480" s="30" t="str">
        <f t="array" ref="J480">iferror(index('o4'!$B:$B,match($A480,'o4'!$C:$C,0)),"")</f>
        <v/>
      </c>
      <c r="K480" s="30" t="str">
        <f t="array" ref="K480">iferror(index('o9'!$B:$B,match($A480,'o9'!$C:$C,0)),"")</f>
        <v/>
      </c>
      <c r="L480" s="30" t="str">
        <f t="array" ref="L480">iferror(index('o10'!$B:$B,match($A480,'o10'!$C:$C,0)),"")</f>
        <v/>
      </c>
      <c r="M480" s="24" t="str">
        <f t="shared" si="1"/>
        <v>#DIV/0!</v>
      </c>
      <c r="N480" s="24" t="str">
        <f t="shared" si="2"/>
        <v>#DIV/0!</v>
      </c>
      <c r="O480" s="24" t="str">
        <f t="shared" si="3"/>
        <v>#DIV/0!</v>
      </c>
    </row>
    <row r="481">
      <c r="A481" s="22" t="str">
        <f t="array" ref="A481:B481">{NEW!C439,NEW!B439}</f>
        <v/>
      </c>
      <c r="B481" s="22"/>
      <c r="C481" s="30" t="str">
        <f t="array" ref="C481">iferror(index('o1'!$B:$B,match($A481,'o1'!$C:$C,0)),"")</f>
        <v/>
      </c>
      <c r="D481" s="30" t="str">
        <f t="array" ref="D481">iferror(index('o2'!$B:$B,match($A481,'o2'!$C:$C,0)),"")</f>
        <v/>
      </c>
      <c r="E481" s="30" t="str">
        <f t="array" ref="E481">iferror(index('o3'!$B:$B,match($A481,'o3'!$C:$C,0)),"")</f>
        <v/>
      </c>
      <c r="F481" s="30" t="str">
        <f t="array" ref="F481">iferror(index('o4'!$B:$B,match($A481,'o4'!$C:$C,0)),"")</f>
        <v/>
      </c>
      <c r="G481" s="30" t="str">
        <f t="array" ref="G481">iferror(index('o5'!$B:$B,match($A481,'o5'!$C:$C,0)),"")</f>
        <v/>
      </c>
      <c r="H481" s="30" t="str">
        <f t="array" ref="H481">iferror(index('o6'!$B:$B,match($A481,'o6'!$C:$C,0)),"")</f>
        <v/>
      </c>
      <c r="I481" s="30" t="str">
        <f t="array" ref="I481">iferror(index('o7'!$B:$B,match($A481,'o7'!$C:$C,0)),"")</f>
        <v/>
      </c>
      <c r="J481" s="30" t="str">
        <f t="array" ref="J481">iferror(index('o4'!$B:$B,match($A481,'o4'!$C:$C,0)),"")</f>
        <v/>
      </c>
      <c r="K481" s="30" t="str">
        <f t="array" ref="K481">iferror(index('o9'!$B:$B,match($A481,'o9'!$C:$C,0)),"")</f>
        <v/>
      </c>
      <c r="L481" s="30" t="str">
        <f t="array" ref="L481">iferror(index('o10'!$B:$B,match($A481,'o10'!$C:$C,0)),"")</f>
        <v/>
      </c>
      <c r="M481" s="24" t="str">
        <f t="shared" si="1"/>
        <v>#DIV/0!</v>
      </c>
      <c r="N481" s="24" t="str">
        <f t="shared" si="2"/>
        <v>#DIV/0!</v>
      </c>
      <c r="O481" s="24" t="str">
        <f t="shared" si="3"/>
        <v>#DIV/0!</v>
      </c>
    </row>
    <row r="482">
      <c r="A482" s="22" t="str">
        <f t="array" ref="A482:B482">{NEW!C440,NEW!B440}</f>
        <v/>
      </c>
      <c r="B482" s="22"/>
      <c r="C482" s="30" t="str">
        <f t="array" ref="C482">iferror(index('o1'!$B:$B,match($A482,'o1'!$C:$C,0)),"")</f>
        <v/>
      </c>
      <c r="D482" s="30" t="str">
        <f t="array" ref="D482">iferror(index('o2'!$B:$B,match($A482,'o2'!$C:$C,0)),"")</f>
        <v/>
      </c>
      <c r="E482" s="30" t="str">
        <f t="array" ref="E482">iferror(index('o3'!$B:$B,match($A482,'o3'!$C:$C,0)),"")</f>
        <v/>
      </c>
      <c r="F482" s="30" t="str">
        <f t="array" ref="F482">iferror(index('o4'!$B:$B,match($A482,'o4'!$C:$C,0)),"")</f>
        <v/>
      </c>
      <c r="G482" s="30" t="str">
        <f t="array" ref="G482">iferror(index('o5'!$B:$B,match($A482,'o5'!$C:$C,0)),"")</f>
        <v/>
      </c>
      <c r="H482" s="30" t="str">
        <f t="array" ref="H482">iferror(index('o6'!$B:$B,match($A482,'o6'!$C:$C,0)),"")</f>
        <v/>
      </c>
      <c r="I482" s="30" t="str">
        <f t="array" ref="I482">iferror(index('o7'!$B:$B,match($A482,'o7'!$C:$C,0)),"")</f>
        <v/>
      </c>
      <c r="J482" s="30" t="str">
        <f t="array" ref="J482">iferror(index('o4'!$B:$B,match($A482,'o4'!$C:$C,0)),"")</f>
        <v/>
      </c>
      <c r="K482" s="30" t="str">
        <f t="array" ref="K482">iferror(index('o9'!$B:$B,match($A482,'o9'!$C:$C,0)),"")</f>
        <v/>
      </c>
      <c r="L482" s="30" t="str">
        <f t="array" ref="L482">iferror(index('o10'!$B:$B,match($A482,'o10'!$C:$C,0)),"")</f>
        <v/>
      </c>
      <c r="M482" s="24" t="str">
        <f t="shared" si="1"/>
        <v>#DIV/0!</v>
      </c>
      <c r="N482" s="24" t="str">
        <f t="shared" si="2"/>
        <v>#DIV/0!</v>
      </c>
      <c r="O482" s="24" t="str">
        <f t="shared" si="3"/>
        <v>#DIV/0!</v>
      </c>
    </row>
    <row r="483">
      <c r="A483" s="22" t="str">
        <f t="array" ref="A483:B483">{NEW!C441,NEW!B441}</f>
        <v/>
      </c>
      <c r="B483" s="22"/>
      <c r="C483" s="30" t="str">
        <f t="array" ref="C483">iferror(index('o1'!$B:$B,match($A483,'o1'!$C:$C,0)),"")</f>
        <v/>
      </c>
      <c r="D483" s="30" t="str">
        <f t="array" ref="D483">iferror(index('o2'!$B:$B,match($A483,'o2'!$C:$C,0)),"")</f>
        <v/>
      </c>
      <c r="E483" s="30" t="str">
        <f t="array" ref="E483">iferror(index('o3'!$B:$B,match($A483,'o3'!$C:$C,0)),"")</f>
        <v/>
      </c>
      <c r="F483" s="30" t="str">
        <f t="array" ref="F483">iferror(index('o4'!$B:$B,match($A483,'o4'!$C:$C,0)),"")</f>
        <v/>
      </c>
      <c r="G483" s="30" t="str">
        <f t="array" ref="G483">iferror(index('o5'!$B:$B,match($A483,'o5'!$C:$C,0)),"")</f>
        <v/>
      </c>
      <c r="H483" s="30" t="str">
        <f t="array" ref="H483">iferror(index('o6'!$B:$B,match($A483,'o6'!$C:$C,0)),"")</f>
        <v/>
      </c>
      <c r="I483" s="30" t="str">
        <f t="array" ref="I483">iferror(index('o7'!$B:$B,match($A483,'o7'!$C:$C,0)),"")</f>
        <v/>
      </c>
      <c r="J483" s="30" t="str">
        <f t="array" ref="J483">iferror(index('o4'!$B:$B,match($A483,'o4'!$C:$C,0)),"")</f>
        <v/>
      </c>
      <c r="K483" s="30" t="str">
        <f t="array" ref="K483">iferror(index('o9'!$B:$B,match($A483,'o9'!$C:$C,0)),"")</f>
        <v/>
      </c>
      <c r="L483" s="30" t="str">
        <f t="array" ref="L483">iferror(index('o10'!$B:$B,match($A483,'o10'!$C:$C,0)),"")</f>
        <v/>
      </c>
      <c r="M483" s="24" t="str">
        <f t="shared" si="1"/>
        <v>#DIV/0!</v>
      </c>
      <c r="N483" s="24" t="str">
        <f t="shared" si="2"/>
        <v>#DIV/0!</v>
      </c>
      <c r="O483" s="24" t="str">
        <f t="shared" si="3"/>
        <v>#DIV/0!</v>
      </c>
    </row>
    <row r="484">
      <c r="A484" s="22" t="str">
        <f t="array" ref="A484:B484">{NEW!C442,NEW!B442}</f>
        <v/>
      </c>
      <c r="B484" s="22"/>
      <c r="C484" s="30" t="str">
        <f t="array" ref="C484">iferror(index('o1'!$B:$B,match($A484,'o1'!$C:$C,0)),"")</f>
        <v/>
      </c>
      <c r="D484" s="30" t="str">
        <f t="array" ref="D484">iferror(index('o2'!$B:$B,match($A484,'o2'!$C:$C,0)),"")</f>
        <v/>
      </c>
      <c r="E484" s="30" t="str">
        <f t="array" ref="E484">iferror(index('o3'!$B:$B,match($A484,'o3'!$C:$C,0)),"")</f>
        <v/>
      </c>
      <c r="F484" s="30" t="str">
        <f t="array" ref="F484">iferror(index('o4'!$B:$B,match($A484,'o4'!$C:$C,0)),"")</f>
        <v/>
      </c>
      <c r="G484" s="30" t="str">
        <f t="array" ref="G484">iferror(index('o5'!$B:$B,match($A484,'o5'!$C:$C,0)),"")</f>
        <v/>
      </c>
      <c r="H484" s="30" t="str">
        <f t="array" ref="H484">iferror(index('o6'!$B:$B,match($A484,'o6'!$C:$C,0)),"")</f>
        <v/>
      </c>
      <c r="I484" s="30" t="str">
        <f t="array" ref="I484">iferror(index('o7'!$B:$B,match($A484,'o7'!$C:$C,0)),"")</f>
        <v/>
      </c>
      <c r="J484" s="30" t="str">
        <f t="array" ref="J484">iferror(index('o4'!$B:$B,match($A484,'o4'!$C:$C,0)),"")</f>
        <v/>
      </c>
      <c r="K484" s="30" t="str">
        <f t="array" ref="K484">iferror(index('o9'!$B:$B,match($A484,'o9'!$C:$C,0)),"")</f>
        <v/>
      </c>
      <c r="L484" s="30" t="str">
        <f t="array" ref="L484">iferror(index('o10'!$B:$B,match($A484,'o10'!$C:$C,0)),"")</f>
        <v/>
      </c>
      <c r="M484" s="24" t="str">
        <f t="shared" si="1"/>
        <v>#DIV/0!</v>
      </c>
      <c r="N484" s="24" t="str">
        <f t="shared" si="2"/>
        <v>#DIV/0!</v>
      </c>
      <c r="O484" s="24" t="str">
        <f t="shared" si="3"/>
        <v>#DIV/0!</v>
      </c>
    </row>
    <row r="485">
      <c r="A485" s="22" t="str">
        <f t="array" ref="A485:B485">{NEW!C443,NEW!B443}</f>
        <v/>
      </c>
      <c r="B485" s="22"/>
      <c r="C485" s="30" t="str">
        <f t="array" ref="C485">iferror(index('o1'!$B:$B,match($A485,'o1'!$C:$C,0)),"")</f>
        <v/>
      </c>
      <c r="D485" s="30" t="str">
        <f t="array" ref="D485">iferror(index('o2'!$B:$B,match($A485,'o2'!$C:$C,0)),"")</f>
        <v/>
      </c>
      <c r="E485" s="30" t="str">
        <f t="array" ref="E485">iferror(index('o3'!$B:$B,match($A485,'o3'!$C:$C,0)),"")</f>
        <v/>
      </c>
      <c r="F485" s="30" t="str">
        <f t="array" ref="F485">iferror(index('o4'!$B:$B,match($A485,'o4'!$C:$C,0)),"")</f>
        <v/>
      </c>
      <c r="G485" s="30" t="str">
        <f t="array" ref="G485">iferror(index('o5'!$B:$B,match($A485,'o5'!$C:$C,0)),"")</f>
        <v/>
      </c>
      <c r="H485" s="30" t="str">
        <f t="array" ref="H485">iferror(index('o6'!$B:$B,match($A485,'o6'!$C:$C,0)),"")</f>
        <v/>
      </c>
      <c r="I485" s="30" t="str">
        <f t="array" ref="I485">iferror(index('o7'!$B:$B,match($A485,'o7'!$C:$C,0)),"")</f>
        <v/>
      </c>
      <c r="J485" s="30" t="str">
        <f t="array" ref="J485">iferror(index('o4'!$B:$B,match($A485,'o4'!$C:$C,0)),"")</f>
        <v/>
      </c>
      <c r="K485" s="30" t="str">
        <f t="array" ref="K485">iferror(index('o9'!$B:$B,match($A485,'o9'!$C:$C,0)),"")</f>
        <v/>
      </c>
      <c r="L485" s="30" t="str">
        <f t="array" ref="L485">iferror(index('o10'!$B:$B,match($A485,'o10'!$C:$C,0)),"")</f>
        <v/>
      </c>
      <c r="M485" s="24" t="str">
        <f t="shared" si="1"/>
        <v>#DIV/0!</v>
      </c>
      <c r="N485" s="24" t="str">
        <f t="shared" si="2"/>
        <v>#DIV/0!</v>
      </c>
      <c r="O485" s="24" t="str">
        <f t="shared" si="3"/>
        <v>#DIV/0!</v>
      </c>
    </row>
    <row r="486">
      <c r="A486" s="22" t="str">
        <f t="array" ref="A486:B486">{NEW!C444,NEW!B444}</f>
        <v/>
      </c>
      <c r="B486" s="22"/>
      <c r="C486" s="30" t="str">
        <f t="array" ref="C486">iferror(index('o1'!$B:$B,match($A486,'o1'!$C:$C,0)),"")</f>
        <v/>
      </c>
      <c r="D486" s="30" t="str">
        <f t="array" ref="D486">iferror(index('o2'!$B:$B,match($A486,'o2'!$C:$C,0)),"")</f>
        <v/>
      </c>
      <c r="E486" s="30" t="str">
        <f t="array" ref="E486">iferror(index('o3'!$B:$B,match($A486,'o3'!$C:$C,0)),"")</f>
        <v/>
      </c>
      <c r="F486" s="30" t="str">
        <f t="array" ref="F486">iferror(index('o4'!$B:$B,match($A486,'o4'!$C:$C,0)),"")</f>
        <v/>
      </c>
      <c r="G486" s="30" t="str">
        <f t="array" ref="G486">iferror(index('o5'!$B:$B,match($A486,'o5'!$C:$C,0)),"")</f>
        <v/>
      </c>
      <c r="H486" s="30" t="str">
        <f t="array" ref="H486">iferror(index('o6'!$B:$B,match($A486,'o6'!$C:$C,0)),"")</f>
        <v/>
      </c>
      <c r="I486" s="30" t="str">
        <f t="array" ref="I486">iferror(index('o7'!$B:$B,match($A486,'o7'!$C:$C,0)),"")</f>
        <v/>
      </c>
      <c r="J486" s="30" t="str">
        <f t="array" ref="J486">iferror(index('o4'!$B:$B,match($A486,'o4'!$C:$C,0)),"")</f>
        <v/>
      </c>
      <c r="K486" s="30" t="str">
        <f t="array" ref="K486">iferror(index('o9'!$B:$B,match($A486,'o9'!$C:$C,0)),"")</f>
        <v/>
      </c>
      <c r="L486" s="30" t="str">
        <f t="array" ref="L486">iferror(index('o10'!$B:$B,match($A486,'o10'!$C:$C,0)),"")</f>
        <v/>
      </c>
      <c r="M486" s="24" t="str">
        <f t="shared" si="1"/>
        <v>#DIV/0!</v>
      </c>
      <c r="N486" s="24" t="str">
        <f t="shared" si="2"/>
        <v>#DIV/0!</v>
      </c>
      <c r="O486" s="24" t="str">
        <f t="shared" si="3"/>
        <v>#DIV/0!</v>
      </c>
    </row>
    <row r="487">
      <c r="A487" s="22" t="str">
        <f t="array" ref="A487:B487">{NEW!C445,NEW!B445}</f>
        <v/>
      </c>
      <c r="B487" s="22"/>
      <c r="C487" s="30" t="str">
        <f t="array" ref="C487">iferror(index('o1'!$B:$B,match($A487,'o1'!$C:$C,0)),"")</f>
        <v/>
      </c>
      <c r="D487" s="30" t="str">
        <f t="array" ref="D487">iferror(index('o2'!$B:$B,match($A487,'o2'!$C:$C,0)),"")</f>
        <v/>
      </c>
      <c r="E487" s="30" t="str">
        <f t="array" ref="E487">iferror(index('o3'!$B:$B,match($A487,'o3'!$C:$C,0)),"")</f>
        <v/>
      </c>
      <c r="F487" s="30" t="str">
        <f t="array" ref="F487">iferror(index('o4'!$B:$B,match($A487,'o4'!$C:$C,0)),"")</f>
        <v/>
      </c>
      <c r="G487" s="30" t="str">
        <f t="array" ref="G487">iferror(index('o5'!$B:$B,match($A487,'o5'!$C:$C,0)),"")</f>
        <v/>
      </c>
      <c r="H487" s="30" t="str">
        <f t="array" ref="H487">iferror(index('o6'!$B:$B,match($A487,'o6'!$C:$C,0)),"")</f>
        <v/>
      </c>
      <c r="I487" s="30" t="str">
        <f t="array" ref="I487">iferror(index('o7'!$B:$B,match($A487,'o7'!$C:$C,0)),"")</f>
        <v/>
      </c>
      <c r="J487" s="30" t="str">
        <f t="array" ref="J487">iferror(index('o4'!$B:$B,match($A487,'o4'!$C:$C,0)),"")</f>
        <v/>
      </c>
      <c r="K487" s="30" t="str">
        <f t="array" ref="K487">iferror(index('o9'!$B:$B,match($A487,'o9'!$C:$C,0)),"")</f>
        <v/>
      </c>
      <c r="L487" s="30" t="str">
        <f t="array" ref="L487">iferror(index('o10'!$B:$B,match($A487,'o10'!$C:$C,0)),"")</f>
        <v/>
      </c>
      <c r="M487" s="24" t="str">
        <f t="shared" si="1"/>
        <v>#DIV/0!</v>
      </c>
      <c r="N487" s="24" t="str">
        <f t="shared" si="2"/>
        <v>#DIV/0!</v>
      </c>
      <c r="O487" s="24" t="str">
        <f t="shared" si="3"/>
        <v>#DIV/0!</v>
      </c>
    </row>
    <row r="488">
      <c r="A488" s="22" t="str">
        <f t="array" ref="A488:B488">{NEW!C446,NEW!B446}</f>
        <v/>
      </c>
      <c r="B488" s="22"/>
      <c r="C488" s="30" t="str">
        <f t="array" ref="C488">iferror(index('o1'!$B:$B,match($A488,'o1'!$C:$C,0)),"")</f>
        <v/>
      </c>
      <c r="D488" s="30" t="str">
        <f t="array" ref="D488">iferror(index('o2'!$B:$B,match($A488,'o2'!$C:$C,0)),"")</f>
        <v/>
      </c>
      <c r="E488" s="30" t="str">
        <f t="array" ref="E488">iferror(index('o3'!$B:$B,match($A488,'o3'!$C:$C,0)),"")</f>
        <v/>
      </c>
      <c r="F488" s="30" t="str">
        <f t="array" ref="F488">iferror(index('o4'!$B:$B,match($A488,'o4'!$C:$C,0)),"")</f>
        <v/>
      </c>
      <c r="G488" s="30" t="str">
        <f t="array" ref="G488">iferror(index('o5'!$B:$B,match($A488,'o5'!$C:$C,0)),"")</f>
        <v/>
      </c>
      <c r="H488" s="30" t="str">
        <f t="array" ref="H488">iferror(index('o6'!$B:$B,match($A488,'o6'!$C:$C,0)),"")</f>
        <v/>
      </c>
      <c r="I488" s="30" t="str">
        <f t="array" ref="I488">iferror(index('o7'!$B:$B,match($A488,'o7'!$C:$C,0)),"")</f>
        <v/>
      </c>
      <c r="J488" s="30" t="str">
        <f t="array" ref="J488">iferror(index('o4'!$B:$B,match($A488,'o4'!$C:$C,0)),"")</f>
        <v/>
      </c>
      <c r="K488" s="30" t="str">
        <f t="array" ref="K488">iferror(index('o9'!$B:$B,match($A488,'o9'!$C:$C,0)),"")</f>
        <v/>
      </c>
      <c r="L488" s="30" t="str">
        <f t="array" ref="L488">iferror(index('o10'!$B:$B,match($A488,'o10'!$C:$C,0)),"")</f>
        <v/>
      </c>
      <c r="M488" s="24" t="str">
        <f t="shared" si="1"/>
        <v>#DIV/0!</v>
      </c>
      <c r="N488" s="24" t="str">
        <f t="shared" si="2"/>
        <v>#DIV/0!</v>
      </c>
      <c r="O488" s="24" t="str">
        <f t="shared" si="3"/>
        <v>#DIV/0!</v>
      </c>
    </row>
    <row r="489">
      <c r="A489" s="22" t="str">
        <f t="array" ref="A489:B489">{NEW!C447,NEW!B447}</f>
        <v/>
      </c>
      <c r="B489" s="22"/>
      <c r="C489" s="30" t="str">
        <f t="array" ref="C489">iferror(index('o1'!$B:$B,match($A489,'o1'!$C:$C,0)),"")</f>
        <v/>
      </c>
      <c r="D489" s="30" t="str">
        <f t="array" ref="D489">iferror(index('o2'!$B:$B,match($A489,'o2'!$C:$C,0)),"")</f>
        <v/>
      </c>
      <c r="E489" s="30" t="str">
        <f t="array" ref="E489">iferror(index('o3'!$B:$B,match($A489,'o3'!$C:$C,0)),"")</f>
        <v/>
      </c>
      <c r="F489" s="30" t="str">
        <f t="array" ref="F489">iferror(index('o4'!$B:$B,match($A489,'o4'!$C:$C,0)),"")</f>
        <v/>
      </c>
      <c r="G489" s="30" t="str">
        <f t="array" ref="G489">iferror(index('o5'!$B:$B,match($A489,'o5'!$C:$C,0)),"")</f>
        <v/>
      </c>
      <c r="H489" s="30" t="str">
        <f t="array" ref="H489">iferror(index('o6'!$B:$B,match($A489,'o6'!$C:$C,0)),"")</f>
        <v/>
      </c>
      <c r="I489" s="30" t="str">
        <f t="array" ref="I489">iferror(index('o7'!$B:$B,match($A489,'o7'!$C:$C,0)),"")</f>
        <v/>
      </c>
      <c r="J489" s="30" t="str">
        <f t="array" ref="J489">iferror(index('o4'!$B:$B,match($A489,'o4'!$C:$C,0)),"")</f>
        <v/>
      </c>
      <c r="K489" s="30" t="str">
        <f t="array" ref="K489">iferror(index('o9'!$B:$B,match($A489,'o9'!$C:$C,0)),"")</f>
        <v/>
      </c>
      <c r="L489" s="30" t="str">
        <f t="array" ref="L489">iferror(index('o10'!$B:$B,match($A489,'o10'!$C:$C,0)),"")</f>
        <v/>
      </c>
      <c r="M489" s="24" t="str">
        <f t="shared" si="1"/>
        <v>#DIV/0!</v>
      </c>
      <c r="N489" s="24" t="str">
        <f t="shared" si="2"/>
        <v>#DIV/0!</v>
      </c>
      <c r="O489" s="24" t="str">
        <f t="shared" si="3"/>
        <v>#DIV/0!</v>
      </c>
    </row>
    <row r="490">
      <c r="A490" s="22" t="str">
        <f t="array" ref="A490:B490">{NEW!C448,NEW!B448}</f>
        <v/>
      </c>
      <c r="B490" s="22"/>
      <c r="C490" s="30" t="str">
        <f t="array" ref="C490">iferror(index('o1'!$B:$B,match($A490,'o1'!$C:$C,0)),"")</f>
        <v/>
      </c>
      <c r="D490" s="30" t="str">
        <f t="array" ref="D490">iferror(index('o2'!$B:$B,match($A490,'o2'!$C:$C,0)),"")</f>
        <v/>
      </c>
      <c r="E490" s="30" t="str">
        <f t="array" ref="E490">iferror(index('o3'!$B:$B,match($A490,'o3'!$C:$C,0)),"")</f>
        <v/>
      </c>
      <c r="F490" s="30" t="str">
        <f t="array" ref="F490">iferror(index('o4'!$B:$B,match($A490,'o4'!$C:$C,0)),"")</f>
        <v/>
      </c>
      <c r="G490" s="30" t="str">
        <f t="array" ref="G490">iferror(index('o5'!$B:$B,match($A490,'o5'!$C:$C,0)),"")</f>
        <v/>
      </c>
      <c r="H490" s="30" t="str">
        <f t="array" ref="H490">iferror(index('o6'!$B:$B,match($A490,'o6'!$C:$C,0)),"")</f>
        <v/>
      </c>
      <c r="I490" s="30" t="str">
        <f t="array" ref="I490">iferror(index('o7'!$B:$B,match($A490,'o7'!$C:$C,0)),"")</f>
        <v/>
      </c>
      <c r="J490" s="30" t="str">
        <f t="array" ref="J490">iferror(index('o4'!$B:$B,match($A490,'o4'!$C:$C,0)),"")</f>
        <v/>
      </c>
      <c r="K490" s="30" t="str">
        <f t="array" ref="K490">iferror(index('o9'!$B:$B,match($A490,'o9'!$C:$C,0)),"")</f>
        <v/>
      </c>
      <c r="L490" s="30" t="str">
        <f t="array" ref="L490">iferror(index('o10'!$B:$B,match($A490,'o10'!$C:$C,0)),"")</f>
        <v/>
      </c>
      <c r="M490" s="24" t="str">
        <f t="shared" si="1"/>
        <v>#DIV/0!</v>
      </c>
      <c r="N490" s="24" t="str">
        <f t="shared" si="2"/>
        <v>#DIV/0!</v>
      </c>
      <c r="O490" s="24" t="str">
        <f t="shared" si="3"/>
        <v>#DIV/0!</v>
      </c>
    </row>
    <row r="491">
      <c r="A491" s="22" t="str">
        <f t="array" ref="A491:B491">{NEW!C449,NEW!B449}</f>
        <v/>
      </c>
      <c r="B491" s="22"/>
      <c r="C491" s="30" t="str">
        <f t="array" ref="C491">iferror(index('o1'!$B:$B,match($A491,'o1'!$C:$C,0)),"")</f>
        <v/>
      </c>
      <c r="D491" s="30" t="str">
        <f t="array" ref="D491">iferror(index('o2'!$B:$B,match($A491,'o2'!$C:$C,0)),"")</f>
        <v/>
      </c>
      <c r="E491" s="30" t="str">
        <f t="array" ref="E491">iferror(index('o3'!$B:$B,match($A491,'o3'!$C:$C,0)),"")</f>
        <v/>
      </c>
      <c r="F491" s="30" t="str">
        <f t="array" ref="F491">iferror(index('o4'!$B:$B,match($A491,'o4'!$C:$C,0)),"")</f>
        <v/>
      </c>
      <c r="G491" s="30" t="str">
        <f t="array" ref="G491">iferror(index('o5'!$B:$B,match($A491,'o5'!$C:$C,0)),"")</f>
        <v/>
      </c>
      <c r="H491" s="30" t="str">
        <f t="array" ref="H491">iferror(index('o6'!$B:$B,match($A491,'o6'!$C:$C,0)),"")</f>
        <v/>
      </c>
      <c r="I491" s="30" t="str">
        <f t="array" ref="I491">iferror(index('o7'!$B:$B,match($A491,'o7'!$C:$C,0)),"")</f>
        <v/>
      </c>
      <c r="J491" s="30" t="str">
        <f t="array" ref="J491">iferror(index('o4'!$B:$B,match($A491,'o4'!$C:$C,0)),"")</f>
        <v/>
      </c>
      <c r="K491" s="30" t="str">
        <f t="array" ref="K491">iferror(index('o9'!$B:$B,match($A491,'o9'!$C:$C,0)),"")</f>
        <v/>
      </c>
      <c r="L491" s="30" t="str">
        <f t="array" ref="L491">iferror(index('o10'!$B:$B,match($A491,'o10'!$C:$C,0)),"")</f>
        <v/>
      </c>
      <c r="M491" s="24" t="str">
        <f t="shared" si="1"/>
        <v>#DIV/0!</v>
      </c>
      <c r="N491" s="24" t="str">
        <f t="shared" si="2"/>
        <v>#DIV/0!</v>
      </c>
      <c r="O491" s="24" t="str">
        <f t="shared" si="3"/>
        <v>#DIV/0!</v>
      </c>
    </row>
    <row r="492">
      <c r="A492" s="22" t="str">
        <f t="array" ref="A492:B492">{NEW!C450,NEW!B450}</f>
        <v/>
      </c>
      <c r="B492" s="22"/>
      <c r="C492" s="30" t="str">
        <f t="array" ref="C492">iferror(index('o1'!$B:$B,match($A492,'o1'!$C:$C,0)),"")</f>
        <v/>
      </c>
      <c r="D492" s="30" t="str">
        <f t="array" ref="D492">iferror(index('o2'!$B:$B,match($A492,'o2'!$C:$C,0)),"")</f>
        <v/>
      </c>
      <c r="E492" s="30" t="str">
        <f t="array" ref="E492">iferror(index('o3'!$B:$B,match($A492,'o3'!$C:$C,0)),"")</f>
        <v/>
      </c>
      <c r="F492" s="30" t="str">
        <f t="array" ref="F492">iferror(index('o4'!$B:$B,match($A492,'o4'!$C:$C,0)),"")</f>
        <v/>
      </c>
      <c r="G492" s="30" t="str">
        <f t="array" ref="G492">iferror(index('o5'!$B:$B,match($A492,'o5'!$C:$C,0)),"")</f>
        <v/>
      </c>
      <c r="H492" s="30" t="str">
        <f t="array" ref="H492">iferror(index('o6'!$B:$B,match($A492,'o6'!$C:$C,0)),"")</f>
        <v/>
      </c>
      <c r="I492" s="30" t="str">
        <f t="array" ref="I492">iferror(index('o7'!$B:$B,match($A492,'o7'!$C:$C,0)),"")</f>
        <v/>
      </c>
      <c r="J492" s="30" t="str">
        <f t="array" ref="J492">iferror(index('o4'!$B:$B,match($A492,'o4'!$C:$C,0)),"")</f>
        <v/>
      </c>
      <c r="K492" s="30" t="str">
        <f t="array" ref="K492">iferror(index('o9'!$B:$B,match($A492,'o9'!$C:$C,0)),"")</f>
        <v/>
      </c>
      <c r="L492" s="30" t="str">
        <f t="array" ref="L492">iferror(index('o10'!$B:$B,match($A492,'o10'!$C:$C,0)),"")</f>
        <v/>
      </c>
      <c r="M492" s="24" t="str">
        <f t="shared" si="1"/>
        <v>#DIV/0!</v>
      </c>
      <c r="N492" s="24" t="str">
        <f t="shared" si="2"/>
        <v>#DIV/0!</v>
      </c>
      <c r="O492" s="24" t="str">
        <f t="shared" si="3"/>
        <v>#DIV/0!</v>
      </c>
    </row>
    <row r="493">
      <c r="A493" s="22" t="str">
        <f t="array" ref="A493:B493">{NEW!C451,NEW!B451}</f>
        <v/>
      </c>
      <c r="B493" s="22"/>
      <c r="C493" s="30" t="str">
        <f t="array" ref="C493">iferror(index('o1'!$B:$B,match($A493,'o1'!$C:$C,0)),"")</f>
        <v/>
      </c>
      <c r="D493" s="30" t="str">
        <f t="array" ref="D493">iferror(index('o2'!$B:$B,match($A493,'o2'!$C:$C,0)),"")</f>
        <v/>
      </c>
      <c r="E493" s="30" t="str">
        <f t="array" ref="E493">iferror(index('o3'!$B:$B,match($A493,'o3'!$C:$C,0)),"")</f>
        <v/>
      </c>
      <c r="F493" s="30" t="str">
        <f t="array" ref="F493">iferror(index('o4'!$B:$B,match($A493,'o4'!$C:$C,0)),"")</f>
        <v/>
      </c>
      <c r="G493" s="30" t="str">
        <f t="array" ref="G493">iferror(index('o5'!$B:$B,match($A493,'o5'!$C:$C,0)),"")</f>
        <v/>
      </c>
      <c r="H493" s="30" t="str">
        <f t="array" ref="H493">iferror(index('o6'!$B:$B,match($A493,'o6'!$C:$C,0)),"")</f>
        <v/>
      </c>
      <c r="I493" s="30" t="str">
        <f t="array" ref="I493">iferror(index('o7'!$B:$B,match($A493,'o7'!$C:$C,0)),"")</f>
        <v/>
      </c>
      <c r="J493" s="30" t="str">
        <f t="array" ref="J493">iferror(index('o4'!$B:$B,match($A493,'o4'!$C:$C,0)),"")</f>
        <v/>
      </c>
      <c r="K493" s="30" t="str">
        <f t="array" ref="K493">iferror(index('o9'!$B:$B,match($A493,'o9'!$C:$C,0)),"")</f>
        <v/>
      </c>
      <c r="L493" s="30" t="str">
        <f t="array" ref="L493">iferror(index('o10'!$B:$B,match($A493,'o10'!$C:$C,0)),"")</f>
        <v/>
      </c>
      <c r="M493" s="24" t="str">
        <f t="shared" si="1"/>
        <v>#DIV/0!</v>
      </c>
      <c r="N493" s="24" t="str">
        <f t="shared" si="2"/>
        <v>#DIV/0!</v>
      </c>
      <c r="O493" s="24" t="str">
        <f t="shared" si="3"/>
        <v>#DIV/0!</v>
      </c>
    </row>
    <row r="494">
      <c r="A494" s="22" t="str">
        <f t="array" ref="A494:B494">{NEW!C452,NEW!B452}</f>
        <v/>
      </c>
      <c r="B494" s="22"/>
      <c r="C494" s="30" t="str">
        <f t="array" ref="C494">iferror(index('o1'!$B:$B,match($A494,'o1'!$C:$C,0)),"")</f>
        <v/>
      </c>
      <c r="D494" s="30" t="str">
        <f t="array" ref="D494">iferror(index('o2'!$B:$B,match($A494,'o2'!$C:$C,0)),"")</f>
        <v/>
      </c>
      <c r="E494" s="30" t="str">
        <f t="array" ref="E494">iferror(index('o3'!$B:$B,match($A494,'o3'!$C:$C,0)),"")</f>
        <v/>
      </c>
      <c r="F494" s="30" t="str">
        <f t="array" ref="F494">iferror(index('o4'!$B:$B,match($A494,'o4'!$C:$C,0)),"")</f>
        <v/>
      </c>
      <c r="G494" s="30" t="str">
        <f t="array" ref="G494">iferror(index('o5'!$B:$B,match($A494,'o5'!$C:$C,0)),"")</f>
        <v/>
      </c>
      <c r="H494" s="30" t="str">
        <f t="array" ref="H494">iferror(index('o6'!$B:$B,match($A494,'o6'!$C:$C,0)),"")</f>
        <v/>
      </c>
      <c r="I494" s="30" t="str">
        <f t="array" ref="I494">iferror(index('o7'!$B:$B,match($A494,'o7'!$C:$C,0)),"")</f>
        <v/>
      </c>
      <c r="J494" s="30" t="str">
        <f t="array" ref="J494">iferror(index('o4'!$B:$B,match($A494,'o4'!$C:$C,0)),"")</f>
        <v/>
      </c>
      <c r="K494" s="30" t="str">
        <f t="array" ref="K494">iferror(index('o9'!$B:$B,match($A494,'o9'!$C:$C,0)),"")</f>
        <v/>
      </c>
      <c r="L494" s="30" t="str">
        <f t="array" ref="L494">iferror(index('o10'!$B:$B,match($A494,'o10'!$C:$C,0)),"")</f>
        <v/>
      </c>
      <c r="M494" s="24" t="str">
        <f t="shared" si="1"/>
        <v>#DIV/0!</v>
      </c>
      <c r="N494" s="24" t="str">
        <f t="shared" si="2"/>
        <v>#DIV/0!</v>
      </c>
      <c r="O494" s="24" t="str">
        <f t="shared" si="3"/>
        <v>#DIV/0!</v>
      </c>
    </row>
    <row r="495">
      <c r="A495" s="22" t="str">
        <f t="array" ref="A495:B495">{NEW!C453,NEW!B453}</f>
        <v/>
      </c>
      <c r="B495" s="22"/>
      <c r="C495" s="30" t="str">
        <f t="array" ref="C495">iferror(index('o1'!$B:$B,match($A495,'o1'!$C:$C,0)),"")</f>
        <v/>
      </c>
      <c r="D495" s="30" t="str">
        <f t="array" ref="D495">iferror(index('o2'!$B:$B,match($A495,'o2'!$C:$C,0)),"")</f>
        <v/>
      </c>
      <c r="E495" s="30" t="str">
        <f t="array" ref="E495">iferror(index('o3'!$B:$B,match($A495,'o3'!$C:$C,0)),"")</f>
        <v/>
      </c>
      <c r="F495" s="30" t="str">
        <f t="array" ref="F495">iferror(index('o4'!$B:$B,match($A495,'o4'!$C:$C,0)),"")</f>
        <v/>
      </c>
      <c r="G495" s="30" t="str">
        <f t="array" ref="G495">iferror(index('o5'!$B:$B,match($A495,'o5'!$C:$C,0)),"")</f>
        <v/>
      </c>
      <c r="H495" s="30" t="str">
        <f t="array" ref="H495">iferror(index('o6'!$B:$B,match($A495,'o6'!$C:$C,0)),"")</f>
        <v/>
      </c>
      <c r="I495" s="30" t="str">
        <f t="array" ref="I495">iferror(index('o7'!$B:$B,match($A495,'o7'!$C:$C,0)),"")</f>
        <v/>
      </c>
      <c r="J495" s="30" t="str">
        <f t="array" ref="J495">iferror(index('o4'!$B:$B,match($A495,'o4'!$C:$C,0)),"")</f>
        <v/>
      </c>
      <c r="K495" s="30" t="str">
        <f t="array" ref="K495">iferror(index('o9'!$B:$B,match($A495,'o9'!$C:$C,0)),"")</f>
        <v/>
      </c>
      <c r="L495" s="30" t="str">
        <f t="array" ref="L495">iferror(index('o10'!$B:$B,match($A495,'o10'!$C:$C,0)),"")</f>
        <v/>
      </c>
      <c r="M495" s="24" t="str">
        <f t="shared" si="1"/>
        <v>#DIV/0!</v>
      </c>
      <c r="N495" s="24" t="str">
        <f t="shared" si="2"/>
        <v>#DIV/0!</v>
      </c>
      <c r="O495" s="24" t="str">
        <f t="shared" si="3"/>
        <v>#DIV/0!</v>
      </c>
    </row>
    <row r="496">
      <c r="A496" s="22" t="str">
        <f t="array" ref="A496:B496">{NEW!C454,NEW!B454}</f>
        <v/>
      </c>
      <c r="B496" s="22"/>
      <c r="C496" s="30" t="str">
        <f t="array" ref="C496">iferror(index('o1'!$B:$B,match($A496,'o1'!$C:$C,0)),"")</f>
        <v/>
      </c>
      <c r="D496" s="30" t="str">
        <f t="array" ref="D496">iferror(index('o2'!$B:$B,match($A496,'o2'!$C:$C,0)),"")</f>
        <v/>
      </c>
      <c r="E496" s="30" t="str">
        <f t="array" ref="E496">iferror(index('o3'!$B:$B,match($A496,'o3'!$C:$C,0)),"")</f>
        <v/>
      </c>
      <c r="F496" s="30" t="str">
        <f t="array" ref="F496">iferror(index('o4'!$B:$B,match($A496,'o4'!$C:$C,0)),"")</f>
        <v/>
      </c>
      <c r="G496" s="30" t="str">
        <f t="array" ref="G496">iferror(index('o5'!$B:$B,match($A496,'o5'!$C:$C,0)),"")</f>
        <v/>
      </c>
      <c r="H496" s="30" t="str">
        <f t="array" ref="H496">iferror(index('o6'!$B:$B,match($A496,'o6'!$C:$C,0)),"")</f>
        <v/>
      </c>
      <c r="I496" s="30" t="str">
        <f t="array" ref="I496">iferror(index('o7'!$B:$B,match($A496,'o7'!$C:$C,0)),"")</f>
        <v/>
      </c>
      <c r="J496" s="30" t="str">
        <f t="array" ref="J496">iferror(index('o4'!$B:$B,match($A496,'o4'!$C:$C,0)),"")</f>
        <v/>
      </c>
      <c r="K496" s="30" t="str">
        <f t="array" ref="K496">iferror(index('o9'!$B:$B,match($A496,'o9'!$C:$C,0)),"")</f>
        <v/>
      </c>
      <c r="L496" s="30" t="str">
        <f t="array" ref="L496">iferror(index('o10'!$B:$B,match($A496,'o10'!$C:$C,0)),"")</f>
        <v/>
      </c>
      <c r="M496" s="24" t="str">
        <f t="shared" si="1"/>
        <v>#DIV/0!</v>
      </c>
      <c r="N496" s="24" t="str">
        <f t="shared" si="2"/>
        <v>#DIV/0!</v>
      </c>
      <c r="O496" s="24" t="str">
        <f t="shared" si="3"/>
        <v>#DIV/0!</v>
      </c>
    </row>
    <row r="497">
      <c r="A497" s="22" t="str">
        <f t="array" ref="A497:B497">{NEW!C455,NEW!B455}</f>
        <v/>
      </c>
      <c r="B497" s="22"/>
      <c r="C497" s="30" t="str">
        <f t="array" ref="C497">iferror(index('o1'!$B:$B,match($A497,'o1'!$C:$C,0)),"")</f>
        <v/>
      </c>
      <c r="D497" s="30" t="str">
        <f t="array" ref="D497">iferror(index('o2'!$B:$B,match($A497,'o2'!$C:$C,0)),"")</f>
        <v/>
      </c>
      <c r="E497" s="30" t="str">
        <f t="array" ref="E497">iferror(index('o3'!$B:$B,match($A497,'o3'!$C:$C,0)),"")</f>
        <v/>
      </c>
      <c r="F497" s="30" t="str">
        <f t="array" ref="F497">iferror(index('o4'!$B:$B,match($A497,'o4'!$C:$C,0)),"")</f>
        <v/>
      </c>
      <c r="G497" s="30" t="str">
        <f t="array" ref="G497">iferror(index('o5'!$B:$B,match($A497,'o5'!$C:$C,0)),"")</f>
        <v/>
      </c>
      <c r="H497" s="30" t="str">
        <f t="array" ref="H497">iferror(index('o6'!$B:$B,match($A497,'o6'!$C:$C,0)),"")</f>
        <v/>
      </c>
      <c r="I497" s="30" t="str">
        <f t="array" ref="I497">iferror(index('o7'!$B:$B,match($A497,'o7'!$C:$C,0)),"")</f>
        <v/>
      </c>
      <c r="J497" s="30" t="str">
        <f t="array" ref="J497">iferror(index('o4'!$B:$B,match($A497,'o4'!$C:$C,0)),"")</f>
        <v/>
      </c>
      <c r="K497" s="30" t="str">
        <f t="array" ref="K497">iferror(index('o9'!$B:$B,match($A497,'o9'!$C:$C,0)),"")</f>
        <v/>
      </c>
      <c r="L497" s="30" t="str">
        <f t="array" ref="L497">iferror(index('o10'!$B:$B,match($A497,'o10'!$C:$C,0)),"")</f>
        <v/>
      </c>
      <c r="M497" s="24" t="str">
        <f t="shared" si="1"/>
        <v>#DIV/0!</v>
      </c>
      <c r="N497" s="24" t="str">
        <f t="shared" si="2"/>
        <v>#DIV/0!</v>
      </c>
      <c r="O497" s="24" t="str">
        <f t="shared" si="3"/>
        <v>#DIV/0!</v>
      </c>
    </row>
    <row r="498">
      <c r="A498" s="22" t="str">
        <f t="array" ref="A498:B498">{NEW!C456,NEW!B456}</f>
        <v/>
      </c>
      <c r="B498" s="22"/>
      <c r="C498" s="30" t="str">
        <f t="array" ref="C498">iferror(index('o1'!$B:$B,match($A498,'o1'!$C:$C,0)),"")</f>
        <v/>
      </c>
      <c r="D498" s="30" t="str">
        <f t="array" ref="D498">iferror(index('o2'!$B:$B,match($A498,'o2'!$C:$C,0)),"")</f>
        <v/>
      </c>
      <c r="E498" s="30" t="str">
        <f t="array" ref="E498">iferror(index('o3'!$B:$B,match($A498,'o3'!$C:$C,0)),"")</f>
        <v/>
      </c>
      <c r="F498" s="30" t="str">
        <f t="array" ref="F498">iferror(index('o4'!$B:$B,match($A498,'o4'!$C:$C,0)),"")</f>
        <v/>
      </c>
      <c r="G498" s="30" t="str">
        <f t="array" ref="G498">iferror(index('o5'!$B:$B,match($A498,'o5'!$C:$C,0)),"")</f>
        <v/>
      </c>
      <c r="H498" s="30" t="str">
        <f t="array" ref="H498">iferror(index('o6'!$B:$B,match($A498,'o6'!$C:$C,0)),"")</f>
        <v/>
      </c>
      <c r="I498" s="30" t="str">
        <f t="array" ref="I498">iferror(index('o7'!$B:$B,match($A498,'o7'!$C:$C,0)),"")</f>
        <v/>
      </c>
      <c r="J498" s="30" t="str">
        <f t="array" ref="J498">iferror(index('o4'!$B:$B,match($A498,'o4'!$C:$C,0)),"")</f>
        <v/>
      </c>
      <c r="K498" s="30" t="str">
        <f t="array" ref="K498">iferror(index('o9'!$B:$B,match($A498,'o9'!$C:$C,0)),"")</f>
        <v/>
      </c>
      <c r="L498" s="30" t="str">
        <f t="array" ref="L498">iferror(index('o10'!$B:$B,match($A498,'o10'!$C:$C,0)),"")</f>
        <v/>
      </c>
      <c r="M498" s="24" t="str">
        <f t="shared" si="1"/>
        <v>#DIV/0!</v>
      </c>
      <c r="N498" s="24" t="str">
        <f t="shared" si="2"/>
        <v>#DIV/0!</v>
      </c>
      <c r="O498" s="24" t="str">
        <f t="shared" si="3"/>
        <v>#DIV/0!</v>
      </c>
    </row>
    <row r="499">
      <c r="A499" s="22" t="str">
        <f t="array" ref="A499:B499">{NEW!C457,NEW!B457}</f>
        <v/>
      </c>
      <c r="B499" s="22"/>
      <c r="C499" s="30" t="str">
        <f t="array" ref="C499">iferror(index('o1'!$B:$B,match($A499,'o1'!$C:$C,0)),"")</f>
        <v/>
      </c>
      <c r="D499" s="30" t="str">
        <f t="array" ref="D499">iferror(index('o2'!$B:$B,match($A499,'o2'!$C:$C,0)),"")</f>
        <v/>
      </c>
      <c r="E499" s="30" t="str">
        <f t="array" ref="E499">iferror(index('o3'!$B:$B,match($A499,'o3'!$C:$C,0)),"")</f>
        <v/>
      </c>
      <c r="F499" s="30" t="str">
        <f t="array" ref="F499">iferror(index('o4'!$B:$B,match($A499,'o4'!$C:$C,0)),"")</f>
        <v/>
      </c>
      <c r="G499" s="30" t="str">
        <f t="array" ref="G499">iferror(index('o5'!$B:$B,match($A499,'o5'!$C:$C,0)),"")</f>
        <v/>
      </c>
      <c r="H499" s="30" t="str">
        <f t="array" ref="H499">iferror(index('o6'!$B:$B,match($A499,'o6'!$C:$C,0)),"")</f>
        <v/>
      </c>
      <c r="I499" s="30" t="str">
        <f t="array" ref="I499">iferror(index('o7'!$B:$B,match($A499,'o7'!$C:$C,0)),"")</f>
        <v/>
      </c>
      <c r="J499" s="30" t="str">
        <f t="array" ref="J499">iferror(index('o4'!$B:$B,match($A499,'o4'!$C:$C,0)),"")</f>
        <v/>
      </c>
      <c r="K499" s="30" t="str">
        <f t="array" ref="K499">iferror(index('o9'!$B:$B,match($A499,'o9'!$C:$C,0)),"")</f>
        <v/>
      </c>
      <c r="L499" s="30" t="str">
        <f t="array" ref="L499">iferror(index('o10'!$B:$B,match($A499,'o10'!$C:$C,0)),"")</f>
        <v/>
      </c>
      <c r="M499" s="24" t="str">
        <f t="shared" si="1"/>
        <v>#DIV/0!</v>
      </c>
      <c r="N499" s="24" t="str">
        <f t="shared" si="2"/>
        <v>#DIV/0!</v>
      </c>
      <c r="O499" s="24" t="str">
        <f t="shared" si="3"/>
        <v>#DIV/0!</v>
      </c>
    </row>
    <row r="500">
      <c r="A500" s="22" t="str">
        <f t="array" ref="A500:B500">{NEW!C458,NEW!B458}</f>
        <v/>
      </c>
      <c r="B500" s="22"/>
      <c r="C500" s="30" t="str">
        <f t="array" ref="C500">iferror(index('o1'!$B:$B,match($A500,'o1'!$C:$C,0)),"")</f>
        <v/>
      </c>
      <c r="D500" s="30" t="str">
        <f t="array" ref="D500">iferror(index('o2'!$B:$B,match($A500,'o2'!$C:$C,0)),"")</f>
        <v/>
      </c>
      <c r="E500" s="30" t="str">
        <f t="array" ref="E500">iferror(index('o3'!$B:$B,match($A500,'o3'!$C:$C,0)),"")</f>
        <v/>
      </c>
      <c r="F500" s="30" t="str">
        <f t="array" ref="F500">iferror(index('o4'!$B:$B,match($A500,'o4'!$C:$C,0)),"")</f>
        <v/>
      </c>
      <c r="G500" s="30" t="str">
        <f t="array" ref="G500">iferror(index('o5'!$B:$B,match($A500,'o5'!$C:$C,0)),"")</f>
        <v/>
      </c>
      <c r="H500" s="30" t="str">
        <f t="array" ref="H500">iferror(index('o6'!$B:$B,match($A500,'o6'!$C:$C,0)),"")</f>
        <v/>
      </c>
      <c r="I500" s="30" t="str">
        <f t="array" ref="I500">iferror(index('o7'!$B:$B,match($A500,'o7'!$C:$C,0)),"")</f>
        <v/>
      </c>
      <c r="J500" s="30" t="str">
        <f t="array" ref="J500">iferror(index('o4'!$B:$B,match($A500,'o4'!$C:$C,0)),"")</f>
        <v/>
      </c>
      <c r="K500" s="30" t="str">
        <f t="array" ref="K500">iferror(index('o9'!$B:$B,match($A500,'o9'!$C:$C,0)),"")</f>
        <v/>
      </c>
      <c r="L500" s="30" t="str">
        <f t="array" ref="L500">iferror(index('o10'!$B:$B,match($A500,'o10'!$C:$C,0)),"")</f>
        <v/>
      </c>
      <c r="M500" s="24" t="str">
        <f t="shared" si="1"/>
        <v>#DIV/0!</v>
      </c>
      <c r="N500" s="24" t="str">
        <f t="shared" si="2"/>
        <v>#DIV/0!</v>
      </c>
      <c r="O500" s="24" t="str">
        <f t="shared" si="3"/>
        <v>#DIV/0!</v>
      </c>
    </row>
    <row r="501">
      <c r="A501" s="22" t="str">
        <f t="array" ref="A501:B501">{NEW!C459,NEW!B459}</f>
        <v/>
      </c>
      <c r="B501" s="22"/>
      <c r="C501" s="30" t="str">
        <f t="array" ref="C501">iferror(index('o1'!$B:$B,match($A501,'o1'!$C:$C,0)),"")</f>
        <v/>
      </c>
      <c r="D501" s="30" t="str">
        <f t="array" ref="D501">iferror(index('o2'!$B:$B,match($A501,'o2'!$C:$C,0)),"")</f>
        <v/>
      </c>
      <c r="E501" s="30" t="str">
        <f t="array" ref="E501">iferror(index('o3'!$B:$B,match($A501,'o3'!$C:$C,0)),"")</f>
        <v/>
      </c>
      <c r="F501" s="30" t="str">
        <f t="array" ref="F501">iferror(index('o4'!$B:$B,match($A501,'o4'!$C:$C,0)),"")</f>
        <v/>
      </c>
      <c r="G501" s="30" t="str">
        <f t="array" ref="G501">iferror(index('o5'!$B:$B,match($A501,'o5'!$C:$C,0)),"")</f>
        <v/>
      </c>
      <c r="H501" s="30" t="str">
        <f t="array" ref="H501">iferror(index('o6'!$B:$B,match($A501,'o6'!$C:$C,0)),"")</f>
        <v/>
      </c>
      <c r="I501" s="30" t="str">
        <f t="array" ref="I501">iferror(index('o7'!$B:$B,match($A501,'o7'!$C:$C,0)),"")</f>
        <v/>
      </c>
      <c r="J501" s="30" t="str">
        <f t="array" ref="J501">iferror(index('o4'!$B:$B,match($A501,'o4'!$C:$C,0)),"")</f>
        <v/>
      </c>
      <c r="K501" s="30" t="str">
        <f t="array" ref="K501">iferror(index('o9'!$B:$B,match($A501,'o9'!$C:$C,0)),"")</f>
        <v/>
      </c>
      <c r="L501" s="30" t="str">
        <f t="array" ref="L501">iferror(index('o10'!$B:$B,match($A501,'o10'!$C:$C,0)),"")</f>
        <v/>
      </c>
      <c r="M501" s="24" t="str">
        <f t="shared" si="1"/>
        <v>#DIV/0!</v>
      </c>
      <c r="N501" s="24" t="str">
        <f t="shared" si="2"/>
        <v>#DIV/0!</v>
      </c>
      <c r="O501" s="24" t="str">
        <f t="shared" si="3"/>
        <v>#DIV/0!</v>
      </c>
    </row>
    <row r="502">
      <c r="A502" s="22" t="str">
        <f t="array" ref="A502:B502">{NEW!C460,NEW!B460}</f>
        <v/>
      </c>
      <c r="B502" s="22"/>
      <c r="C502" s="30" t="str">
        <f t="array" ref="C502">iferror(index('o1'!$B:$B,match($A502,'o1'!$C:$C,0)),"")</f>
        <v/>
      </c>
      <c r="D502" s="30" t="str">
        <f t="array" ref="D502">iferror(index('o2'!$B:$B,match($A502,'o2'!$C:$C,0)),"")</f>
        <v/>
      </c>
      <c r="E502" s="30" t="str">
        <f t="array" ref="E502">iferror(index('o3'!$B:$B,match($A502,'o3'!$C:$C,0)),"")</f>
        <v/>
      </c>
      <c r="F502" s="30" t="str">
        <f t="array" ref="F502">iferror(index('o4'!$B:$B,match($A502,'o4'!$C:$C,0)),"")</f>
        <v/>
      </c>
      <c r="G502" s="30" t="str">
        <f t="array" ref="G502">iferror(index('o5'!$B:$B,match($A502,'o5'!$C:$C,0)),"")</f>
        <v/>
      </c>
      <c r="H502" s="30" t="str">
        <f t="array" ref="H502">iferror(index('o6'!$B:$B,match($A502,'o6'!$C:$C,0)),"")</f>
        <v/>
      </c>
      <c r="I502" s="30" t="str">
        <f t="array" ref="I502">iferror(index('o7'!$B:$B,match($A502,'o7'!$C:$C,0)),"")</f>
        <v/>
      </c>
      <c r="J502" s="30" t="str">
        <f t="array" ref="J502">iferror(index('o4'!$B:$B,match($A502,'o4'!$C:$C,0)),"")</f>
        <v/>
      </c>
      <c r="K502" s="30" t="str">
        <f t="array" ref="K502">iferror(index('o9'!$B:$B,match($A502,'o9'!$C:$C,0)),"")</f>
        <v/>
      </c>
      <c r="L502" s="30" t="str">
        <f t="array" ref="L502">iferror(index('o10'!$B:$B,match($A502,'o10'!$C:$C,0)),"")</f>
        <v/>
      </c>
      <c r="M502" s="24" t="str">
        <f t="shared" si="1"/>
        <v>#DIV/0!</v>
      </c>
      <c r="N502" s="24" t="str">
        <f t="shared" si="2"/>
        <v>#DIV/0!</v>
      </c>
      <c r="O502" s="24" t="str">
        <f t="shared" si="3"/>
        <v>#DIV/0!</v>
      </c>
    </row>
    <row r="503">
      <c r="A503" s="22" t="str">
        <f t="array" ref="A503:B503">{NEW!C461,NEW!B461}</f>
        <v/>
      </c>
      <c r="B503" s="22"/>
      <c r="C503" s="30" t="str">
        <f t="array" ref="C503">iferror(index('o1'!$B:$B,match($A503,'o1'!$C:$C,0)),"")</f>
        <v/>
      </c>
      <c r="D503" s="30" t="str">
        <f t="array" ref="D503">iferror(index('o2'!$B:$B,match($A503,'o2'!$C:$C,0)),"")</f>
        <v/>
      </c>
      <c r="E503" s="30" t="str">
        <f t="array" ref="E503">iferror(index('o3'!$B:$B,match($A503,'o3'!$C:$C,0)),"")</f>
        <v/>
      </c>
      <c r="F503" s="30" t="str">
        <f t="array" ref="F503">iferror(index('o4'!$B:$B,match($A503,'o4'!$C:$C,0)),"")</f>
        <v/>
      </c>
      <c r="G503" s="30" t="str">
        <f t="array" ref="G503">iferror(index('o5'!$B:$B,match($A503,'o5'!$C:$C,0)),"")</f>
        <v/>
      </c>
      <c r="H503" s="30" t="str">
        <f t="array" ref="H503">iferror(index('o6'!$B:$B,match($A503,'o6'!$C:$C,0)),"")</f>
        <v/>
      </c>
      <c r="I503" s="30" t="str">
        <f t="array" ref="I503">iferror(index('o7'!$B:$B,match($A503,'o7'!$C:$C,0)),"")</f>
        <v/>
      </c>
      <c r="J503" s="30" t="str">
        <f t="array" ref="J503">iferror(index('o4'!$B:$B,match($A503,'o4'!$C:$C,0)),"")</f>
        <v/>
      </c>
      <c r="K503" s="30" t="str">
        <f t="array" ref="K503">iferror(index('o9'!$B:$B,match($A503,'o9'!$C:$C,0)),"")</f>
        <v/>
      </c>
      <c r="L503" s="30" t="str">
        <f t="array" ref="L503">iferror(index('o10'!$B:$B,match($A503,'o10'!$C:$C,0)),"")</f>
        <v/>
      </c>
      <c r="M503" s="24" t="str">
        <f t="shared" si="1"/>
        <v>#DIV/0!</v>
      </c>
      <c r="N503" s="24" t="str">
        <f t="shared" si="2"/>
        <v>#DIV/0!</v>
      </c>
      <c r="O503" s="24" t="str">
        <f t="shared" si="3"/>
        <v>#DIV/0!</v>
      </c>
    </row>
    <row r="504">
      <c r="A504" s="22" t="str">
        <f t="array" ref="A504:B504">{NEW!C462,NEW!B462}</f>
        <v/>
      </c>
      <c r="B504" s="22"/>
      <c r="C504" s="30" t="str">
        <f t="array" ref="C504">iferror(index('o1'!$B:$B,match($A504,'o1'!$C:$C,0)),"")</f>
        <v/>
      </c>
      <c r="D504" s="30" t="str">
        <f t="array" ref="D504">iferror(index('o2'!$B:$B,match($A504,'o2'!$C:$C,0)),"")</f>
        <v/>
      </c>
      <c r="E504" s="30" t="str">
        <f t="array" ref="E504">iferror(index('o3'!$B:$B,match($A504,'o3'!$C:$C,0)),"")</f>
        <v/>
      </c>
      <c r="F504" s="30" t="str">
        <f t="array" ref="F504">iferror(index('o4'!$B:$B,match($A504,'o4'!$C:$C,0)),"")</f>
        <v/>
      </c>
      <c r="G504" s="30" t="str">
        <f t="array" ref="G504">iferror(index('o5'!$B:$B,match($A504,'o5'!$C:$C,0)),"")</f>
        <v/>
      </c>
      <c r="H504" s="30" t="str">
        <f t="array" ref="H504">iferror(index('o6'!$B:$B,match($A504,'o6'!$C:$C,0)),"")</f>
        <v/>
      </c>
      <c r="I504" s="30" t="str">
        <f t="array" ref="I504">iferror(index('o7'!$B:$B,match($A504,'o7'!$C:$C,0)),"")</f>
        <v/>
      </c>
      <c r="J504" s="30" t="str">
        <f t="array" ref="J504">iferror(index('o4'!$B:$B,match($A504,'o4'!$C:$C,0)),"")</f>
        <v/>
      </c>
      <c r="K504" s="30" t="str">
        <f t="array" ref="K504">iferror(index('o9'!$B:$B,match($A504,'o9'!$C:$C,0)),"")</f>
        <v/>
      </c>
      <c r="L504" s="30" t="str">
        <f t="array" ref="L504">iferror(index('o10'!$B:$B,match($A504,'o10'!$C:$C,0)),"")</f>
        <v/>
      </c>
      <c r="M504" s="24" t="str">
        <f t="shared" si="1"/>
        <v>#DIV/0!</v>
      </c>
      <c r="N504" s="24" t="str">
        <f t="shared" si="2"/>
        <v>#DIV/0!</v>
      </c>
      <c r="O504" s="24" t="str">
        <f t="shared" si="3"/>
        <v>#DIV/0!</v>
      </c>
    </row>
    <row r="505">
      <c r="A505" s="22" t="str">
        <f t="array" ref="A505:B505">{NEW!C463,NEW!B463}</f>
        <v/>
      </c>
      <c r="B505" s="22"/>
      <c r="C505" s="30" t="str">
        <f t="array" ref="C505">iferror(index('o1'!$B:$B,match($A505,'o1'!$C:$C,0)),"")</f>
        <v/>
      </c>
      <c r="D505" s="30" t="str">
        <f t="array" ref="D505">iferror(index('o2'!$B:$B,match($A505,'o2'!$C:$C,0)),"")</f>
        <v/>
      </c>
      <c r="E505" s="30" t="str">
        <f t="array" ref="E505">iferror(index('o3'!$B:$B,match($A505,'o3'!$C:$C,0)),"")</f>
        <v/>
      </c>
      <c r="F505" s="30" t="str">
        <f t="array" ref="F505">iferror(index('o4'!$B:$B,match($A505,'o4'!$C:$C,0)),"")</f>
        <v/>
      </c>
      <c r="G505" s="30" t="str">
        <f t="array" ref="G505">iferror(index('o5'!$B:$B,match($A505,'o5'!$C:$C,0)),"")</f>
        <v/>
      </c>
      <c r="H505" s="30" t="str">
        <f t="array" ref="H505">iferror(index('o6'!$B:$B,match($A505,'o6'!$C:$C,0)),"")</f>
        <v/>
      </c>
      <c r="I505" s="30" t="str">
        <f t="array" ref="I505">iferror(index('o7'!$B:$B,match($A505,'o7'!$C:$C,0)),"")</f>
        <v/>
      </c>
      <c r="J505" s="30" t="str">
        <f t="array" ref="J505">iferror(index('o4'!$B:$B,match($A505,'o4'!$C:$C,0)),"")</f>
        <v/>
      </c>
      <c r="K505" s="30" t="str">
        <f t="array" ref="K505">iferror(index('o9'!$B:$B,match($A505,'o9'!$C:$C,0)),"")</f>
        <v/>
      </c>
      <c r="L505" s="30" t="str">
        <f t="array" ref="L505">iferror(index('o10'!$B:$B,match($A505,'o10'!$C:$C,0)),"")</f>
        <v/>
      </c>
      <c r="M505" s="24" t="str">
        <f t="shared" si="1"/>
        <v>#DIV/0!</v>
      </c>
      <c r="N505" s="24" t="str">
        <f t="shared" si="2"/>
        <v>#DIV/0!</v>
      </c>
      <c r="O505" s="24" t="str">
        <f t="shared" si="3"/>
        <v>#DIV/0!</v>
      </c>
    </row>
    <row r="506">
      <c r="A506" s="22" t="str">
        <f t="array" ref="A506:B506">{NEW!C464,NEW!B464}</f>
        <v/>
      </c>
      <c r="B506" s="22"/>
      <c r="C506" s="30" t="str">
        <f t="array" ref="C506">iferror(index('o1'!$B:$B,match($A506,'o1'!$C:$C,0)),"")</f>
        <v/>
      </c>
      <c r="D506" s="30" t="str">
        <f t="array" ref="D506">iferror(index('o2'!$B:$B,match($A506,'o2'!$C:$C,0)),"")</f>
        <v/>
      </c>
      <c r="E506" s="30" t="str">
        <f t="array" ref="E506">iferror(index('o3'!$B:$B,match($A506,'o3'!$C:$C,0)),"")</f>
        <v/>
      </c>
      <c r="F506" s="30" t="str">
        <f t="array" ref="F506">iferror(index('o4'!$B:$B,match($A506,'o4'!$C:$C,0)),"")</f>
        <v/>
      </c>
      <c r="G506" s="30" t="str">
        <f t="array" ref="G506">iferror(index('o5'!$B:$B,match($A506,'o5'!$C:$C,0)),"")</f>
        <v/>
      </c>
      <c r="H506" s="30" t="str">
        <f t="array" ref="H506">iferror(index('o6'!$B:$B,match($A506,'o6'!$C:$C,0)),"")</f>
        <v/>
      </c>
      <c r="I506" s="30" t="str">
        <f t="array" ref="I506">iferror(index('o7'!$B:$B,match($A506,'o7'!$C:$C,0)),"")</f>
        <v/>
      </c>
      <c r="J506" s="30" t="str">
        <f t="array" ref="J506">iferror(index('o4'!$B:$B,match($A506,'o4'!$C:$C,0)),"")</f>
        <v/>
      </c>
      <c r="K506" s="30" t="str">
        <f t="array" ref="K506">iferror(index('o9'!$B:$B,match($A506,'o9'!$C:$C,0)),"")</f>
        <v/>
      </c>
      <c r="L506" s="30" t="str">
        <f t="array" ref="L506">iferror(index('o10'!$B:$B,match($A506,'o10'!$C:$C,0)),"")</f>
        <v/>
      </c>
      <c r="M506" s="24" t="str">
        <f t="shared" si="1"/>
        <v>#DIV/0!</v>
      </c>
      <c r="N506" s="24" t="str">
        <f t="shared" si="2"/>
        <v>#DIV/0!</v>
      </c>
      <c r="O506" s="24" t="str">
        <f t="shared" si="3"/>
        <v>#DIV/0!</v>
      </c>
    </row>
    <row r="507">
      <c r="A507" s="22" t="str">
        <f t="array" ref="A507:B507">{NEW!C465,NEW!B465}</f>
        <v/>
      </c>
      <c r="B507" s="22"/>
      <c r="C507" s="30" t="str">
        <f t="array" ref="C507">iferror(index('o1'!$B:$B,match($A507,'o1'!$C:$C,0)),"")</f>
        <v/>
      </c>
      <c r="D507" s="30" t="str">
        <f t="array" ref="D507">iferror(index('o2'!$B:$B,match($A507,'o2'!$C:$C,0)),"")</f>
        <v/>
      </c>
      <c r="E507" s="30" t="str">
        <f t="array" ref="E507">iferror(index('o3'!$B:$B,match($A507,'o3'!$C:$C,0)),"")</f>
        <v/>
      </c>
      <c r="F507" s="30" t="str">
        <f t="array" ref="F507">iferror(index('o4'!$B:$B,match($A507,'o4'!$C:$C,0)),"")</f>
        <v/>
      </c>
      <c r="G507" s="30" t="str">
        <f t="array" ref="G507">iferror(index('o5'!$B:$B,match($A507,'o5'!$C:$C,0)),"")</f>
        <v/>
      </c>
      <c r="H507" s="30" t="str">
        <f t="array" ref="H507">iferror(index('o6'!$B:$B,match($A507,'o6'!$C:$C,0)),"")</f>
        <v/>
      </c>
      <c r="I507" s="30" t="str">
        <f t="array" ref="I507">iferror(index('o7'!$B:$B,match($A507,'o7'!$C:$C,0)),"")</f>
        <v/>
      </c>
      <c r="J507" s="30" t="str">
        <f t="array" ref="J507">iferror(index('o4'!$B:$B,match($A507,'o4'!$C:$C,0)),"")</f>
        <v/>
      </c>
      <c r="K507" s="30" t="str">
        <f t="array" ref="K507">iferror(index('o9'!$B:$B,match($A507,'o9'!$C:$C,0)),"")</f>
        <v/>
      </c>
      <c r="L507" s="30" t="str">
        <f t="array" ref="L507">iferror(index('o10'!$B:$B,match($A507,'o10'!$C:$C,0)),"")</f>
        <v/>
      </c>
      <c r="M507" s="24" t="str">
        <f t="shared" si="1"/>
        <v>#DIV/0!</v>
      </c>
      <c r="N507" s="24" t="str">
        <f t="shared" si="2"/>
        <v>#DIV/0!</v>
      </c>
      <c r="O507" s="24" t="str">
        <f t="shared" si="3"/>
        <v>#DIV/0!</v>
      </c>
    </row>
    <row r="508">
      <c r="A508" s="22" t="str">
        <f t="array" ref="A508:B508">{NEW!C466,NEW!B466}</f>
        <v/>
      </c>
      <c r="B508" s="22"/>
      <c r="C508" s="30" t="str">
        <f t="array" ref="C508">iferror(index('o1'!$B:$B,match($A508,'o1'!$C:$C,0)),"")</f>
        <v/>
      </c>
      <c r="D508" s="30" t="str">
        <f t="array" ref="D508">iferror(index('o2'!$B:$B,match($A508,'o2'!$C:$C,0)),"")</f>
        <v/>
      </c>
      <c r="E508" s="30" t="str">
        <f t="array" ref="E508">iferror(index('o3'!$B:$B,match($A508,'o3'!$C:$C,0)),"")</f>
        <v/>
      </c>
      <c r="F508" s="30" t="str">
        <f t="array" ref="F508">iferror(index('o4'!$B:$B,match($A508,'o4'!$C:$C,0)),"")</f>
        <v/>
      </c>
      <c r="G508" s="30" t="str">
        <f t="array" ref="G508">iferror(index('o5'!$B:$B,match($A508,'o5'!$C:$C,0)),"")</f>
        <v/>
      </c>
      <c r="H508" s="30" t="str">
        <f t="array" ref="H508">iferror(index('o6'!$B:$B,match($A508,'o6'!$C:$C,0)),"")</f>
        <v/>
      </c>
      <c r="I508" s="30" t="str">
        <f t="array" ref="I508">iferror(index('o7'!$B:$B,match($A508,'o7'!$C:$C,0)),"")</f>
        <v/>
      </c>
      <c r="J508" s="30" t="str">
        <f t="array" ref="J508">iferror(index('o4'!$B:$B,match($A508,'o4'!$C:$C,0)),"")</f>
        <v/>
      </c>
      <c r="K508" s="30" t="str">
        <f t="array" ref="K508">iferror(index('o9'!$B:$B,match($A508,'o9'!$C:$C,0)),"")</f>
        <v/>
      </c>
      <c r="L508" s="30" t="str">
        <f t="array" ref="L508">iferror(index('o10'!$B:$B,match($A508,'o10'!$C:$C,0)),"")</f>
        <v/>
      </c>
      <c r="M508" s="24" t="str">
        <f t="shared" si="1"/>
        <v>#DIV/0!</v>
      </c>
      <c r="N508" s="24" t="str">
        <f t="shared" si="2"/>
        <v>#DIV/0!</v>
      </c>
      <c r="O508" s="24" t="str">
        <f t="shared" si="3"/>
        <v>#DIV/0!</v>
      </c>
    </row>
    <row r="509">
      <c r="A509" s="22" t="str">
        <f t="array" ref="A509:B509">{NEW!C467,NEW!B467}</f>
        <v/>
      </c>
      <c r="B509" s="22"/>
      <c r="C509" s="30" t="str">
        <f t="array" ref="C509">iferror(index('o1'!$B:$B,match($A509,'o1'!$C:$C,0)),"")</f>
        <v/>
      </c>
      <c r="D509" s="30" t="str">
        <f t="array" ref="D509">iferror(index('o2'!$B:$B,match($A509,'o2'!$C:$C,0)),"")</f>
        <v/>
      </c>
      <c r="E509" s="30" t="str">
        <f t="array" ref="E509">iferror(index('o3'!$B:$B,match($A509,'o3'!$C:$C,0)),"")</f>
        <v/>
      </c>
      <c r="F509" s="30" t="str">
        <f t="array" ref="F509">iferror(index('o4'!$B:$B,match($A509,'o4'!$C:$C,0)),"")</f>
        <v/>
      </c>
      <c r="G509" s="30" t="str">
        <f t="array" ref="G509">iferror(index('o5'!$B:$B,match($A509,'o5'!$C:$C,0)),"")</f>
        <v/>
      </c>
      <c r="H509" s="30" t="str">
        <f t="array" ref="H509">iferror(index('o6'!$B:$B,match($A509,'o6'!$C:$C,0)),"")</f>
        <v/>
      </c>
      <c r="I509" s="30" t="str">
        <f t="array" ref="I509">iferror(index('o7'!$B:$B,match($A509,'o7'!$C:$C,0)),"")</f>
        <v/>
      </c>
      <c r="J509" s="30" t="str">
        <f t="array" ref="J509">iferror(index('o4'!$B:$B,match($A509,'o4'!$C:$C,0)),"")</f>
        <v/>
      </c>
      <c r="K509" s="30" t="str">
        <f t="array" ref="K509">iferror(index('o9'!$B:$B,match($A509,'o9'!$C:$C,0)),"")</f>
        <v/>
      </c>
      <c r="L509" s="30" t="str">
        <f t="array" ref="L509">iferror(index('o10'!$B:$B,match($A509,'o10'!$C:$C,0)),"")</f>
        <v/>
      </c>
      <c r="M509" s="24" t="str">
        <f t="shared" si="1"/>
        <v>#DIV/0!</v>
      </c>
      <c r="N509" s="24" t="str">
        <f t="shared" si="2"/>
        <v>#DIV/0!</v>
      </c>
      <c r="O509" s="24" t="str">
        <f t="shared" si="3"/>
        <v>#DIV/0!</v>
      </c>
    </row>
    <row r="510">
      <c r="A510" s="22" t="str">
        <f t="array" ref="A510:B510">{NEW!C468,NEW!B468}</f>
        <v/>
      </c>
      <c r="B510" s="22"/>
      <c r="C510" s="30" t="str">
        <f t="array" ref="C510">iferror(index('o1'!$B:$B,match($A510,'o1'!$C:$C,0)),"")</f>
        <v/>
      </c>
      <c r="D510" s="30" t="str">
        <f t="array" ref="D510">iferror(index('o2'!$B:$B,match($A510,'o2'!$C:$C,0)),"")</f>
        <v/>
      </c>
      <c r="E510" s="30" t="str">
        <f t="array" ref="E510">iferror(index('o3'!$B:$B,match($A510,'o3'!$C:$C,0)),"")</f>
        <v/>
      </c>
      <c r="F510" s="30" t="str">
        <f t="array" ref="F510">iferror(index('o4'!$B:$B,match($A510,'o4'!$C:$C,0)),"")</f>
        <v/>
      </c>
      <c r="G510" s="30" t="str">
        <f t="array" ref="G510">iferror(index('o5'!$B:$B,match($A510,'o5'!$C:$C,0)),"")</f>
        <v/>
      </c>
      <c r="H510" s="30" t="str">
        <f t="array" ref="H510">iferror(index('o6'!$B:$B,match($A510,'o6'!$C:$C,0)),"")</f>
        <v/>
      </c>
      <c r="I510" s="30" t="str">
        <f t="array" ref="I510">iferror(index('o7'!$B:$B,match($A510,'o7'!$C:$C,0)),"")</f>
        <v/>
      </c>
      <c r="J510" s="30" t="str">
        <f t="array" ref="J510">iferror(index('o4'!$B:$B,match($A510,'o4'!$C:$C,0)),"")</f>
        <v/>
      </c>
      <c r="K510" s="30" t="str">
        <f t="array" ref="K510">iferror(index('o9'!$B:$B,match($A510,'o9'!$C:$C,0)),"")</f>
        <v/>
      </c>
      <c r="L510" s="30" t="str">
        <f t="array" ref="L510">iferror(index('o10'!$B:$B,match($A510,'o10'!$C:$C,0)),"")</f>
        <v/>
      </c>
      <c r="M510" s="24" t="str">
        <f t="shared" si="1"/>
        <v>#DIV/0!</v>
      </c>
      <c r="N510" s="24" t="str">
        <f t="shared" si="2"/>
        <v>#DIV/0!</v>
      </c>
      <c r="O510" s="24" t="str">
        <f t="shared" si="3"/>
        <v>#DIV/0!</v>
      </c>
    </row>
    <row r="511">
      <c r="A511" s="22" t="str">
        <f t="array" ref="A511:B511">{NEW!C469,NEW!B469}</f>
        <v/>
      </c>
      <c r="B511" s="22"/>
      <c r="C511" s="30" t="str">
        <f t="array" ref="C511">iferror(index('o1'!$B:$B,match($A511,'o1'!$C:$C,0)),"")</f>
        <v/>
      </c>
      <c r="D511" s="30" t="str">
        <f t="array" ref="D511">iferror(index('o2'!$B:$B,match($A511,'o2'!$C:$C,0)),"")</f>
        <v/>
      </c>
      <c r="E511" s="30" t="str">
        <f t="array" ref="E511">iferror(index('o3'!$B:$B,match($A511,'o3'!$C:$C,0)),"")</f>
        <v/>
      </c>
      <c r="F511" s="30" t="str">
        <f t="array" ref="F511">iferror(index('o4'!$B:$B,match($A511,'o4'!$C:$C,0)),"")</f>
        <v/>
      </c>
      <c r="G511" s="30" t="str">
        <f t="array" ref="G511">iferror(index('o5'!$B:$B,match($A511,'o5'!$C:$C,0)),"")</f>
        <v/>
      </c>
      <c r="H511" s="30" t="str">
        <f t="array" ref="H511">iferror(index('o6'!$B:$B,match($A511,'o6'!$C:$C,0)),"")</f>
        <v/>
      </c>
      <c r="I511" s="30" t="str">
        <f t="array" ref="I511">iferror(index('o7'!$B:$B,match($A511,'o7'!$C:$C,0)),"")</f>
        <v/>
      </c>
      <c r="J511" s="30" t="str">
        <f t="array" ref="J511">iferror(index('o4'!$B:$B,match($A511,'o4'!$C:$C,0)),"")</f>
        <v/>
      </c>
      <c r="K511" s="30" t="str">
        <f t="array" ref="K511">iferror(index('o9'!$B:$B,match($A511,'o9'!$C:$C,0)),"")</f>
        <v/>
      </c>
      <c r="L511" s="30" t="str">
        <f t="array" ref="L511">iferror(index('o10'!$B:$B,match($A511,'o10'!$C:$C,0)),"")</f>
        <v/>
      </c>
      <c r="M511" s="24" t="str">
        <f t="shared" si="1"/>
        <v>#DIV/0!</v>
      </c>
      <c r="N511" s="24" t="str">
        <f t="shared" si="2"/>
        <v>#DIV/0!</v>
      </c>
      <c r="O511" s="24" t="str">
        <f t="shared" si="3"/>
        <v>#DIV/0!</v>
      </c>
    </row>
    <row r="512">
      <c r="A512" s="22" t="str">
        <f t="array" ref="A512:B512">{NEW!C470,NEW!B470}</f>
        <v/>
      </c>
      <c r="B512" s="22"/>
      <c r="C512" s="30" t="str">
        <f t="array" ref="C512">iferror(index('o1'!$B:$B,match($A512,'o1'!$C:$C,0)),"")</f>
        <v/>
      </c>
      <c r="D512" s="30" t="str">
        <f t="array" ref="D512">iferror(index('o2'!$B:$B,match($A512,'o2'!$C:$C,0)),"")</f>
        <v/>
      </c>
      <c r="E512" s="30" t="str">
        <f t="array" ref="E512">iferror(index('o3'!$B:$B,match($A512,'o3'!$C:$C,0)),"")</f>
        <v/>
      </c>
      <c r="F512" s="30" t="str">
        <f t="array" ref="F512">iferror(index('o4'!$B:$B,match($A512,'o4'!$C:$C,0)),"")</f>
        <v/>
      </c>
      <c r="G512" s="30" t="str">
        <f t="array" ref="G512">iferror(index('o5'!$B:$B,match($A512,'o5'!$C:$C,0)),"")</f>
        <v/>
      </c>
      <c r="H512" s="30" t="str">
        <f t="array" ref="H512">iferror(index('o6'!$B:$B,match($A512,'o6'!$C:$C,0)),"")</f>
        <v/>
      </c>
      <c r="I512" s="30" t="str">
        <f t="array" ref="I512">iferror(index('o7'!$B:$B,match($A512,'o7'!$C:$C,0)),"")</f>
        <v/>
      </c>
      <c r="J512" s="30" t="str">
        <f t="array" ref="J512">iferror(index('o4'!$B:$B,match($A512,'o4'!$C:$C,0)),"")</f>
        <v/>
      </c>
      <c r="K512" s="30" t="str">
        <f t="array" ref="K512">iferror(index('o9'!$B:$B,match($A512,'o9'!$C:$C,0)),"")</f>
        <v/>
      </c>
      <c r="L512" s="30" t="str">
        <f t="array" ref="L512">iferror(index('o10'!$B:$B,match($A512,'o10'!$C:$C,0)),"")</f>
        <v/>
      </c>
      <c r="M512" s="24" t="str">
        <f t="shared" si="1"/>
        <v>#DIV/0!</v>
      </c>
      <c r="N512" s="24" t="str">
        <f t="shared" si="2"/>
        <v>#DIV/0!</v>
      </c>
      <c r="O512" s="24" t="str">
        <f t="shared" si="3"/>
        <v>#DIV/0!</v>
      </c>
    </row>
    <row r="513">
      <c r="A513" s="22" t="str">
        <f t="array" ref="A513:B513">{NEW!C471,NEW!B471}</f>
        <v/>
      </c>
      <c r="B513" s="22"/>
      <c r="C513" s="30" t="str">
        <f t="array" ref="C513">iferror(index('o1'!$B:$B,match($A513,'o1'!$C:$C,0)),"")</f>
        <v/>
      </c>
      <c r="D513" s="30" t="str">
        <f t="array" ref="D513">iferror(index('o2'!$B:$B,match($A513,'o2'!$C:$C,0)),"")</f>
        <v/>
      </c>
      <c r="E513" s="30" t="str">
        <f t="array" ref="E513">iferror(index('o3'!$B:$B,match($A513,'o3'!$C:$C,0)),"")</f>
        <v/>
      </c>
      <c r="F513" s="30" t="str">
        <f t="array" ref="F513">iferror(index('o4'!$B:$B,match($A513,'o4'!$C:$C,0)),"")</f>
        <v/>
      </c>
      <c r="G513" s="30" t="str">
        <f t="array" ref="G513">iferror(index('o5'!$B:$B,match($A513,'o5'!$C:$C,0)),"")</f>
        <v/>
      </c>
      <c r="H513" s="30" t="str">
        <f t="array" ref="H513">iferror(index('o6'!$B:$B,match($A513,'o6'!$C:$C,0)),"")</f>
        <v/>
      </c>
      <c r="I513" s="30" t="str">
        <f t="array" ref="I513">iferror(index('o7'!$B:$B,match($A513,'o7'!$C:$C,0)),"")</f>
        <v/>
      </c>
      <c r="J513" s="30" t="str">
        <f t="array" ref="J513">iferror(index('o4'!$B:$B,match($A513,'o4'!$C:$C,0)),"")</f>
        <v/>
      </c>
      <c r="K513" s="30" t="str">
        <f t="array" ref="K513">iferror(index('o9'!$B:$B,match($A513,'o9'!$C:$C,0)),"")</f>
        <v/>
      </c>
      <c r="L513" s="30" t="str">
        <f t="array" ref="L513">iferror(index('o10'!$B:$B,match($A513,'o10'!$C:$C,0)),"")</f>
        <v/>
      </c>
      <c r="M513" s="24" t="str">
        <f t="shared" si="1"/>
        <v>#DIV/0!</v>
      </c>
      <c r="N513" s="24" t="str">
        <f t="shared" si="2"/>
        <v>#DIV/0!</v>
      </c>
      <c r="O513" s="24" t="str">
        <f t="shared" si="3"/>
        <v>#DIV/0!</v>
      </c>
    </row>
    <row r="514">
      <c r="A514" s="22" t="str">
        <f t="array" ref="A514:B514">{NEW!C472,NEW!B472}</f>
        <v/>
      </c>
      <c r="B514" s="22"/>
      <c r="C514" s="30" t="str">
        <f t="array" ref="C514">iferror(index('o1'!$B:$B,match($A514,'o1'!$C:$C,0)),"")</f>
        <v/>
      </c>
      <c r="D514" s="30" t="str">
        <f t="array" ref="D514">iferror(index('o2'!$B:$B,match($A514,'o2'!$C:$C,0)),"")</f>
        <v/>
      </c>
      <c r="E514" s="30" t="str">
        <f t="array" ref="E514">iferror(index('o3'!$B:$B,match($A514,'o3'!$C:$C,0)),"")</f>
        <v/>
      </c>
      <c r="F514" s="30" t="str">
        <f t="array" ref="F514">iferror(index('o4'!$B:$B,match($A514,'o4'!$C:$C,0)),"")</f>
        <v/>
      </c>
      <c r="G514" s="30" t="str">
        <f t="array" ref="G514">iferror(index('o5'!$B:$B,match($A514,'o5'!$C:$C,0)),"")</f>
        <v/>
      </c>
      <c r="H514" s="30" t="str">
        <f t="array" ref="H514">iferror(index('o6'!$B:$B,match($A514,'o6'!$C:$C,0)),"")</f>
        <v/>
      </c>
      <c r="I514" s="30" t="str">
        <f t="array" ref="I514">iferror(index('o7'!$B:$B,match($A514,'o7'!$C:$C,0)),"")</f>
        <v/>
      </c>
      <c r="J514" s="30" t="str">
        <f t="array" ref="J514">iferror(index('o4'!$B:$B,match($A514,'o4'!$C:$C,0)),"")</f>
        <v/>
      </c>
      <c r="K514" s="30" t="str">
        <f t="array" ref="K514">iferror(index('o9'!$B:$B,match($A514,'o9'!$C:$C,0)),"")</f>
        <v/>
      </c>
      <c r="L514" s="30" t="str">
        <f t="array" ref="L514">iferror(index('o10'!$B:$B,match($A514,'o10'!$C:$C,0)),"")</f>
        <v/>
      </c>
      <c r="M514" s="24" t="str">
        <f t="shared" si="1"/>
        <v>#DIV/0!</v>
      </c>
      <c r="N514" s="24" t="str">
        <f t="shared" si="2"/>
        <v>#DIV/0!</v>
      </c>
      <c r="O514" s="24" t="str">
        <f t="shared" si="3"/>
        <v>#DIV/0!</v>
      </c>
    </row>
    <row r="515">
      <c r="A515" s="22" t="str">
        <f t="array" ref="A515:B515">{NEW!C473,NEW!B473}</f>
        <v/>
      </c>
      <c r="B515" s="22"/>
      <c r="C515" s="30" t="str">
        <f t="array" ref="C515">iferror(index('o1'!$B:$B,match($A515,'o1'!$C:$C,0)),"")</f>
        <v/>
      </c>
      <c r="D515" s="30" t="str">
        <f t="array" ref="D515">iferror(index('o2'!$B:$B,match($A515,'o2'!$C:$C,0)),"")</f>
        <v/>
      </c>
      <c r="E515" s="30" t="str">
        <f t="array" ref="E515">iferror(index('o3'!$B:$B,match($A515,'o3'!$C:$C,0)),"")</f>
        <v/>
      </c>
      <c r="F515" s="30" t="str">
        <f t="array" ref="F515">iferror(index('o4'!$B:$B,match($A515,'o4'!$C:$C,0)),"")</f>
        <v/>
      </c>
      <c r="G515" s="30" t="str">
        <f t="array" ref="G515">iferror(index('o5'!$B:$B,match($A515,'o5'!$C:$C,0)),"")</f>
        <v/>
      </c>
      <c r="H515" s="30" t="str">
        <f t="array" ref="H515">iferror(index('o6'!$B:$B,match($A515,'o6'!$C:$C,0)),"")</f>
        <v/>
      </c>
      <c r="I515" s="30" t="str">
        <f t="array" ref="I515">iferror(index('o7'!$B:$B,match($A515,'o7'!$C:$C,0)),"")</f>
        <v/>
      </c>
      <c r="J515" s="30" t="str">
        <f t="array" ref="J515">iferror(index('o4'!$B:$B,match($A515,'o4'!$C:$C,0)),"")</f>
        <v/>
      </c>
      <c r="K515" s="30" t="str">
        <f t="array" ref="K515">iferror(index('o9'!$B:$B,match($A515,'o9'!$C:$C,0)),"")</f>
        <v/>
      </c>
      <c r="L515" s="30" t="str">
        <f t="array" ref="L515">iferror(index('o10'!$B:$B,match($A515,'o10'!$C:$C,0)),"")</f>
        <v/>
      </c>
      <c r="M515" s="24" t="str">
        <f t="shared" si="1"/>
        <v>#DIV/0!</v>
      </c>
      <c r="N515" s="24" t="str">
        <f t="shared" si="2"/>
        <v>#DIV/0!</v>
      </c>
      <c r="O515" s="24" t="str">
        <f t="shared" si="3"/>
        <v>#DIV/0!</v>
      </c>
    </row>
    <row r="516">
      <c r="A516" s="22" t="str">
        <f t="array" ref="A516:B516">{NEW!C474,NEW!B474}</f>
        <v/>
      </c>
      <c r="B516" s="22"/>
      <c r="C516" s="30" t="str">
        <f t="array" ref="C516">iferror(index('o1'!$B:$B,match($A516,'o1'!$C:$C,0)),"")</f>
        <v/>
      </c>
      <c r="D516" s="30" t="str">
        <f t="array" ref="D516">iferror(index('o2'!$B:$B,match($A516,'o2'!$C:$C,0)),"")</f>
        <v/>
      </c>
      <c r="E516" s="30" t="str">
        <f t="array" ref="E516">iferror(index('o3'!$B:$B,match($A516,'o3'!$C:$C,0)),"")</f>
        <v/>
      </c>
      <c r="F516" s="30" t="str">
        <f t="array" ref="F516">iferror(index('o4'!$B:$B,match($A516,'o4'!$C:$C,0)),"")</f>
        <v/>
      </c>
      <c r="G516" s="30" t="str">
        <f t="array" ref="G516">iferror(index('o5'!$B:$B,match($A516,'o5'!$C:$C,0)),"")</f>
        <v/>
      </c>
      <c r="H516" s="30" t="str">
        <f t="array" ref="H516">iferror(index('o6'!$B:$B,match($A516,'o6'!$C:$C,0)),"")</f>
        <v/>
      </c>
      <c r="I516" s="30" t="str">
        <f t="array" ref="I516">iferror(index('o7'!$B:$B,match($A516,'o7'!$C:$C,0)),"")</f>
        <v/>
      </c>
      <c r="J516" s="30" t="str">
        <f t="array" ref="J516">iferror(index('o4'!$B:$B,match($A516,'o4'!$C:$C,0)),"")</f>
        <v/>
      </c>
      <c r="K516" s="30" t="str">
        <f t="array" ref="K516">iferror(index('o9'!$B:$B,match($A516,'o9'!$C:$C,0)),"")</f>
        <v/>
      </c>
      <c r="L516" s="30" t="str">
        <f t="array" ref="L516">iferror(index('o10'!$B:$B,match($A516,'o10'!$C:$C,0)),"")</f>
        <v/>
      </c>
      <c r="M516" s="24" t="str">
        <f t="shared" si="1"/>
        <v>#DIV/0!</v>
      </c>
      <c r="N516" s="24" t="str">
        <f t="shared" si="2"/>
        <v>#DIV/0!</v>
      </c>
      <c r="O516" s="24" t="str">
        <f t="shared" si="3"/>
        <v>#DIV/0!</v>
      </c>
    </row>
    <row r="517">
      <c r="A517" s="22" t="str">
        <f t="array" ref="A517:B517">{NEW!C475,NEW!B475}</f>
        <v/>
      </c>
      <c r="B517" s="22"/>
      <c r="C517" s="30" t="str">
        <f t="array" ref="C517">iferror(index('o1'!$B:$B,match($A517,'o1'!$C:$C,0)),"")</f>
        <v/>
      </c>
      <c r="D517" s="30" t="str">
        <f t="array" ref="D517">iferror(index('o2'!$B:$B,match($A517,'o2'!$C:$C,0)),"")</f>
        <v/>
      </c>
      <c r="E517" s="30" t="str">
        <f t="array" ref="E517">iferror(index('o3'!$B:$B,match($A517,'o3'!$C:$C,0)),"")</f>
        <v/>
      </c>
      <c r="F517" s="30" t="str">
        <f t="array" ref="F517">iferror(index('o4'!$B:$B,match($A517,'o4'!$C:$C,0)),"")</f>
        <v/>
      </c>
      <c r="G517" s="30" t="str">
        <f t="array" ref="G517">iferror(index('o5'!$B:$B,match($A517,'o5'!$C:$C,0)),"")</f>
        <v/>
      </c>
      <c r="H517" s="30" t="str">
        <f t="array" ref="H517">iferror(index('o6'!$B:$B,match($A517,'o6'!$C:$C,0)),"")</f>
        <v/>
      </c>
      <c r="I517" s="30" t="str">
        <f t="array" ref="I517">iferror(index('o7'!$B:$B,match($A517,'o7'!$C:$C,0)),"")</f>
        <v/>
      </c>
      <c r="J517" s="30" t="str">
        <f t="array" ref="J517">iferror(index('o4'!$B:$B,match($A517,'o4'!$C:$C,0)),"")</f>
        <v/>
      </c>
      <c r="K517" s="30" t="str">
        <f t="array" ref="K517">iferror(index('o9'!$B:$B,match($A517,'o9'!$C:$C,0)),"")</f>
        <v/>
      </c>
      <c r="L517" s="30" t="str">
        <f t="array" ref="L517">iferror(index('o10'!$B:$B,match($A517,'o10'!$C:$C,0)),"")</f>
        <v/>
      </c>
      <c r="M517" s="24" t="str">
        <f t="shared" si="1"/>
        <v>#DIV/0!</v>
      </c>
      <c r="N517" s="24" t="str">
        <f t="shared" si="2"/>
        <v>#DIV/0!</v>
      </c>
      <c r="O517" s="24" t="str">
        <f t="shared" si="3"/>
        <v>#DIV/0!</v>
      </c>
    </row>
    <row r="518">
      <c r="A518" s="22" t="str">
        <f t="array" ref="A518:B518">{NEW!C476,NEW!B476}</f>
        <v/>
      </c>
      <c r="B518" s="22"/>
      <c r="C518" s="30" t="str">
        <f t="array" ref="C518">iferror(index('o1'!$B:$B,match($A518,'o1'!$C:$C,0)),"")</f>
        <v/>
      </c>
      <c r="D518" s="30" t="str">
        <f t="array" ref="D518">iferror(index('o2'!$B:$B,match($A518,'o2'!$C:$C,0)),"")</f>
        <v/>
      </c>
      <c r="E518" s="30" t="str">
        <f t="array" ref="E518">iferror(index('o3'!$B:$B,match($A518,'o3'!$C:$C,0)),"")</f>
        <v/>
      </c>
      <c r="F518" s="30" t="str">
        <f t="array" ref="F518">iferror(index('o4'!$B:$B,match($A518,'o4'!$C:$C,0)),"")</f>
        <v/>
      </c>
      <c r="G518" s="30" t="str">
        <f t="array" ref="G518">iferror(index('o5'!$B:$B,match($A518,'o5'!$C:$C,0)),"")</f>
        <v/>
      </c>
      <c r="H518" s="30" t="str">
        <f t="array" ref="H518">iferror(index('o6'!$B:$B,match($A518,'o6'!$C:$C,0)),"")</f>
        <v/>
      </c>
      <c r="I518" s="30" t="str">
        <f t="array" ref="I518">iferror(index('o7'!$B:$B,match($A518,'o7'!$C:$C,0)),"")</f>
        <v/>
      </c>
      <c r="J518" s="30" t="str">
        <f t="array" ref="J518">iferror(index('o4'!$B:$B,match($A518,'o4'!$C:$C,0)),"")</f>
        <v/>
      </c>
      <c r="K518" s="30" t="str">
        <f t="array" ref="K518">iferror(index('o9'!$B:$B,match($A518,'o9'!$C:$C,0)),"")</f>
        <v/>
      </c>
      <c r="L518" s="30" t="str">
        <f t="array" ref="L518">iferror(index('o10'!$B:$B,match($A518,'o10'!$C:$C,0)),"")</f>
        <v/>
      </c>
      <c r="M518" s="24" t="str">
        <f t="shared" si="1"/>
        <v>#DIV/0!</v>
      </c>
      <c r="N518" s="24" t="str">
        <f t="shared" si="2"/>
        <v>#DIV/0!</v>
      </c>
      <c r="O518" s="24" t="str">
        <f t="shared" si="3"/>
        <v>#DIV/0!</v>
      </c>
    </row>
    <row r="519">
      <c r="A519" s="22" t="str">
        <f t="array" ref="A519:B519">{NEW!C477,NEW!B477}</f>
        <v/>
      </c>
      <c r="B519" s="22"/>
      <c r="C519" s="30" t="str">
        <f t="array" ref="C519">iferror(index('o1'!$B:$B,match($A519,'o1'!$C:$C,0)),"")</f>
        <v/>
      </c>
      <c r="D519" s="30" t="str">
        <f t="array" ref="D519">iferror(index('o2'!$B:$B,match($A519,'o2'!$C:$C,0)),"")</f>
        <v/>
      </c>
      <c r="E519" s="30" t="str">
        <f t="array" ref="E519">iferror(index('o3'!$B:$B,match($A519,'o3'!$C:$C,0)),"")</f>
        <v/>
      </c>
      <c r="F519" s="30" t="str">
        <f t="array" ref="F519">iferror(index('o4'!$B:$B,match($A519,'o4'!$C:$C,0)),"")</f>
        <v/>
      </c>
      <c r="G519" s="30" t="str">
        <f t="array" ref="G519">iferror(index('o5'!$B:$B,match($A519,'o5'!$C:$C,0)),"")</f>
        <v/>
      </c>
      <c r="H519" s="30" t="str">
        <f t="array" ref="H519">iferror(index('o6'!$B:$B,match($A519,'o6'!$C:$C,0)),"")</f>
        <v/>
      </c>
      <c r="I519" s="30" t="str">
        <f t="array" ref="I519">iferror(index('o7'!$B:$B,match($A519,'o7'!$C:$C,0)),"")</f>
        <v/>
      </c>
      <c r="J519" s="30" t="str">
        <f t="array" ref="J519">iferror(index('o4'!$B:$B,match($A519,'o4'!$C:$C,0)),"")</f>
        <v/>
      </c>
      <c r="K519" s="30" t="str">
        <f t="array" ref="K519">iferror(index('o9'!$B:$B,match($A519,'o9'!$C:$C,0)),"")</f>
        <v/>
      </c>
      <c r="L519" s="30" t="str">
        <f t="array" ref="L519">iferror(index('o10'!$B:$B,match($A519,'o10'!$C:$C,0)),"")</f>
        <v/>
      </c>
      <c r="M519" s="24" t="str">
        <f t="shared" si="1"/>
        <v>#DIV/0!</v>
      </c>
      <c r="N519" s="24" t="str">
        <f t="shared" si="2"/>
        <v>#DIV/0!</v>
      </c>
      <c r="O519" s="24" t="str">
        <f t="shared" si="3"/>
        <v>#DIV/0!</v>
      </c>
    </row>
    <row r="520">
      <c r="A520" s="22" t="str">
        <f t="array" ref="A520:B520">{NEW!C478,NEW!B478}</f>
        <v/>
      </c>
      <c r="B520" s="22"/>
      <c r="C520" s="30" t="str">
        <f t="array" ref="C520">iferror(index('o1'!$B:$B,match($A520,'o1'!$C:$C,0)),"")</f>
        <v/>
      </c>
      <c r="D520" s="30" t="str">
        <f t="array" ref="D520">iferror(index('o2'!$B:$B,match($A520,'o2'!$C:$C,0)),"")</f>
        <v/>
      </c>
      <c r="E520" s="30" t="str">
        <f t="array" ref="E520">iferror(index('o3'!$B:$B,match($A520,'o3'!$C:$C,0)),"")</f>
        <v/>
      </c>
      <c r="F520" s="30" t="str">
        <f t="array" ref="F520">iferror(index('o4'!$B:$B,match($A520,'o4'!$C:$C,0)),"")</f>
        <v/>
      </c>
      <c r="G520" s="30" t="str">
        <f t="array" ref="G520">iferror(index('o5'!$B:$B,match($A520,'o5'!$C:$C,0)),"")</f>
        <v/>
      </c>
      <c r="H520" s="30" t="str">
        <f t="array" ref="H520">iferror(index('o6'!$B:$B,match($A520,'o6'!$C:$C,0)),"")</f>
        <v/>
      </c>
      <c r="I520" s="30" t="str">
        <f t="array" ref="I520">iferror(index('o7'!$B:$B,match($A520,'o7'!$C:$C,0)),"")</f>
        <v/>
      </c>
      <c r="J520" s="30" t="str">
        <f t="array" ref="J520">iferror(index('o4'!$B:$B,match($A520,'o4'!$C:$C,0)),"")</f>
        <v/>
      </c>
      <c r="K520" s="30" t="str">
        <f t="array" ref="K520">iferror(index('o9'!$B:$B,match($A520,'o9'!$C:$C,0)),"")</f>
        <v/>
      </c>
      <c r="L520" s="30" t="str">
        <f t="array" ref="L520">iferror(index('o10'!$B:$B,match($A520,'o10'!$C:$C,0)),"")</f>
        <v/>
      </c>
      <c r="M520" s="24" t="str">
        <f t="shared" si="1"/>
        <v>#DIV/0!</v>
      </c>
      <c r="N520" s="24" t="str">
        <f t="shared" si="2"/>
        <v>#DIV/0!</v>
      </c>
      <c r="O520" s="24" t="str">
        <f t="shared" si="3"/>
        <v>#DIV/0!</v>
      </c>
    </row>
    <row r="521">
      <c r="A521" s="22" t="str">
        <f t="array" ref="A521:B521">{NEW!C479,NEW!B479}</f>
        <v/>
      </c>
      <c r="B521" s="22"/>
      <c r="C521" s="30" t="str">
        <f t="array" ref="C521">iferror(index('o1'!$B:$B,match($A521,'o1'!$C:$C,0)),"")</f>
        <v/>
      </c>
      <c r="D521" s="30" t="str">
        <f t="array" ref="D521">iferror(index('o2'!$B:$B,match($A521,'o2'!$C:$C,0)),"")</f>
        <v/>
      </c>
      <c r="E521" s="30" t="str">
        <f t="array" ref="E521">iferror(index('o3'!$B:$B,match($A521,'o3'!$C:$C,0)),"")</f>
        <v/>
      </c>
      <c r="F521" s="30" t="str">
        <f t="array" ref="F521">iferror(index('o4'!$B:$B,match($A521,'o4'!$C:$C,0)),"")</f>
        <v/>
      </c>
      <c r="G521" s="30" t="str">
        <f t="array" ref="G521">iferror(index('o5'!$B:$B,match($A521,'o5'!$C:$C,0)),"")</f>
        <v/>
      </c>
      <c r="H521" s="30" t="str">
        <f t="array" ref="H521">iferror(index('o6'!$B:$B,match($A521,'o6'!$C:$C,0)),"")</f>
        <v/>
      </c>
      <c r="I521" s="30" t="str">
        <f t="array" ref="I521">iferror(index('o7'!$B:$B,match($A521,'o7'!$C:$C,0)),"")</f>
        <v/>
      </c>
      <c r="J521" s="30" t="str">
        <f t="array" ref="J521">iferror(index('o4'!$B:$B,match($A521,'o4'!$C:$C,0)),"")</f>
        <v/>
      </c>
      <c r="K521" s="30" t="str">
        <f t="array" ref="K521">iferror(index('o9'!$B:$B,match($A521,'o9'!$C:$C,0)),"")</f>
        <v/>
      </c>
      <c r="L521" s="30" t="str">
        <f t="array" ref="L521">iferror(index('o10'!$B:$B,match($A521,'o10'!$C:$C,0)),"")</f>
        <v/>
      </c>
      <c r="M521" s="24" t="str">
        <f t="shared" si="1"/>
        <v>#DIV/0!</v>
      </c>
      <c r="N521" s="24" t="str">
        <f t="shared" si="2"/>
        <v>#DIV/0!</v>
      </c>
      <c r="O521" s="24" t="str">
        <f t="shared" si="3"/>
        <v>#DIV/0!</v>
      </c>
    </row>
    <row r="522">
      <c r="A522" s="22" t="str">
        <f t="array" ref="A522:B522">{NEW!C480,NEW!B480}</f>
        <v/>
      </c>
      <c r="B522" s="22"/>
      <c r="C522" s="30" t="str">
        <f t="array" ref="C522">iferror(index('o1'!$B:$B,match($A522,'o1'!$C:$C,0)),"")</f>
        <v/>
      </c>
      <c r="D522" s="30" t="str">
        <f t="array" ref="D522">iferror(index('o2'!$B:$B,match($A522,'o2'!$C:$C,0)),"")</f>
        <v/>
      </c>
      <c r="E522" s="30" t="str">
        <f t="array" ref="E522">iferror(index('o3'!$B:$B,match($A522,'o3'!$C:$C,0)),"")</f>
        <v/>
      </c>
      <c r="F522" s="30" t="str">
        <f t="array" ref="F522">iferror(index('o4'!$B:$B,match($A522,'o4'!$C:$C,0)),"")</f>
        <v/>
      </c>
      <c r="G522" s="30" t="str">
        <f t="array" ref="G522">iferror(index('o5'!$B:$B,match($A522,'o5'!$C:$C,0)),"")</f>
        <v/>
      </c>
      <c r="H522" s="30" t="str">
        <f t="array" ref="H522">iferror(index('o6'!$B:$B,match($A522,'o6'!$C:$C,0)),"")</f>
        <v/>
      </c>
      <c r="I522" s="30" t="str">
        <f t="array" ref="I522">iferror(index('o7'!$B:$B,match($A522,'o7'!$C:$C,0)),"")</f>
        <v/>
      </c>
      <c r="J522" s="30" t="str">
        <f t="array" ref="J522">iferror(index('o4'!$B:$B,match($A522,'o4'!$C:$C,0)),"")</f>
        <v/>
      </c>
      <c r="K522" s="30" t="str">
        <f t="array" ref="K522">iferror(index('o9'!$B:$B,match($A522,'o9'!$C:$C,0)),"")</f>
        <v/>
      </c>
      <c r="L522" s="30" t="str">
        <f t="array" ref="L522">iferror(index('o10'!$B:$B,match($A522,'o10'!$C:$C,0)),"")</f>
        <v/>
      </c>
      <c r="M522" s="24" t="str">
        <f t="shared" si="1"/>
        <v>#DIV/0!</v>
      </c>
      <c r="N522" s="24" t="str">
        <f t="shared" si="2"/>
        <v>#DIV/0!</v>
      </c>
      <c r="O522" s="24" t="str">
        <f t="shared" si="3"/>
        <v>#DIV/0!</v>
      </c>
    </row>
    <row r="523">
      <c r="A523" s="22" t="str">
        <f t="array" ref="A523:B523">{NEW!C481,NEW!B481}</f>
        <v/>
      </c>
      <c r="B523" s="22"/>
      <c r="C523" s="30" t="str">
        <f t="array" ref="C523">iferror(index('o1'!$B:$B,match($A523,'o1'!$C:$C,0)),"")</f>
        <v/>
      </c>
      <c r="D523" s="30" t="str">
        <f t="array" ref="D523">iferror(index('o2'!$B:$B,match($A523,'o2'!$C:$C,0)),"")</f>
        <v/>
      </c>
      <c r="E523" s="30" t="str">
        <f t="array" ref="E523">iferror(index('o3'!$B:$B,match($A523,'o3'!$C:$C,0)),"")</f>
        <v/>
      </c>
      <c r="F523" s="30" t="str">
        <f t="array" ref="F523">iferror(index('o4'!$B:$B,match($A523,'o4'!$C:$C,0)),"")</f>
        <v/>
      </c>
      <c r="G523" s="30" t="str">
        <f t="array" ref="G523">iferror(index('o5'!$B:$B,match($A523,'o5'!$C:$C,0)),"")</f>
        <v/>
      </c>
      <c r="H523" s="30" t="str">
        <f t="array" ref="H523">iferror(index('o6'!$B:$B,match($A523,'o6'!$C:$C,0)),"")</f>
        <v/>
      </c>
      <c r="I523" s="30" t="str">
        <f t="array" ref="I523">iferror(index('o7'!$B:$B,match($A523,'o7'!$C:$C,0)),"")</f>
        <v/>
      </c>
      <c r="J523" s="30" t="str">
        <f t="array" ref="J523">iferror(index('o4'!$B:$B,match($A523,'o4'!$C:$C,0)),"")</f>
        <v/>
      </c>
      <c r="K523" s="30" t="str">
        <f t="array" ref="K523">iferror(index('o9'!$B:$B,match($A523,'o9'!$C:$C,0)),"")</f>
        <v/>
      </c>
      <c r="L523" s="30" t="str">
        <f t="array" ref="L523">iferror(index('o10'!$B:$B,match($A523,'o10'!$C:$C,0)),"")</f>
        <v/>
      </c>
      <c r="M523" s="24" t="str">
        <f t="shared" si="1"/>
        <v>#DIV/0!</v>
      </c>
      <c r="N523" s="24" t="str">
        <f t="shared" si="2"/>
        <v>#DIV/0!</v>
      </c>
      <c r="O523" s="24" t="str">
        <f t="shared" si="3"/>
        <v>#DIV/0!</v>
      </c>
    </row>
    <row r="524">
      <c r="A524" s="22" t="str">
        <f t="array" ref="A524:B524">{NEW!C482,NEW!B482}</f>
        <v/>
      </c>
      <c r="B524" s="22"/>
      <c r="C524" s="30" t="str">
        <f t="array" ref="C524">iferror(index('o1'!$B:$B,match($A524,'o1'!$C:$C,0)),"")</f>
        <v/>
      </c>
      <c r="D524" s="30" t="str">
        <f t="array" ref="D524">iferror(index('o2'!$B:$B,match($A524,'o2'!$C:$C,0)),"")</f>
        <v/>
      </c>
      <c r="E524" s="30" t="str">
        <f t="array" ref="E524">iferror(index('o3'!$B:$B,match($A524,'o3'!$C:$C,0)),"")</f>
        <v/>
      </c>
      <c r="F524" s="30" t="str">
        <f t="array" ref="F524">iferror(index('o4'!$B:$B,match($A524,'o4'!$C:$C,0)),"")</f>
        <v/>
      </c>
      <c r="G524" s="30" t="str">
        <f t="array" ref="G524">iferror(index('o5'!$B:$B,match($A524,'o5'!$C:$C,0)),"")</f>
        <v/>
      </c>
      <c r="H524" s="30" t="str">
        <f t="array" ref="H524">iferror(index('o6'!$B:$B,match($A524,'o6'!$C:$C,0)),"")</f>
        <v/>
      </c>
      <c r="I524" s="30" t="str">
        <f t="array" ref="I524">iferror(index('o7'!$B:$B,match($A524,'o7'!$C:$C,0)),"")</f>
        <v/>
      </c>
      <c r="J524" s="30" t="str">
        <f t="array" ref="J524">iferror(index('o4'!$B:$B,match($A524,'o4'!$C:$C,0)),"")</f>
        <v/>
      </c>
      <c r="K524" s="30" t="str">
        <f t="array" ref="K524">iferror(index('o9'!$B:$B,match($A524,'o9'!$C:$C,0)),"")</f>
        <v/>
      </c>
      <c r="L524" s="30" t="str">
        <f t="array" ref="L524">iferror(index('o10'!$B:$B,match($A524,'o10'!$C:$C,0)),"")</f>
        <v/>
      </c>
      <c r="M524" s="24" t="str">
        <f t="shared" si="1"/>
        <v>#DIV/0!</v>
      </c>
      <c r="N524" s="24" t="str">
        <f t="shared" si="2"/>
        <v>#DIV/0!</v>
      </c>
      <c r="O524" s="24" t="str">
        <f t="shared" si="3"/>
        <v>#DIV/0!</v>
      </c>
    </row>
    <row r="525">
      <c r="A525" s="22" t="str">
        <f t="array" ref="A525:B525">{NEW!C483,NEW!B483}</f>
        <v/>
      </c>
      <c r="B525" s="22"/>
      <c r="C525" s="30" t="str">
        <f t="array" ref="C525">iferror(index('o1'!$B:$B,match($A525,'o1'!$C:$C,0)),"")</f>
        <v/>
      </c>
      <c r="D525" s="30" t="str">
        <f t="array" ref="D525">iferror(index('o2'!$B:$B,match($A525,'o2'!$C:$C,0)),"")</f>
        <v/>
      </c>
      <c r="E525" s="30" t="str">
        <f t="array" ref="E525">iferror(index('o3'!$B:$B,match($A525,'o3'!$C:$C,0)),"")</f>
        <v/>
      </c>
      <c r="F525" s="30" t="str">
        <f t="array" ref="F525">iferror(index('o4'!$B:$B,match($A525,'o4'!$C:$C,0)),"")</f>
        <v/>
      </c>
      <c r="G525" s="30" t="str">
        <f t="array" ref="G525">iferror(index('o5'!$B:$B,match($A525,'o5'!$C:$C,0)),"")</f>
        <v/>
      </c>
      <c r="H525" s="30" t="str">
        <f t="array" ref="H525">iferror(index('o6'!$B:$B,match($A525,'o6'!$C:$C,0)),"")</f>
        <v/>
      </c>
      <c r="I525" s="30" t="str">
        <f t="array" ref="I525">iferror(index('o7'!$B:$B,match($A525,'o7'!$C:$C,0)),"")</f>
        <v/>
      </c>
      <c r="J525" s="30" t="str">
        <f t="array" ref="J525">iferror(index('o4'!$B:$B,match($A525,'o4'!$C:$C,0)),"")</f>
        <v/>
      </c>
      <c r="K525" s="30" t="str">
        <f t="array" ref="K525">iferror(index('o9'!$B:$B,match($A525,'o9'!$C:$C,0)),"")</f>
        <v/>
      </c>
      <c r="L525" s="30" t="str">
        <f t="array" ref="L525">iferror(index('o10'!$B:$B,match($A525,'o10'!$C:$C,0)),"")</f>
        <v/>
      </c>
      <c r="M525" s="24" t="str">
        <f t="shared" si="1"/>
        <v>#DIV/0!</v>
      </c>
      <c r="N525" s="24" t="str">
        <f t="shared" si="2"/>
        <v>#DIV/0!</v>
      </c>
      <c r="O525" s="24" t="str">
        <f t="shared" si="3"/>
        <v>#DIV/0!</v>
      </c>
    </row>
    <row r="526">
      <c r="A526" s="22" t="str">
        <f t="array" ref="A526:B526">{NEW!C484,NEW!B484}</f>
        <v/>
      </c>
      <c r="B526" s="22"/>
      <c r="C526" s="30" t="str">
        <f t="array" ref="C526">iferror(index('o1'!$B:$B,match($A526,'o1'!$C:$C,0)),"")</f>
        <v/>
      </c>
      <c r="D526" s="30" t="str">
        <f t="array" ref="D526">iferror(index('o2'!$B:$B,match($A526,'o2'!$C:$C,0)),"")</f>
        <v/>
      </c>
      <c r="E526" s="30" t="str">
        <f t="array" ref="E526">iferror(index('o3'!$B:$B,match($A526,'o3'!$C:$C,0)),"")</f>
        <v/>
      </c>
      <c r="F526" s="30" t="str">
        <f t="array" ref="F526">iferror(index('o4'!$B:$B,match($A526,'o4'!$C:$C,0)),"")</f>
        <v/>
      </c>
      <c r="G526" s="30" t="str">
        <f t="array" ref="G526">iferror(index('o5'!$B:$B,match($A526,'o5'!$C:$C,0)),"")</f>
        <v/>
      </c>
      <c r="H526" s="30" t="str">
        <f t="array" ref="H526">iferror(index('o6'!$B:$B,match($A526,'o6'!$C:$C,0)),"")</f>
        <v/>
      </c>
      <c r="I526" s="30" t="str">
        <f t="array" ref="I526">iferror(index('o7'!$B:$B,match($A526,'o7'!$C:$C,0)),"")</f>
        <v/>
      </c>
      <c r="J526" s="30" t="str">
        <f t="array" ref="J526">iferror(index('o4'!$B:$B,match($A526,'o4'!$C:$C,0)),"")</f>
        <v/>
      </c>
      <c r="K526" s="30" t="str">
        <f t="array" ref="K526">iferror(index('o9'!$B:$B,match($A526,'o9'!$C:$C,0)),"")</f>
        <v/>
      </c>
      <c r="L526" s="30" t="str">
        <f t="array" ref="L526">iferror(index('o10'!$B:$B,match($A526,'o10'!$C:$C,0)),"")</f>
        <v/>
      </c>
      <c r="M526" s="24" t="str">
        <f t="shared" si="1"/>
        <v>#DIV/0!</v>
      </c>
      <c r="N526" s="24" t="str">
        <f t="shared" si="2"/>
        <v>#DIV/0!</v>
      </c>
      <c r="O526" s="24" t="str">
        <f t="shared" si="3"/>
        <v>#DIV/0!</v>
      </c>
    </row>
    <row r="527">
      <c r="A527" s="22" t="str">
        <f t="array" ref="A527:B527">{NEW!C485,NEW!B485}</f>
        <v/>
      </c>
      <c r="B527" s="22"/>
      <c r="C527" s="30" t="str">
        <f t="array" ref="C527">iferror(index('o1'!$B:$B,match($A527,'o1'!$C:$C,0)),"")</f>
        <v/>
      </c>
      <c r="D527" s="30" t="str">
        <f t="array" ref="D527">iferror(index('o2'!$B:$B,match($A527,'o2'!$C:$C,0)),"")</f>
        <v/>
      </c>
      <c r="E527" s="30" t="str">
        <f t="array" ref="E527">iferror(index('o3'!$B:$B,match($A527,'o3'!$C:$C,0)),"")</f>
        <v/>
      </c>
      <c r="F527" s="30" t="str">
        <f t="array" ref="F527">iferror(index('o4'!$B:$B,match($A527,'o4'!$C:$C,0)),"")</f>
        <v/>
      </c>
      <c r="G527" s="30" t="str">
        <f t="array" ref="G527">iferror(index('o5'!$B:$B,match($A527,'o5'!$C:$C,0)),"")</f>
        <v/>
      </c>
      <c r="H527" s="30" t="str">
        <f t="array" ref="H527">iferror(index('o6'!$B:$B,match($A527,'o6'!$C:$C,0)),"")</f>
        <v/>
      </c>
      <c r="I527" s="30" t="str">
        <f t="array" ref="I527">iferror(index('o7'!$B:$B,match($A527,'o7'!$C:$C,0)),"")</f>
        <v/>
      </c>
      <c r="J527" s="30" t="str">
        <f t="array" ref="J527">iferror(index('o4'!$B:$B,match($A527,'o4'!$C:$C,0)),"")</f>
        <v/>
      </c>
      <c r="K527" s="30" t="str">
        <f t="array" ref="K527">iferror(index('o9'!$B:$B,match($A527,'o9'!$C:$C,0)),"")</f>
        <v/>
      </c>
      <c r="L527" s="30" t="str">
        <f t="array" ref="L527">iferror(index('o10'!$B:$B,match($A527,'o10'!$C:$C,0)),"")</f>
        <v/>
      </c>
      <c r="M527" s="24" t="str">
        <f t="shared" si="1"/>
        <v>#DIV/0!</v>
      </c>
      <c r="N527" s="24" t="str">
        <f t="shared" si="2"/>
        <v>#DIV/0!</v>
      </c>
      <c r="O527" s="24" t="str">
        <f t="shared" si="3"/>
        <v>#DIV/0!</v>
      </c>
    </row>
    <row r="528">
      <c r="A528" s="22" t="str">
        <f t="array" ref="A528:B528">{NEW!C486,NEW!B486}</f>
        <v/>
      </c>
      <c r="B528" s="22"/>
      <c r="C528" s="30" t="str">
        <f t="array" ref="C528">iferror(index('o1'!$B:$B,match($A528,'o1'!$C:$C,0)),"")</f>
        <v/>
      </c>
      <c r="D528" s="30" t="str">
        <f t="array" ref="D528">iferror(index('o2'!$B:$B,match($A528,'o2'!$C:$C,0)),"")</f>
        <v/>
      </c>
      <c r="E528" s="30" t="str">
        <f t="array" ref="E528">iferror(index('o3'!$B:$B,match($A528,'o3'!$C:$C,0)),"")</f>
        <v/>
      </c>
      <c r="F528" s="30" t="str">
        <f t="array" ref="F528">iferror(index('o4'!$B:$B,match($A528,'o4'!$C:$C,0)),"")</f>
        <v/>
      </c>
      <c r="G528" s="30" t="str">
        <f t="array" ref="G528">iferror(index('o5'!$B:$B,match($A528,'o5'!$C:$C,0)),"")</f>
        <v/>
      </c>
      <c r="H528" s="30" t="str">
        <f t="array" ref="H528">iferror(index('o6'!$B:$B,match($A528,'o6'!$C:$C,0)),"")</f>
        <v/>
      </c>
      <c r="I528" s="30" t="str">
        <f t="array" ref="I528">iferror(index('o7'!$B:$B,match($A528,'o7'!$C:$C,0)),"")</f>
        <v/>
      </c>
      <c r="J528" s="30" t="str">
        <f t="array" ref="J528">iferror(index('o4'!$B:$B,match($A528,'o4'!$C:$C,0)),"")</f>
        <v/>
      </c>
      <c r="K528" s="30" t="str">
        <f t="array" ref="K528">iferror(index('o9'!$B:$B,match($A528,'o9'!$C:$C,0)),"")</f>
        <v/>
      </c>
      <c r="L528" s="30" t="str">
        <f t="array" ref="L528">iferror(index('o10'!$B:$B,match($A528,'o10'!$C:$C,0)),"")</f>
        <v/>
      </c>
      <c r="M528" s="24" t="str">
        <f t="shared" si="1"/>
        <v>#DIV/0!</v>
      </c>
      <c r="N528" s="24" t="str">
        <f t="shared" si="2"/>
        <v>#DIV/0!</v>
      </c>
      <c r="O528" s="24" t="str">
        <f t="shared" si="3"/>
        <v>#DIV/0!</v>
      </c>
    </row>
    <row r="529">
      <c r="A529" s="22" t="str">
        <f t="array" ref="A529:B529">{NEW!C487,NEW!B487}</f>
        <v/>
      </c>
      <c r="B529" s="22"/>
      <c r="C529" s="30" t="str">
        <f t="array" ref="C529">iferror(index('o1'!$B:$B,match($A529,'o1'!$C:$C,0)),"")</f>
        <v/>
      </c>
      <c r="D529" s="30" t="str">
        <f t="array" ref="D529">iferror(index('o2'!$B:$B,match($A529,'o2'!$C:$C,0)),"")</f>
        <v/>
      </c>
      <c r="E529" s="30" t="str">
        <f t="array" ref="E529">iferror(index('o3'!$B:$B,match($A529,'o3'!$C:$C,0)),"")</f>
        <v/>
      </c>
      <c r="F529" s="30" t="str">
        <f t="array" ref="F529">iferror(index('o4'!$B:$B,match($A529,'o4'!$C:$C,0)),"")</f>
        <v/>
      </c>
      <c r="G529" s="30" t="str">
        <f t="array" ref="G529">iferror(index('o5'!$B:$B,match($A529,'o5'!$C:$C,0)),"")</f>
        <v/>
      </c>
      <c r="H529" s="30" t="str">
        <f t="array" ref="H529">iferror(index('o6'!$B:$B,match($A529,'o6'!$C:$C,0)),"")</f>
        <v/>
      </c>
      <c r="I529" s="30" t="str">
        <f t="array" ref="I529">iferror(index('o7'!$B:$B,match($A529,'o7'!$C:$C,0)),"")</f>
        <v/>
      </c>
      <c r="J529" s="30" t="str">
        <f t="array" ref="J529">iferror(index('o4'!$B:$B,match($A529,'o4'!$C:$C,0)),"")</f>
        <v/>
      </c>
      <c r="K529" s="30" t="str">
        <f t="array" ref="K529">iferror(index('o9'!$B:$B,match($A529,'o9'!$C:$C,0)),"")</f>
        <v/>
      </c>
      <c r="L529" s="30" t="str">
        <f t="array" ref="L529">iferror(index('o10'!$B:$B,match($A529,'o10'!$C:$C,0)),"")</f>
        <v/>
      </c>
      <c r="M529" s="24" t="str">
        <f t="shared" si="1"/>
        <v>#DIV/0!</v>
      </c>
      <c r="N529" s="24" t="str">
        <f t="shared" si="2"/>
        <v>#DIV/0!</v>
      </c>
      <c r="O529" s="24" t="str">
        <f t="shared" si="3"/>
        <v>#DIV/0!</v>
      </c>
    </row>
    <row r="530">
      <c r="A530" s="22" t="str">
        <f t="array" ref="A530:B530">{NEW!C488,NEW!B488}</f>
        <v/>
      </c>
      <c r="B530" s="22"/>
      <c r="C530" s="30" t="str">
        <f t="array" ref="C530">iferror(index('o1'!$B:$B,match($A530,'o1'!$C:$C,0)),"")</f>
        <v/>
      </c>
      <c r="D530" s="30" t="str">
        <f t="array" ref="D530">iferror(index('o2'!$B:$B,match($A530,'o2'!$C:$C,0)),"")</f>
        <v/>
      </c>
      <c r="E530" s="30" t="str">
        <f t="array" ref="E530">iferror(index('o3'!$B:$B,match($A530,'o3'!$C:$C,0)),"")</f>
        <v/>
      </c>
      <c r="F530" s="30" t="str">
        <f t="array" ref="F530">iferror(index('o4'!$B:$B,match($A530,'o4'!$C:$C,0)),"")</f>
        <v/>
      </c>
      <c r="G530" s="30" t="str">
        <f t="array" ref="G530">iferror(index('o5'!$B:$B,match($A530,'o5'!$C:$C,0)),"")</f>
        <v/>
      </c>
      <c r="H530" s="30" t="str">
        <f t="array" ref="H530">iferror(index('o6'!$B:$B,match($A530,'o6'!$C:$C,0)),"")</f>
        <v/>
      </c>
      <c r="I530" s="30" t="str">
        <f t="array" ref="I530">iferror(index('o7'!$B:$B,match($A530,'o7'!$C:$C,0)),"")</f>
        <v/>
      </c>
      <c r="J530" s="30" t="str">
        <f t="array" ref="J530">iferror(index('o4'!$B:$B,match($A530,'o4'!$C:$C,0)),"")</f>
        <v/>
      </c>
      <c r="K530" s="30" t="str">
        <f t="array" ref="K530">iferror(index('o9'!$B:$B,match($A530,'o9'!$C:$C,0)),"")</f>
        <v/>
      </c>
      <c r="L530" s="30" t="str">
        <f t="array" ref="L530">iferror(index('o10'!$B:$B,match($A530,'o10'!$C:$C,0)),"")</f>
        <v/>
      </c>
      <c r="M530" s="24" t="str">
        <f t="shared" si="1"/>
        <v>#DIV/0!</v>
      </c>
      <c r="N530" s="24" t="str">
        <f t="shared" si="2"/>
        <v>#DIV/0!</v>
      </c>
      <c r="O530" s="24" t="str">
        <f t="shared" si="3"/>
        <v>#DIV/0!</v>
      </c>
    </row>
    <row r="531">
      <c r="A531" s="22" t="str">
        <f t="array" ref="A531:B531">{NEW!C489,NEW!B489}</f>
        <v/>
      </c>
      <c r="B531" s="22"/>
      <c r="C531" s="30" t="str">
        <f t="array" ref="C531">iferror(index('o1'!$B:$B,match($A531,'o1'!$C:$C,0)),"")</f>
        <v/>
      </c>
      <c r="D531" s="30" t="str">
        <f t="array" ref="D531">iferror(index('o2'!$B:$B,match($A531,'o2'!$C:$C,0)),"")</f>
        <v/>
      </c>
      <c r="E531" s="30" t="str">
        <f t="array" ref="E531">iferror(index('o3'!$B:$B,match($A531,'o3'!$C:$C,0)),"")</f>
        <v/>
      </c>
      <c r="F531" s="30" t="str">
        <f t="array" ref="F531">iferror(index('o4'!$B:$B,match($A531,'o4'!$C:$C,0)),"")</f>
        <v/>
      </c>
      <c r="G531" s="30" t="str">
        <f t="array" ref="G531">iferror(index('o5'!$B:$B,match($A531,'o5'!$C:$C,0)),"")</f>
        <v/>
      </c>
      <c r="H531" s="30" t="str">
        <f t="array" ref="H531">iferror(index('o6'!$B:$B,match($A531,'o6'!$C:$C,0)),"")</f>
        <v/>
      </c>
      <c r="I531" s="30" t="str">
        <f t="array" ref="I531">iferror(index('o7'!$B:$B,match($A531,'o7'!$C:$C,0)),"")</f>
        <v/>
      </c>
      <c r="J531" s="30" t="str">
        <f t="array" ref="J531">iferror(index('o4'!$B:$B,match($A531,'o4'!$C:$C,0)),"")</f>
        <v/>
      </c>
      <c r="K531" s="30" t="str">
        <f t="array" ref="K531">iferror(index('o9'!$B:$B,match($A531,'o9'!$C:$C,0)),"")</f>
        <v/>
      </c>
      <c r="L531" s="30" t="str">
        <f t="array" ref="L531">iferror(index('o10'!$B:$B,match($A531,'o10'!$C:$C,0)),"")</f>
        <v/>
      </c>
      <c r="M531" s="24" t="str">
        <f t="shared" si="1"/>
        <v>#DIV/0!</v>
      </c>
      <c r="N531" s="24" t="str">
        <f t="shared" si="2"/>
        <v>#DIV/0!</v>
      </c>
      <c r="O531" s="24" t="str">
        <f t="shared" si="3"/>
        <v>#DIV/0!</v>
      </c>
    </row>
    <row r="532">
      <c r="A532" s="22" t="str">
        <f t="array" ref="A532:B532">{NEW!C490,NEW!B490}</f>
        <v/>
      </c>
      <c r="B532" s="22"/>
      <c r="C532" s="30" t="str">
        <f t="array" ref="C532">iferror(index('o1'!$B:$B,match($A532,'o1'!$C:$C,0)),"")</f>
        <v/>
      </c>
      <c r="D532" s="30" t="str">
        <f t="array" ref="D532">iferror(index('o2'!$B:$B,match($A532,'o2'!$C:$C,0)),"")</f>
        <v/>
      </c>
      <c r="E532" s="30" t="str">
        <f t="array" ref="E532">iferror(index('o3'!$B:$B,match($A532,'o3'!$C:$C,0)),"")</f>
        <v/>
      </c>
      <c r="F532" s="30" t="str">
        <f t="array" ref="F532">iferror(index('o4'!$B:$B,match($A532,'o4'!$C:$C,0)),"")</f>
        <v/>
      </c>
      <c r="G532" s="30" t="str">
        <f t="array" ref="G532">iferror(index('o5'!$B:$B,match($A532,'o5'!$C:$C,0)),"")</f>
        <v/>
      </c>
      <c r="H532" s="30" t="str">
        <f t="array" ref="H532">iferror(index('o6'!$B:$B,match($A532,'o6'!$C:$C,0)),"")</f>
        <v/>
      </c>
      <c r="I532" s="30" t="str">
        <f t="array" ref="I532">iferror(index('o7'!$B:$B,match($A532,'o7'!$C:$C,0)),"")</f>
        <v/>
      </c>
      <c r="J532" s="30" t="str">
        <f t="array" ref="J532">iferror(index('o4'!$B:$B,match($A532,'o4'!$C:$C,0)),"")</f>
        <v/>
      </c>
      <c r="K532" s="30" t="str">
        <f t="array" ref="K532">iferror(index('o9'!$B:$B,match($A532,'o9'!$C:$C,0)),"")</f>
        <v/>
      </c>
      <c r="L532" s="30" t="str">
        <f t="array" ref="L532">iferror(index('o10'!$B:$B,match($A532,'o10'!$C:$C,0)),"")</f>
        <v/>
      </c>
      <c r="M532" s="24" t="str">
        <f t="shared" si="1"/>
        <v>#DIV/0!</v>
      </c>
      <c r="N532" s="24" t="str">
        <f t="shared" si="2"/>
        <v>#DIV/0!</v>
      </c>
      <c r="O532" s="24" t="str">
        <f t="shared" si="3"/>
        <v>#DIV/0!</v>
      </c>
    </row>
    <row r="533">
      <c r="A533" s="22" t="str">
        <f t="array" ref="A533:B533">{NEW!C491,NEW!B491}</f>
        <v/>
      </c>
      <c r="B533" s="22"/>
      <c r="C533" s="30" t="str">
        <f t="array" ref="C533">iferror(index('o1'!$B:$B,match($A533,'o1'!$C:$C,0)),"")</f>
        <v/>
      </c>
      <c r="D533" s="30" t="str">
        <f t="array" ref="D533">iferror(index('o2'!$B:$B,match($A533,'o2'!$C:$C,0)),"")</f>
        <v/>
      </c>
      <c r="E533" s="30" t="str">
        <f t="array" ref="E533">iferror(index('o3'!$B:$B,match($A533,'o3'!$C:$C,0)),"")</f>
        <v/>
      </c>
      <c r="F533" s="30" t="str">
        <f t="array" ref="F533">iferror(index('o4'!$B:$B,match($A533,'o4'!$C:$C,0)),"")</f>
        <v/>
      </c>
      <c r="G533" s="30" t="str">
        <f t="array" ref="G533">iferror(index('o5'!$B:$B,match($A533,'o5'!$C:$C,0)),"")</f>
        <v/>
      </c>
      <c r="H533" s="30" t="str">
        <f t="array" ref="H533">iferror(index('o6'!$B:$B,match($A533,'o6'!$C:$C,0)),"")</f>
        <v/>
      </c>
      <c r="I533" s="30" t="str">
        <f t="array" ref="I533">iferror(index('o7'!$B:$B,match($A533,'o7'!$C:$C,0)),"")</f>
        <v/>
      </c>
      <c r="J533" s="30" t="str">
        <f t="array" ref="J533">iferror(index('o4'!$B:$B,match($A533,'o4'!$C:$C,0)),"")</f>
        <v/>
      </c>
      <c r="K533" s="30" t="str">
        <f t="array" ref="K533">iferror(index('o9'!$B:$B,match($A533,'o9'!$C:$C,0)),"")</f>
        <v/>
      </c>
      <c r="L533" s="30" t="str">
        <f t="array" ref="L533">iferror(index('o10'!$B:$B,match($A533,'o10'!$C:$C,0)),"")</f>
        <v/>
      </c>
      <c r="M533" s="24" t="str">
        <f t="shared" si="1"/>
        <v>#DIV/0!</v>
      </c>
      <c r="N533" s="24" t="str">
        <f t="shared" si="2"/>
        <v>#DIV/0!</v>
      </c>
      <c r="O533" s="24" t="str">
        <f t="shared" si="3"/>
        <v>#DIV/0!</v>
      </c>
    </row>
    <row r="534">
      <c r="A534" s="22" t="str">
        <f t="array" ref="A534:B534">{NEW!C492,NEW!B492}</f>
        <v/>
      </c>
      <c r="B534" s="22"/>
      <c r="C534" s="30" t="str">
        <f t="array" ref="C534">iferror(index('o1'!$B:$B,match($A534,'o1'!$C:$C,0)),"")</f>
        <v/>
      </c>
      <c r="D534" s="30" t="str">
        <f t="array" ref="D534">iferror(index('o2'!$B:$B,match($A534,'o2'!$C:$C,0)),"")</f>
        <v/>
      </c>
      <c r="E534" s="30" t="str">
        <f t="array" ref="E534">iferror(index('o3'!$B:$B,match($A534,'o3'!$C:$C,0)),"")</f>
        <v/>
      </c>
      <c r="F534" s="30" t="str">
        <f t="array" ref="F534">iferror(index('o4'!$B:$B,match($A534,'o4'!$C:$C,0)),"")</f>
        <v/>
      </c>
      <c r="G534" s="30" t="str">
        <f t="array" ref="G534">iferror(index('o5'!$B:$B,match($A534,'o5'!$C:$C,0)),"")</f>
        <v/>
      </c>
      <c r="H534" s="30" t="str">
        <f t="array" ref="H534">iferror(index('o6'!$B:$B,match($A534,'o6'!$C:$C,0)),"")</f>
        <v/>
      </c>
      <c r="I534" s="30" t="str">
        <f t="array" ref="I534">iferror(index('o7'!$B:$B,match($A534,'o7'!$C:$C,0)),"")</f>
        <v/>
      </c>
      <c r="J534" s="30" t="str">
        <f t="array" ref="J534">iferror(index('o4'!$B:$B,match($A534,'o4'!$C:$C,0)),"")</f>
        <v/>
      </c>
      <c r="K534" s="30" t="str">
        <f t="array" ref="K534">iferror(index('o9'!$B:$B,match($A534,'o9'!$C:$C,0)),"")</f>
        <v/>
      </c>
      <c r="L534" s="30" t="str">
        <f t="array" ref="L534">iferror(index('o10'!$B:$B,match($A534,'o10'!$C:$C,0)),"")</f>
        <v/>
      </c>
      <c r="M534" s="24" t="str">
        <f t="shared" si="1"/>
        <v>#DIV/0!</v>
      </c>
      <c r="N534" s="24" t="str">
        <f t="shared" si="2"/>
        <v>#DIV/0!</v>
      </c>
      <c r="O534" s="24" t="str">
        <f t="shared" si="3"/>
        <v>#DIV/0!</v>
      </c>
    </row>
    <row r="535">
      <c r="A535" s="22" t="str">
        <f t="array" ref="A535:B535">{NEW!C493,NEW!B493}</f>
        <v/>
      </c>
      <c r="B535" s="22"/>
      <c r="C535" s="30" t="str">
        <f t="array" ref="C535">iferror(index('o1'!$B:$B,match($A535,'o1'!$C:$C,0)),"")</f>
        <v/>
      </c>
      <c r="D535" s="30" t="str">
        <f t="array" ref="D535">iferror(index('o2'!$B:$B,match($A535,'o2'!$C:$C,0)),"")</f>
        <v/>
      </c>
      <c r="E535" s="30" t="str">
        <f t="array" ref="E535">iferror(index('o3'!$B:$B,match($A535,'o3'!$C:$C,0)),"")</f>
        <v/>
      </c>
      <c r="F535" s="30" t="str">
        <f t="array" ref="F535">iferror(index('o4'!$B:$B,match($A535,'o4'!$C:$C,0)),"")</f>
        <v/>
      </c>
      <c r="G535" s="30" t="str">
        <f t="array" ref="G535">iferror(index('o5'!$B:$B,match($A535,'o5'!$C:$C,0)),"")</f>
        <v/>
      </c>
      <c r="H535" s="30" t="str">
        <f t="array" ref="H535">iferror(index('o6'!$B:$B,match($A535,'o6'!$C:$C,0)),"")</f>
        <v/>
      </c>
      <c r="I535" s="30" t="str">
        <f t="array" ref="I535">iferror(index('o7'!$B:$B,match($A535,'o7'!$C:$C,0)),"")</f>
        <v/>
      </c>
      <c r="J535" s="30" t="str">
        <f t="array" ref="J535">iferror(index('o4'!$B:$B,match($A535,'o4'!$C:$C,0)),"")</f>
        <v/>
      </c>
      <c r="K535" s="30" t="str">
        <f t="array" ref="K535">iferror(index('o9'!$B:$B,match($A535,'o9'!$C:$C,0)),"")</f>
        <v/>
      </c>
      <c r="L535" s="30" t="str">
        <f t="array" ref="L535">iferror(index('o10'!$B:$B,match($A535,'o10'!$C:$C,0)),"")</f>
        <v/>
      </c>
      <c r="M535" s="24" t="str">
        <f t="shared" si="1"/>
        <v>#DIV/0!</v>
      </c>
      <c r="N535" s="24" t="str">
        <f t="shared" si="2"/>
        <v>#DIV/0!</v>
      </c>
      <c r="O535" s="24" t="str">
        <f t="shared" si="3"/>
        <v>#DIV/0!</v>
      </c>
    </row>
    <row r="536">
      <c r="A536" s="22" t="str">
        <f t="array" ref="A536:B536">{NEW!C494,NEW!B494}</f>
        <v/>
      </c>
      <c r="B536" s="22"/>
      <c r="C536" s="30" t="str">
        <f t="array" ref="C536">iferror(index('o1'!$B:$B,match($A536,'o1'!$C:$C,0)),"")</f>
        <v/>
      </c>
      <c r="D536" s="30" t="str">
        <f t="array" ref="D536">iferror(index('o2'!$B:$B,match($A536,'o2'!$C:$C,0)),"")</f>
        <v/>
      </c>
      <c r="E536" s="30" t="str">
        <f t="array" ref="E536">iferror(index('o3'!$B:$B,match($A536,'o3'!$C:$C,0)),"")</f>
        <v/>
      </c>
      <c r="F536" s="30" t="str">
        <f t="array" ref="F536">iferror(index('o4'!$B:$B,match($A536,'o4'!$C:$C,0)),"")</f>
        <v/>
      </c>
      <c r="G536" s="30" t="str">
        <f t="array" ref="G536">iferror(index('o5'!$B:$B,match($A536,'o5'!$C:$C,0)),"")</f>
        <v/>
      </c>
      <c r="H536" s="30" t="str">
        <f t="array" ref="H536">iferror(index('o6'!$B:$B,match($A536,'o6'!$C:$C,0)),"")</f>
        <v/>
      </c>
      <c r="I536" s="30" t="str">
        <f t="array" ref="I536">iferror(index('o7'!$B:$B,match($A536,'o7'!$C:$C,0)),"")</f>
        <v/>
      </c>
      <c r="J536" s="30" t="str">
        <f t="array" ref="J536">iferror(index('o4'!$B:$B,match($A536,'o4'!$C:$C,0)),"")</f>
        <v/>
      </c>
      <c r="K536" s="30" t="str">
        <f t="array" ref="K536">iferror(index('o9'!$B:$B,match($A536,'o9'!$C:$C,0)),"")</f>
        <v/>
      </c>
      <c r="L536" s="30" t="str">
        <f t="array" ref="L536">iferror(index('o10'!$B:$B,match($A536,'o10'!$C:$C,0)),"")</f>
        <v/>
      </c>
      <c r="M536" s="24" t="str">
        <f t="shared" si="1"/>
        <v>#DIV/0!</v>
      </c>
      <c r="N536" s="24" t="str">
        <f t="shared" si="2"/>
        <v>#DIV/0!</v>
      </c>
      <c r="O536" s="24" t="str">
        <f t="shared" si="3"/>
        <v>#DIV/0!</v>
      </c>
    </row>
    <row r="537">
      <c r="A537" s="22" t="str">
        <f t="array" ref="A537:B537">{NEW!C495,NEW!B495}</f>
        <v/>
      </c>
      <c r="B537" s="22"/>
      <c r="C537" s="30" t="str">
        <f t="array" ref="C537">iferror(index('o1'!$B:$B,match($A537,'o1'!$C:$C,0)),"")</f>
        <v/>
      </c>
      <c r="D537" s="30" t="str">
        <f t="array" ref="D537">iferror(index('o2'!$B:$B,match($A537,'o2'!$C:$C,0)),"")</f>
        <v/>
      </c>
      <c r="E537" s="30" t="str">
        <f t="array" ref="E537">iferror(index('o3'!$B:$B,match($A537,'o3'!$C:$C,0)),"")</f>
        <v/>
      </c>
      <c r="F537" s="30" t="str">
        <f t="array" ref="F537">iferror(index('o4'!$B:$B,match($A537,'o4'!$C:$C,0)),"")</f>
        <v/>
      </c>
      <c r="G537" s="30" t="str">
        <f t="array" ref="G537">iferror(index('o5'!$B:$B,match($A537,'o5'!$C:$C,0)),"")</f>
        <v/>
      </c>
      <c r="H537" s="30" t="str">
        <f t="array" ref="H537">iferror(index('o6'!$B:$B,match($A537,'o6'!$C:$C,0)),"")</f>
        <v/>
      </c>
      <c r="I537" s="30" t="str">
        <f t="array" ref="I537">iferror(index('o7'!$B:$B,match($A537,'o7'!$C:$C,0)),"")</f>
        <v/>
      </c>
      <c r="J537" s="30" t="str">
        <f t="array" ref="J537">iferror(index('o4'!$B:$B,match($A537,'o4'!$C:$C,0)),"")</f>
        <v/>
      </c>
      <c r="K537" s="30" t="str">
        <f t="array" ref="K537">iferror(index('o9'!$B:$B,match($A537,'o9'!$C:$C,0)),"")</f>
        <v/>
      </c>
      <c r="L537" s="30" t="str">
        <f t="array" ref="L537">iferror(index('o10'!$B:$B,match($A537,'o10'!$C:$C,0)),"")</f>
        <v/>
      </c>
      <c r="M537" s="24" t="str">
        <f t="shared" si="1"/>
        <v>#DIV/0!</v>
      </c>
      <c r="N537" s="24" t="str">
        <f t="shared" si="2"/>
        <v>#DIV/0!</v>
      </c>
      <c r="O537" s="24" t="str">
        <f t="shared" si="3"/>
        <v>#DIV/0!</v>
      </c>
    </row>
    <row r="538">
      <c r="A538" s="22" t="str">
        <f t="array" ref="A538:B538">{NEW!C496,NEW!B496}</f>
        <v/>
      </c>
      <c r="B538" s="22"/>
      <c r="C538" s="30" t="str">
        <f t="array" ref="C538">iferror(index('o1'!$B:$B,match($A538,'o1'!$C:$C,0)),"")</f>
        <v/>
      </c>
      <c r="D538" s="30" t="str">
        <f t="array" ref="D538">iferror(index('o2'!$B:$B,match($A538,'o2'!$C:$C,0)),"")</f>
        <v/>
      </c>
      <c r="E538" s="30" t="str">
        <f t="array" ref="E538">iferror(index('o3'!$B:$B,match($A538,'o3'!$C:$C,0)),"")</f>
        <v/>
      </c>
      <c r="F538" s="30" t="str">
        <f t="array" ref="F538">iferror(index('o4'!$B:$B,match($A538,'o4'!$C:$C,0)),"")</f>
        <v/>
      </c>
      <c r="G538" s="30" t="str">
        <f t="array" ref="G538">iferror(index('o5'!$B:$B,match($A538,'o5'!$C:$C,0)),"")</f>
        <v/>
      </c>
      <c r="H538" s="30" t="str">
        <f t="array" ref="H538">iferror(index('o6'!$B:$B,match($A538,'o6'!$C:$C,0)),"")</f>
        <v/>
      </c>
      <c r="I538" s="30" t="str">
        <f t="array" ref="I538">iferror(index('o7'!$B:$B,match($A538,'o7'!$C:$C,0)),"")</f>
        <v/>
      </c>
      <c r="J538" s="30" t="str">
        <f t="array" ref="J538">iferror(index('o4'!$B:$B,match($A538,'o4'!$C:$C,0)),"")</f>
        <v/>
      </c>
      <c r="K538" s="30" t="str">
        <f t="array" ref="K538">iferror(index('o9'!$B:$B,match($A538,'o9'!$C:$C,0)),"")</f>
        <v/>
      </c>
      <c r="L538" s="30" t="str">
        <f t="array" ref="L538">iferror(index('o10'!$B:$B,match($A538,'o10'!$C:$C,0)),"")</f>
        <v/>
      </c>
      <c r="M538" s="24" t="str">
        <f t="shared" si="1"/>
        <v>#DIV/0!</v>
      </c>
      <c r="N538" s="24" t="str">
        <f t="shared" si="2"/>
        <v>#DIV/0!</v>
      </c>
      <c r="O538" s="24" t="str">
        <f t="shared" si="3"/>
        <v>#DIV/0!</v>
      </c>
    </row>
    <row r="539">
      <c r="A539" s="22" t="str">
        <f t="array" ref="A539:B539">{NEW!C497,NEW!B497}</f>
        <v/>
      </c>
      <c r="B539" s="22"/>
      <c r="C539" s="30" t="str">
        <f t="array" ref="C539">iferror(index('o1'!$B:$B,match($A539,'o1'!$C:$C,0)),"")</f>
        <v/>
      </c>
      <c r="D539" s="30" t="str">
        <f t="array" ref="D539">iferror(index('o2'!$B:$B,match($A539,'o2'!$C:$C,0)),"")</f>
        <v/>
      </c>
      <c r="E539" s="30" t="str">
        <f t="array" ref="E539">iferror(index('o3'!$B:$B,match($A539,'o3'!$C:$C,0)),"")</f>
        <v/>
      </c>
      <c r="F539" s="30" t="str">
        <f t="array" ref="F539">iferror(index('o4'!$B:$B,match($A539,'o4'!$C:$C,0)),"")</f>
        <v/>
      </c>
      <c r="G539" s="30" t="str">
        <f t="array" ref="G539">iferror(index('o5'!$B:$B,match($A539,'o5'!$C:$C,0)),"")</f>
        <v/>
      </c>
      <c r="H539" s="30" t="str">
        <f t="array" ref="H539">iferror(index('o6'!$B:$B,match($A539,'o6'!$C:$C,0)),"")</f>
        <v/>
      </c>
      <c r="I539" s="30" t="str">
        <f t="array" ref="I539">iferror(index('o7'!$B:$B,match($A539,'o7'!$C:$C,0)),"")</f>
        <v/>
      </c>
      <c r="J539" s="30" t="str">
        <f t="array" ref="J539">iferror(index('o4'!$B:$B,match($A539,'o4'!$C:$C,0)),"")</f>
        <v/>
      </c>
      <c r="K539" s="30" t="str">
        <f t="array" ref="K539">iferror(index('o9'!$B:$B,match($A539,'o9'!$C:$C,0)),"")</f>
        <v/>
      </c>
      <c r="L539" s="30" t="str">
        <f t="array" ref="L539">iferror(index('o10'!$B:$B,match($A539,'o10'!$C:$C,0)),"")</f>
        <v/>
      </c>
      <c r="M539" s="24" t="str">
        <f t="shared" si="1"/>
        <v>#DIV/0!</v>
      </c>
      <c r="N539" s="24" t="str">
        <f t="shared" si="2"/>
        <v>#DIV/0!</v>
      </c>
      <c r="O539" s="24" t="str">
        <f t="shared" si="3"/>
        <v>#DIV/0!</v>
      </c>
    </row>
    <row r="540">
      <c r="A540" s="22" t="str">
        <f t="array" ref="A540:B540">{NEW!C498,NEW!B498}</f>
        <v/>
      </c>
      <c r="B540" s="22"/>
      <c r="C540" s="30" t="str">
        <f t="array" ref="C540">iferror(index('o1'!$B:$B,match($A540,'o1'!$C:$C,0)),"")</f>
        <v/>
      </c>
      <c r="D540" s="30" t="str">
        <f t="array" ref="D540">iferror(index('o2'!$B:$B,match($A540,'o2'!$C:$C,0)),"")</f>
        <v/>
      </c>
      <c r="E540" s="30" t="str">
        <f t="array" ref="E540">iferror(index('o3'!$B:$B,match($A540,'o3'!$C:$C,0)),"")</f>
        <v/>
      </c>
      <c r="F540" s="30" t="str">
        <f t="array" ref="F540">iferror(index('o4'!$B:$B,match($A540,'o4'!$C:$C,0)),"")</f>
        <v/>
      </c>
      <c r="G540" s="30" t="str">
        <f t="array" ref="G540">iferror(index('o5'!$B:$B,match($A540,'o5'!$C:$C,0)),"")</f>
        <v/>
      </c>
      <c r="H540" s="30" t="str">
        <f t="array" ref="H540">iferror(index('o6'!$B:$B,match($A540,'o6'!$C:$C,0)),"")</f>
        <v/>
      </c>
      <c r="I540" s="30" t="str">
        <f t="array" ref="I540">iferror(index('o7'!$B:$B,match($A540,'o7'!$C:$C,0)),"")</f>
        <v/>
      </c>
      <c r="J540" s="30" t="str">
        <f t="array" ref="J540">iferror(index('o4'!$B:$B,match($A540,'o4'!$C:$C,0)),"")</f>
        <v/>
      </c>
      <c r="K540" s="30" t="str">
        <f t="array" ref="K540">iferror(index('o9'!$B:$B,match($A540,'o9'!$C:$C,0)),"")</f>
        <v/>
      </c>
      <c r="L540" s="30" t="str">
        <f t="array" ref="L540">iferror(index('o10'!$B:$B,match($A540,'o10'!$C:$C,0)),"")</f>
        <v/>
      </c>
      <c r="M540" s="24" t="str">
        <f t="shared" si="1"/>
        <v>#DIV/0!</v>
      </c>
      <c r="N540" s="24" t="str">
        <f t="shared" si="2"/>
        <v>#DIV/0!</v>
      </c>
      <c r="O540" s="24" t="str">
        <f t="shared" si="3"/>
        <v>#DIV/0!</v>
      </c>
    </row>
    <row r="541">
      <c r="A541" s="22" t="str">
        <f t="array" ref="A541:B541">{NEW!C499,NEW!B499}</f>
        <v/>
      </c>
      <c r="B541" s="22"/>
      <c r="C541" s="30" t="str">
        <f t="array" ref="C541">iferror(index('o1'!$B:$B,match($A541,'o1'!$C:$C,0)),"")</f>
        <v/>
      </c>
      <c r="D541" s="30" t="str">
        <f t="array" ref="D541">iferror(index('o2'!$B:$B,match($A541,'o2'!$C:$C,0)),"")</f>
        <v/>
      </c>
      <c r="E541" s="30" t="str">
        <f t="array" ref="E541">iferror(index('o3'!$B:$B,match($A541,'o3'!$C:$C,0)),"")</f>
        <v/>
      </c>
      <c r="F541" s="30" t="str">
        <f t="array" ref="F541">iferror(index('o4'!$B:$B,match($A541,'o4'!$C:$C,0)),"")</f>
        <v/>
      </c>
      <c r="G541" s="30" t="str">
        <f t="array" ref="G541">iferror(index('o5'!$B:$B,match($A541,'o5'!$C:$C,0)),"")</f>
        <v/>
      </c>
      <c r="H541" s="30" t="str">
        <f t="array" ref="H541">iferror(index('o6'!$B:$B,match($A541,'o6'!$C:$C,0)),"")</f>
        <v/>
      </c>
      <c r="I541" s="30" t="str">
        <f t="array" ref="I541">iferror(index('o7'!$B:$B,match($A541,'o7'!$C:$C,0)),"")</f>
        <v/>
      </c>
      <c r="J541" s="30" t="str">
        <f t="array" ref="J541">iferror(index('o4'!$B:$B,match($A541,'o4'!$C:$C,0)),"")</f>
        <v/>
      </c>
      <c r="K541" s="30" t="str">
        <f t="array" ref="K541">iferror(index('o9'!$B:$B,match($A541,'o9'!$C:$C,0)),"")</f>
        <v/>
      </c>
      <c r="L541" s="30" t="str">
        <f t="array" ref="L541">iferror(index('o10'!$B:$B,match($A541,'o10'!$C:$C,0)),"")</f>
        <v/>
      </c>
      <c r="M541" s="24" t="str">
        <f t="shared" si="1"/>
        <v>#DIV/0!</v>
      </c>
      <c r="N541" s="24" t="str">
        <f t="shared" si="2"/>
        <v>#DIV/0!</v>
      </c>
      <c r="O541" s="24" t="str">
        <f t="shared" si="3"/>
        <v>#DIV/0!</v>
      </c>
    </row>
    <row r="542">
      <c r="A542" s="22" t="str">
        <f t="array" ref="A542:B542">{NEW!C500,NEW!B500}</f>
        <v/>
      </c>
      <c r="B542" s="22"/>
      <c r="C542" s="30" t="str">
        <f t="array" ref="C542">iferror(index('o1'!$B:$B,match($A542,'o1'!$C:$C,0)),"")</f>
        <v/>
      </c>
      <c r="D542" s="30" t="str">
        <f t="array" ref="D542">iferror(index('o2'!$B:$B,match($A542,'o2'!$C:$C,0)),"")</f>
        <v/>
      </c>
      <c r="E542" s="30" t="str">
        <f t="array" ref="E542">iferror(index('o3'!$B:$B,match($A542,'o3'!$C:$C,0)),"")</f>
        <v/>
      </c>
      <c r="F542" s="30" t="str">
        <f t="array" ref="F542">iferror(index('o4'!$B:$B,match($A542,'o4'!$C:$C,0)),"")</f>
        <v/>
      </c>
      <c r="G542" s="30" t="str">
        <f t="array" ref="G542">iferror(index('o5'!$B:$B,match($A542,'o5'!$C:$C,0)),"")</f>
        <v/>
      </c>
      <c r="H542" s="30" t="str">
        <f t="array" ref="H542">iferror(index('o6'!$B:$B,match($A542,'o6'!$C:$C,0)),"")</f>
        <v/>
      </c>
      <c r="I542" s="30" t="str">
        <f t="array" ref="I542">iferror(index('o7'!$B:$B,match($A542,'o7'!$C:$C,0)),"")</f>
        <v/>
      </c>
      <c r="J542" s="30" t="str">
        <f t="array" ref="J542">iferror(index('o4'!$B:$B,match($A542,'o4'!$C:$C,0)),"")</f>
        <v/>
      </c>
      <c r="K542" s="30" t="str">
        <f t="array" ref="K542">iferror(index('o9'!$B:$B,match($A542,'o9'!$C:$C,0)),"")</f>
        <v/>
      </c>
      <c r="L542" s="30" t="str">
        <f t="array" ref="L542">iferror(index('o10'!$B:$B,match($A542,'o10'!$C:$C,0)),"")</f>
        <v/>
      </c>
      <c r="M542" s="24" t="str">
        <f t="shared" si="1"/>
        <v>#DIV/0!</v>
      </c>
      <c r="N542" s="24" t="str">
        <f t="shared" si="2"/>
        <v>#DIV/0!</v>
      </c>
      <c r="O542" s="24" t="str">
        <f t="shared" si="3"/>
        <v>#DIV/0!</v>
      </c>
    </row>
    <row r="543">
      <c r="A543" s="22" t="str">
        <f t="array" ref="A543:B543">{NEW!C501,NEW!B501}</f>
        <v/>
      </c>
      <c r="B543" s="22"/>
      <c r="C543" s="30" t="str">
        <f t="array" ref="C543">iferror(index('o1'!$B:$B,match($A543,'o1'!$C:$C,0)),"")</f>
        <v/>
      </c>
      <c r="D543" s="30" t="str">
        <f t="array" ref="D543">iferror(index('o2'!$B:$B,match($A543,'o2'!$C:$C,0)),"")</f>
        <v/>
      </c>
      <c r="E543" s="30" t="str">
        <f t="array" ref="E543">iferror(index('o3'!$B:$B,match($A543,'o3'!$C:$C,0)),"")</f>
        <v/>
      </c>
      <c r="F543" s="30" t="str">
        <f t="array" ref="F543">iferror(index('o4'!$B:$B,match($A543,'o4'!$C:$C,0)),"")</f>
        <v/>
      </c>
      <c r="G543" s="30" t="str">
        <f t="array" ref="G543">iferror(index('o5'!$B:$B,match($A543,'o5'!$C:$C,0)),"")</f>
        <v/>
      </c>
      <c r="H543" s="30" t="str">
        <f t="array" ref="H543">iferror(index('o6'!$B:$B,match($A543,'o6'!$C:$C,0)),"")</f>
        <v/>
      </c>
      <c r="I543" s="30" t="str">
        <f t="array" ref="I543">iferror(index('o7'!$B:$B,match($A543,'o7'!$C:$C,0)),"")</f>
        <v/>
      </c>
      <c r="J543" s="30" t="str">
        <f t="array" ref="J543">iferror(index('o4'!$B:$B,match($A543,'o4'!$C:$C,0)),"")</f>
        <v/>
      </c>
      <c r="K543" s="30" t="str">
        <f t="array" ref="K543">iferror(index('o9'!$B:$B,match($A543,'o9'!$C:$C,0)),"")</f>
        <v/>
      </c>
      <c r="L543" s="30" t="str">
        <f t="array" ref="L543">iferror(index('o10'!$B:$B,match($A543,'o10'!$C:$C,0)),"")</f>
        <v/>
      </c>
      <c r="M543" s="24" t="str">
        <f t="shared" si="1"/>
        <v>#DIV/0!</v>
      </c>
      <c r="N543" s="24" t="str">
        <f t="shared" si="2"/>
        <v>#DIV/0!</v>
      </c>
      <c r="O543" s="24" t="str">
        <f t="shared" si="3"/>
        <v>#DIV/0!</v>
      </c>
    </row>
    <row r="544">
      <c r="A544" s="22" t="str">
        <f t="array" ref="A544:B544">{NEW!C502,NEW!B502}</f>
        <v/>
      </c>
      <c r="B544" s="22"/>
      <c r="C544" s="30" t="str">
        <f t="array" ref="C544">iferror(index('o1'!$B:$B,match($A544,'o1'!$C:$C,0)),"")</f>
        <v/>
      </c>
      <c r="D544" s="30" t="str">
        <f t="array" ref="D544">iferror(index('o2'!$B:$B,match($A544,'o2'!$C:$C,0)),"")</f>
        <v/>
      </c>
      <c r="E544" s="30" t="str">
        <f t="array" ref="E544">iferror(index('o3'!$B:$B,match($A544,'o3'!$C:$C,0)),"")</f>
        <v/>
      </c>
      <c r="F544" s="30" t="str">
        <f t="array" ref="F544">iferror(index('o4'!$B:$B,match($A544,'o4'!$C:$C,0)),"")</f>
        <v/>
      </c>
      <c r="G544" s="30" t="str">
        <f t="array" ref="G544">iferror(index('o5'!$B:$B,match($A544,'o5'!$C:$C,0)),"")</f>
        <v/>
      </c>
      <c r="H544" s="30" t="str">
        <f t="array" ref="H544">iferror(index('o6'!$B:$B,match($A544,'o6'!$C:$C,0)),"")</f>
        <v/>
      </c>
      <c r="I544" s="30" t="str">
        <f t="array" ref="I544">iferror(index('o7'!$B:$B,match($A544,'o7'!$C:$C,0)),"")</f>
        <v/>
      </c>
      <c r="J544" s="30" t="str">
        <f t="array" ref="J544">iferror(index('o4'!$B:$B,match($A544,'o4'!$C:$C,0)),"")</f>
        <v/>
      </c>
      <c r="K544" s="30" t="str">
        <f t="array" ref="K544">iferror(index('o9'!$B:$B,match($A544,'o9'!$C:$C,0)),"")</f>
        <v/>
      </c>
      <c r="L544" s="30" t="str">
        <f t="array" ref="L544">iferror(index('o10'!$B:$B,match($A544,'o10'!$C:$C,0)),"")</f>
        <v/>
      </c>
      <c r="M544" s="24" t="str">
        <f t="shared" si="1"/>
        <v>#DIV/0!</v>
      </c>
      <c r="N544" s="24" t="str">
        <f t="shared" si="2"/>
        <v>#DIV/0!</v>
      </c>
      <c r="O544" s="24" t="str">
        <f t="shared" si="3"/>
        <v>#DIV/0!</v>
      </c>
    </row>
    <row r="545">
      <c r="A545" s="22" t="str">
        <f t="array" ref="A545:B545">{NEW!C503,NEW!B503}</f>
        <v/>
      </c>
      <c r="B545" s="22"/>
      <c r="C545" s="30" t="str">
        <f t="array" ref="C545">iferror(index('o1'!$B:$B,match($A545,'o1'!$C:$C,0)),"")</f>
        <v/>
      </c>
      <c r="D545" s="30" t="str">
        <f t="array" ref="D545">iferror(index('o2'!$B:$B,match($A545,'o2'!$C:$C,0)),"")</f>
        <v/>
      </c>
      <c r="E545" s="30" t="str">
        <f t="array" ref="E545">iferror(index('o3'!$B:$B,match($A545,'o3'!$C:$C,0)),"")</f>
        <v/>
      </c>
      <c r="F545" s="30" t="str">
        <f t="array" ref="F545">iferror(index('o4'!$B:$B,match($A545,'o4'!$C:$C,0)),"")</f>
        <v/>
      </c>
      <c r="G545" s="30" t="str">
        <f t="array" ref="G545">iferror(index('o5'!$B:$B,match($A545,'o5'!$C:$C,0)),"")</f>
        <v/>
      </c>
      <c r="H545" s="30" t="str">
        <f t="array" ref="H545">iferror(index('o6'!$B:$B,match($A545,'o6'!$C:$C,0)),"")</f>
        <v/>
      </c>
      <c r="I545" s="30" t="str">
        <f t="array" ref="I545">iferror(index('o7'!$B:$B,match($A545,'o7'!$C:$C,0)),"")</f>
        <v/>
      </c>
      <c r="J545" s="30" t="str">
        <f t="array" ref="J545">iferror(index('o4'!$B:$B,match($A545,'o4'!$C:$C,0)),"")</f>
        <v/>
      </c>
      <c r="K545" s="30" t="str">
        <f t="array" ref="K545">iferror(index('o9'!$B:$B,match($A545,'o9'!$C:$C,0)),"")</f>
        <v/>
      </c>
      <c r="L545" s="30" t="str">
        <f t="array" ref="L545">iferror(index('o10'!$B:$B,match($A545,'o10'!$C:$C,0)),"")</f>
        <v/>
      </c>
      <c r="M545" s="24" t="str">
        <f t="shared" si="1"/>
        <v>#DIV/0!</v>
      </c>
      <c r="N545" s="24" t="str">
        <f t="shared" si="2"/>
        <v>#DIV/0!</v>
      </c>
      <c r="O545" s="24" t="str">
        <f t="shared" si="3"/>
        <v>#DIV/0!</v>
      </c>
    </row>
    <row r="546">
      <c r="A546" s="22" t="str">
        <f t="array" ref="A546:B546">{NEW!C504,NEW!B504}</f>
        <v/>
      </c>
      <c r="B546" s="22"/>
      <c r="C546" s="30" t="str">
        <f t="array" ref="C546">iferror(index('o1'!$B:$B,match($A546,'o1'!$C:$C,0)),"")</f>
        <v/>
      </c>
      <c r="D546" s="30" t="str">
        <f t="array" ref="D546">iferror(index('o2'!$B:$B,match($A546,'o2'!$C:$C,0)),"")</f>
        <v/>
      </c>
      <c r="E546" s="30" t="str">
        <f t="array" ref="E546">iferror(index('o3'!$B:$B,match($A546,'o3'!$C:$C,0)),"")</f>
        <v/>
      </c>
      <c r="F546" s="30" t="str">
        <f t="array" ref="F546">iferror(index('o4'!$B:$B,match($A546,'o4'!$C:$C,0)),"")</f>
        <v/>
      </c>
      <c r="G546" s="30" t="str">
        <f t="array" ref="G546">iferror(index('o5'!$B:$B,match($A546,'o5'!$C:$C,0)),"")</f>
        <v/>
      </c>
      <c r="H546" s="30" t="str">
        <f t="array" ref="H546">iferror(index('o6'!$B:$B,match($A546,'o6'!$C:$C,0)),"")</f>
        <v/>
      </c>
      <c r="I546" s="30" t="str">
        <f t="array" ref="I546">iferror(index('o7'!$B:$B,match($A546,'o7'!$C:$C,0)),"")</f>
        <v/>
      </c>
      <c r="J546" s="30" t="str">
        <f t="array" ref="J546">iferror(index('o4'!$B:$B,match($A546,'o4'!$C:$C,0)),"")</f>
        <v/>
      </c>
      <c r="K546" s="30" t="str">
        <f t="array" ref="K546">iferror(index('o9'!$B:$B,match($A546,'o9'!$C:$C,0)),"")</f>
        <v/>
      </c>
      <c r="L546" s="30" t="str">
        <f t="array" ref="L546">iferror(index('o10'!$B:$B,match($A546,'o10'!$C:$C,0)),"")</f>
        <v/>
      </c>
      <c r="M546" s="24" t="str">
        <f t="shared" si="1"/>
        <v>#DIV/0!</v>
      </c>
      <c r="N546" s="24" t="str">
        <f t="shared" si="2"/>
        <v>#DIV/0!</v>
      </c>
      <c r="O546" s="24" t="str">
        <f t="shared" si="3"/>
        <v>#DIV/0!</v>
      </c>
    </row>
    <row r="547">
      <c r="A547" s="22" t="str">
        <f t="array" ref="A547:B547">{NEW!C505,NEW!B505}</f>
        <v/>
      </c>
      <c r="B547" s="22"/>
      <c r="C547" s="30" t="str">
        <f t="array" ref="C547">iferror(index('o1'!$B:$B,match($A547,'o1'!$C:$C,0)),"")</f>
        <v/>
      </c>
      <c r="D547" s="30" t="str">
        <f t="array" ref="D547">iferror(index('o2'!$B:$B,match($A547,'o2'!$C:$C,0)),"")</f>
        <v/>
      </c>
      <c r="E547" s="30" t="str">
        <f t="array" ref="E547">iferror(index('o3'!$B:$B,match($A547,'o3'!$C:$C,0)),"")</f>
        <v/>
      </c>
      <c r="F547" s="30" t="str">
        <f t="array" ref="F547">iferror(index('o4'!$B:$B,match($A547,'o4'!$C:$C,0)),"")</f>
        <v/>
      </c>
      <c r="G547" s="30" t="str">
        <f t="array" ref="G547">iferror(index('o5'!$B:$B,match($A547,'o5'!$C:$C,0)),"")</f>
        <v/>
      </c>
      <c r="H547" s="30" t="str">
        <f t="array" ref="H547">iferror(index('o6'!$B:$B,match($A547,'o6'!$C:$C,0)),"")</f>
        <v/>
      </c>
      <c r="I547" s="30" t="str">
        <f t="array" ref="I547">iferror(index('o7'!$B:$B,match($A547,'o7'!$C:$C,0)),"")</f>
        <v/>
      </c>
      <c r="J547" s="30" t="str">
        <f t="array" ref="J547">iferror(index('o4'!$B:$B,match($A547,'o4'!$C:$C,0)),"")</f>
        <v/>
      </c>
      <c r="K547" s="30" t="str">
        <f t="array" ref="K547">iferror(index('o9'!$B:$B,match($A547,'o9'!$C:$C,0)),"")</f>
        <v/>
      </c>
      <c r="L547" s="30" t="str">
        <f t="array" ref="L547">iferror(index('o10'!$B:$B,match($A547,'o10'!$C:$C,0)),"")</f>
        <v/>
      </c>
      <c r="M547" s="24" t="str">
        <f t="shared" si="1"/>
        <v>#DIV/0!</v>
      </c>
      <c r="N547" s="24" t="str">
        <f t="shared" si="2"/>
        <v>#DIV/0!</v>
      </c>
      <c r="O547" s="24" t="str">
        <f t="shared" si="3"/>
        <v>#DIV/0!</v>
      </c>
    </row>
    <row r="548">
      <c r="A548" s="22" t="str">
        <f t="array" ref="A548:B548">{NEW!C506,NEW!B506}</f>
        <v/>
      </c>
      <c r="B548" s="22"/>
      <c r="C548" s="30" t="str">
        <f t="array" ref="C548">iferror(index('o1'!$B:$B,match($A548,'o1'!$C:$C,0)),"")</f>
        <v/>
      </c>
      <c r="D548" s="30" t="str">
        <f t="array" ref="D548">iferror(index('o2'!$B:$B,match($A548,'o2'!$C:$C,0)),"")</f>
        <v/>
      </c>
      <c r="E548" s="30" t="str">
        <f t="array" ref="E548">iferror(index('o3'!$B:$B,match($A548,'o3'!$C:$C,0)),"")</f>
        <v/>
      </c>
      <c r="F548" s="30" t="str">
        <f t="array" ref="F548">iferror(index('o4'!$B:$B,match($A548,'o4'!$C:$C,0)),"")</f>
        <v/>
      </c>
      <c r="G548" s="30" t="str">
        <f t="array" ref="G548">iferror(index('o5'!$B:$B,match($A548,'o5'!$C:$C,0)),"")</f>
        <v/>
      </c>
      <c r="H548" s="30" t="str">
        <f t="array" ref="H548">iferror(index('o6'!$B:$B,match($A548,'o6'!$C:$C,0)),"")</f>
        <v/>
      </c>
      <c r="I548" s="30" t="str">
        <f t="array" ref="I548">iferror(index('o7'!$B:$B,match($A548,'o7'!$C:$C,0)),"")</f>
        <v/>
      </c>
      <c r="J548" s="30" t="str">
        <f t="array" ref="J548">iferror(index('o4'!$B:$B,match($A548,'o4'!$C:$C,0)),"")</f>
        <v/>
      </c>
      <c r="K548" s="30" t="str">
        <f t="array" ref="K548">iferror(index('o9'!$B:$B,match($A548,'o9'!$C:$C,0)),"")</f>
        <v/>
      </c>
      <c r="L548" s="30" t="str">
        <f t="array" ref="L548">iferror(index('o10'!$B:$B,match($A548,'o10'!$C:$C,0)),"")</f>
        <v/>
      </c>
      <c r="M548" s="24" t="str">
        <f t="shared" si="1"/>
        <v>#DIV/0!</v>
      </c>
      <c r="N548" s="24" t="str">
        <f t="shared" si="2"/>
        <v>#DIV/0!</v>
      </c>
      <c r="O548" s="24" t="str">
        <f t="shared" si="3"/>
        <v>#DIV/0!</v>
      </c>
    </row>
    <row r="549">
      <c r="A549" s="22" t="str">
        <f t="array" ref="A549:B549">{NEW!C507,NEW!B507}</f>
        <v/>
      </c>
      <c r="B549" s="22"/>
      <c r="C549" s="30" t="str">
        <f t="array" ref="C549">iferror(index('o1'!$B:$B,match($A549,'o1'!$C:$C,0)),"")</f>
        <v/>
      </c>
      <c r="D549" s="30" t="str">
        <f t="array" ref="D549">iferror(index('o2'!$B:$B,match($A549,'o2'!$C:$C,0)),"")</f>
        <v/>
      </c>
      <c r="E549" s="30" t="str">
        <f t="array" ref="E549">iferror(index('o3'!$B:$B,match($A549,'o3'!$C:$C,0)),"")</f>
        <v/>
      </c>
      <c r="F549" s="30" t="str">
        <f t="array" ref="F549">iferror(index('o4'!$B:$B,match($A549,'o4'!$C:$C,0)),"")</f>
        <v/>
      </c>
      <c r="G549" s="30" t="str">
        <f t="array" ref="G549">iferror(index('o5'!$B:$B,match($A549,'o5'!$C:$C,0)),"")</f>
        <v/>
      </c>
      <c r="H549" s="30" t="str">
        <f t="array" ref="H549">iferror(index('o6'!$B:$B,match($A549,'o6'!$C:$C,0)),"")</f>
        <v/>
      </c>
      <c r="I549" s="30" t="str">
        <f t="array" ref="I549">iferror(index('o7'!$B:$B,match($A549,'o7'!$C:$C,0)),"")</f>
        <v/>
      </c>
      <c r="J549" s="30" t="str">
        <f t="array" ref="J549">iferror(index('o4'!$B:$B,match($A549,'o4'!$C:$C,0)),"")</f>
        <v/>
      </c>
      <c r="K549" s="30" t="str">
        <f t="array" ref="K549">iferror(index('o9'!$B:$B,match($A549,'o9'!$C:$C,0)),"")</f>
        <v/>
      </c>
      <c r="L549" s="30" t="str">
        <f t="array" ref="L549">iferror(index('o10'!$B:$B,match($A549,'o10'!$C:$C,0)),"")</f>
        <v/>
      </c>
      <c r="M549" s="24" t="str">
        <f t="shared" si="1"/>
        <v>#DIV/0!</v>
      </c>
      <c r="N549" s="24" t="str">
        <f t="shared" si="2"/>
        <v>#DIV/0!</v>
      </c>
      <c r="O549" s="24" t="str">
        <f t="shared" si="3"/>
        <v>#DIV/0!</v>
      </c>
    </row>
    <row r="550">
      <c r="A550" s="22" t="str">
        <f t="array" ref="A550:B550">{NEW!C508,NEW!B508}</f>
        <v/>
      </c>
      <c r="B550" s="22"/>
      <c r="C550" s="30" t="str">
        <f t="array" ref="C550">iferror(index('o1'!$B:$B,match($A550,'o1'!$C:$C,0)),"")</f>
        <v/>
      </c>
      <c r="D550" s="30" t="str">
        <f t="array" ref="D550">iferror(index('o2'!$B:$B,match($A550,'o2'!$C:$C,0)),"")</f>
        <v/>
      </c>
      <c r="E550" s="30" t="str">
        <f t="array" ref="E550">iferror(index('o3'!$B:$B,match($A550,'o3'!$C:$C,0)),"")</f>
        <v/>
      </c>
      <c r="F550" s="30" t="str">
        <f t="array" ref="F550">iferror(index('o4'!$B:$B,match($A550,'o4'!$C:$C,0)),"")</f>
        <v/>
      </c>
      <c r="G550" s="30" t="str">
        <f t="array" ref="G550">iferror(index('o5'!$B:$B,match($A550,'o5'!$C:$C,0)),"")</f>
        <v/>
      </c>
      <c r="H550" s="30" t="str">
        <f t="array" ref="H550">iferror(index('o6'!$B:$B,match($A550,'o6'!$C:$C,0)),"")</f>
        <v/>
      </c>
      <c r="I550" s="30" t="str">
        <f t="array" ref="I550">iferror(index('o7'!$B:$B,match($A550,'o7'!$C:$C,0)),"")</f>
        <v/>
      </c>
      <c r="J550" s="30" t="str">
        <f t="array" ref="J550">iferror(index('o4'!$B:$B,match($A550,'o4'!$C:$C,0)),"")</f>
        <v/>
      </c>
      <c r="K550" s="30" t="str">
        <f t="array" ref="K550">iferror(index('o9'!$B:$B,match($A550,'o9'!$C:$C,0)),"")</f>
        <v/>
      </c>
      <c r="L550" s="30" t="str">
        <f t="array" ref="L550">iferror(index('o10'!$B:$B,match($A550,'o10'!$C:$C,0)),"")</f>
        <v/>
      </c>
      <c r="M550" s="24" t="str">
        <f t="shared" si="1"/>
        <v>#DIV/0!</v>
      </c>
      <c r="N550" s="24" t="str">
        <f t="shared" si="2"/>
        <v>#DIV/0!</v>
      </c>
      <c r="O550" s="24" t="str">
        <f t="shared" si="3"/>
        <v>#DIV/0!</v>
      </c>
    </row>
    <row r="551">
      <c r="A551" s="22" t="str">
        <f t="array" ref="A551:B551">{NEW!C509,NEW!B509}</f>
        <v/>
      </c>
      <c r="B551" s="22"/>
      <c r="C551" s="30" t="str">
        <f t="array" ref="C551">iferror(index('o1'!$B:$B,match($A551,'o1'!$C:$C,0)),"")</f>
        <v/>
      </c>
      <c r="D551" s="30" t="str">
        <f t="array" ref="D551">iferror(index('o2'!$B:$B,match($A551,'o2'!$C:$C,0)),"")</f>
        <v/>
      </c>
      <c r="E551" s="30" t="str">
        <f t="array" ref="E551">iferror(index('o3'!$B:$B,match($A551,'o3'!$C:$C,0)),"")</f>
        <v/>
      </c>
      <c r="F551" s="30" t="str">
        <f t="array" ref="F551">iferror(index('o4'!$B:$B,match($A551,'o4'!$C:$C,0)),"")</f>
        <v/>
      </c>
      <c r="G551" s="30" t="str">
        <f t="array" ref="G551">iferror(index('o5'!$B:$B,match($A551,'o5'!$C:$C,0)),"")</f>
        <v/>
      </c>
      <c r="H551" s="30" t="str">
        <f t="array" ref="H551">iferror(index('o6'!$B:$B,match($A551,'o6'!$C:$C,0)),"")</f>
        <v/>
      </c>
      <c r="I551" s="30" t="str">
        <f t="array" ref="I551">iferror(index('o7'!$B:$B,match($A551,'o7'!$C:$C,0)),"")</f>
        <v/>
      </c>
      <c r="J551" s="30" t="str">
        <f t="array" ref="J551">iferror(index('o4'!$B:$B,match($A551,'o4'!$C:$C,0)),"")</f>
        <v/>
      </c>
      <c r="K551" s="30" t="str">
        <f t="array" ref="K551">iferror(index('o9'!$B:$B,match($A551,'o9'!$C:$C,0)),"")</f>
        <v/>
      </c>
      <c r="L551" s="30" t="str">
        <f t="array" ref="L551">iferror(index('o10'!$B:$B,match($A551,'o10'!$C:$C,0)),"")</f>
        <v/>
      </c>
      <c r="M551" s="24" t="str">
        <f t="shared" si="1"/>
        <v>#DIV/0!</v>
      </c>
      <c r="N551" s="24" t="str">
        <f t="shared" si="2"/>
        <v>#DIV/0!</v>
      </c>
      <c r="O551" s="24" t="str">
        <f t="shared" si="3"/>
        <v>#DIV/0!</v>
      </c>
    </row>
    <row r="552">
      <c r="A552" s="22" t="str">
        <f t="array" ref="A552:B552">{NEW!C510,NEW!B510}</f>
        <v/>
      </c>
      <c r="B552" s="22"/>
      <c r="C552" s="30" t="str">
        <f t="array" ref="C552">iferror(index('o1'!$B:$B,match($A552,'o1'!$C:$C,0)),"")</f>
        <v/>
      </c>
      <c r="D552" s="30" t="str">
        <f t="array" ref="D552">iferror(index('o2'!$B:$B,match($A552,'o2'!$C:$C,0)),"")</f>
        <v/>
      </c>
      <c r="E552" s="30" t="str">
        <f t="array" ref="E552">iferror(index('o3'!$B:$B,match($A552,'o3'!$C:$C,0)),"")</f>
        <v/>
      </c>
      <c r="F552" s="30" t="str">
        <f t="array" ref="F552">iferror(index('o4'!$B:$B,match($A552,'o4'!$C:$C,0)),"")</f>
        <v/>
      </c>
      <c r="G552" s="30" t="str">
        <f t="array" ref="G552">iferror(index('o5'!$B:$B,match($A552,'o5'!$C:$C,0)),"")</f>
        <v/>
      </c>
      <c r="H552" s="30" t="str">
        <f t="array" ref="H552">iferror(index('o6'!$B:$B,match($A552,'o6'!$C:$C,0)),"")</f>
        <v/>
      </c>
      <c r="I552" s="30" t="str">
        <f t="array" ref="I552">iferror(index('o7'!$B:$B,match($A552,'o7'!$C:$C,0)),"")</f>
        <v/>
      </c>
      <c r="J552" s="30" t="str">
        <f t="array" ref="J552">iferror(index('o4'!$B:$B,match($A552,'o4'!$C:$C,0)),"")</f>
        <v/>
      </c>
      <c r="K552" s="30" t="str">
        <f t="array" ref="K552">iferror(index('o9'!$B:$B,match($A552,'o9'!$C:$C,0)),"")</f>
        <v/>
      </c>
      <c r="L552" s="30" t="str">
        <f t="array" ref="L552">iferror(index('o10'!$B:$B,match($A552,'o10'!$C:$C,0)),"")</f>
        <v/>
      </c>
      <c r="M552" s="24" t="str">
        <f t="shared" si="1"/>
        <v>#DIV/0!</v>
      </c>
      <c r="N552" s="24" t="str">
        <f t="shared" si="2"/>
        <v>#DIV/0!</v>
      </c>
      <c r="O552" s="24" t="str">
        <f t="shared" si="3"/>
        <v>#DIV/0!</v>
      </c>
    </row>
    <row r="553">
      <c r="A553" s="22" t="str">
        <f t="array" ref="A553:B553">{NEW!C511,NEW!B511}</f>
        <v/>
      </c>
      <c r="B553" s="22"/>
      <c r="C553" s="30" t="str">
        <f t="array" ref="C553">iferror(index('o1'!$B:$B,match($A553,'o1'!$C:$C,0)),"")</f>
        <v/>
      </c>
      <c r="D553" s="30" t="str">
        <f t="array" ref="D553">iferror(index('o2'!$B:$B,match($A553,'o2'!$C:$C,0)),"")</f>
        <v/>
      </c>
      <c r="E553" s="30" t="str">
        <f t="array" ref="E553">iferror(index('o3'!$B:$B,match($A553,'o3'!$C:$C,0)),"")</f>
        <v/>
      </c>
      <c r="F553" s="30" t="str">
        <f t="array" ref="F553">iferror(index('o4'!$B:$B,match($A553,'o4'!$C:$C,0)),"")</f>
        <v/>
      </c>
      <c r="G553" s="30" t="str">
        <f t="array" ref="G553">iferror(index('o5'!$B:$B,match($A553,'o5'!$C:$C,0)),"")</f>
        <v/>
      </c>
      <c r="H553" s="30" t="str">
        <f t="array" ref="H553">iferror(index('o6'!$B:$B,match($A553,'o6'!$C:$C,0)),"")</f>
        <v/>
      </c>
      <c r="I553" s="30" t="str">
        <f t="array" ref="I553">iferror(index('o7'!$B:$B,match($A553,'o7'!$C:$C,0)),"")</f>
        <v/>
      </c>
      <c r="J553" s="30" t="str">
        <f t="array" ref="J553">iferror(index('o4'!$B:$B,match($A553,'o4'!$C:$C,0)),"")</f>
        <v/>
      </c>
      <c r="K553" s="30" t="str">
        <f t="array" ref="K553">iferror(index('o9'!$B:$B,match($A553,'o9'!$C:$C,0)),"")</f>
        <v/>
      </c>
      <c r="L553" s="30" t="str">
        <f t="array" ref="L553">iferror(index('o10'!$B:$B,match($A553,'o10'!$C:$C,0)),"")</f>
        <v/>
      </c>
      <c r="M553" s="24" t="str">
        <f t="shared" si="1"/>
        <v>#DIV/0!</v>
      </c>
      <c r="N553" s="24" t="str">
        <f t="shared" si="2"/>
        <v>#DIV/0!</v>
      </c>
      <c r="O553" s="24" t="str">
        <f t="shared" si="3"/>
        <v>#DIV/0!</v>
      </c>
    </row>
    <row r="554">
      <c r="A554" s="22" t="str">
        <f t="array" ref="A554:B554">{NEW!C512,NEW!B512}</f>
        <v/>
      </c>
      <c r="B554" s="22"/>
      <c r="C554" s="30" t="str">
        <f t="array" ref="C554">iferror(index('o1'!$B:$B,match($A554,'o1'!$C:$C,0)),"")</f>
        <v/>
      </c>
      <c r="D554" s="30" t="str">
        <f t="array" ref="D554">iferror(index('o2'!$B:$B,match($A554,'o2'!$C:$C,0)),"")</f>
        <v/>
      </c>
      <c r="E554" s="30" t="str">
        <f t="array" ref="E554">iferror(index('o3'!$B:$B,match($A554,'o3'!$C:$C,0)),"")</f>
        <v/>
      </c>
      <c r="F554" s="30" t="str">
        <f t="array" ref="F554">iferror(index('o4'!$B:$B,match($A554,'o4'!$C:$C,0)),"")</f>
        <v/>
      </c>
      <c r="G554" s="30" t="str">
        <f t="array" ref="G554">iferror(index('o5'!$B:$B,match($A554,'o5'!$C:$C,0)),"")</f>
        <v/>
      </c>
      <c r="H554" s="30" t="str">
        <f t="array" ref="H554">iferror(index('o6'!$B:$B,match($A554,'o6'!$C:$C,0)),"")</f>
        <v/>
      </c>
      <c r="I554" s="30" t="str">
        <f t="array" ref="I554">iferror(index('o7'!$B:$B,match($A554,'o7'!$C:$C,0)),"")</f>
        <v/>
      </c>
      <c r="J554" s="30" t="str">
        <f t="array" ref="J554">iferror(index('o4'!$B:$B,match($A554,'o4'!$C:$C,0)),"")</f>
        <v/>
      </c>
      <c r="K554" s="30" t="str">
        <f t="array" ref="K554">iferror(index('o9'!$B:$B,match($A554,'o9'!$C:$C,0)),"")</f>
        <v/>
      </c>
      <c r="L554" s="30" t="str">
        <f t="array" ref="L554">iferror(index('o10'!$B:$B,match($A554,'o10'!$C:$C,0)),"")</f>
        <v/>
      </c>
      <c r="M554" s="24" t="str">
        <f t="shared" si="1"/>
        <v>#DIV/0!</v>
      </c>
      <c r="N554" s="24" t="str">
        <f t="shared" si="2"/>
        <v>#DIV/0!</v>
      </c>
      <c r="O554" s="24" t="str">
        <f t="shared" si="3"/>
        <v>#DIV/0!</v>
      </c>
    </row>
    <row r="555">
      <c r="A555" s="22" t="str">
        <f t="array" ref="A555:B555">{NEW!C513,NEW!B513}</f>
        <v/>
      </c>
      <c r="B555" s="22"/>
      <c r="C555" s="30" t="str">
        <f t="array" ref="C555">iferror(index('o1'!$B:$B,match($A555,'o1'!$C:$C,0)),"")</f>
        <v/>
      </c>
      <c r="D555" s="30" t="str">
        <f t="array" ref="D555">iferror(index('o2'!$B:$B,match($A555,'o2'!$C:$C,0)),"")</f>
        <v/>
      </c>
      <c r="E555" s="30" t="str">
        <f t="array" ref="E555">iferror(index('o3'!$B:$B,match($A555,'o3'!$C:$C,0)),"")</f>
        <v/>
      </c>
      <c r="F555" s="30" t="str">
        <f t="array" ref="F555">iferror(index('o4'!$B:$B,match($A555,'o4'!$C:$C,0)),"")</f>
        <v/>
      </c>
      <c r="G555" s="30" t="str">
        <f t="array" ref="G555">iferror(index('o5'!$B:$B,match($A555,'o5'!$C:$C,0)),"")</f>
        <v/>
      </c>
      <c r="H555" s="30" t="str">
        <f t="array" ref="H555">iferror(index('o6'!$B:$B,match($A555,'o6'!$C:$C,0)),"")</f>
        <v/>
      </c>
      <c r="I555" s="30" t="str">
        <f t="array" ref="I555">iferror(index('o7'!$B:$B,match($A555,'o7'!$C:$C,0)),"")</f>
        <v/>
      </c>
      <c r="J555" s="30" t="str">
        <f t="array" ref="J555">iferror(index('o4'!$B:$B,match($A555,'o4'!$C:$C,0)),"")</f>
        <v/>
      </c>
      <c r="K555" s="30" t="str">
        <f t="array" ref="K555">iferror(index('o9'!$B:$B,match($A555,'o9'!$C:$C,0)),"")</f>
        <v/>
      </c>
      <c r="L555" s="30" t="str">
        <f t="array" ref="L555">iferror(index('o10'!$B:$B,match($A555,'o10'!$C:$C,0)),"")</f>
        <v/>
      </c>
      <c r="M555" s="24" t="str">
        <f t="shared" si="1"/>
        <v>#DIV/0!</v>
      </c>
      <c r="N555" s="24" t="str">
        <f t="shared" si="2"/>
        <v>#DIV/0!</v>
      </c>
      <c r="O555" s="24" t="str">
        <f t="shared" si="3"/>
        <v>#DIV/0!</v>
      </c>
    </row>
    <row r="556">
      <c r="A556" s="22" t="str">
        <f t="array" ref="A556:B556">{NEW!C514,NEW!B514}</f>
        <v/>
      </c>
      <c r="B556" s="22"/>
      <c r="C556" s="30" t="str">
        <f t="array" ref="C556">iferror(index('o1'!$B:$B,match($A556,'o1'!$C:$C,0)),"")</f>
        <v/>
      </c>
      <c r="D556" s="30" t="str">
        <f t="array" ref="D556">iferror(index('o2'!$B:$B,match($A556,'o2'!$C:$C,0)),"")</f>
        <v/>
      </c>
      <c r="E556" s="30" t="str">
        <f t="array" ref="E556">iferror(index('o3'!$B:$B,match($A556,'o3'!$C:$C,0)),"")</f>
        <v/>
      </c>
      <c r="F556" s="30" t="str">
        <f t="array" ref="F556">iferror(index('o4'!$B:$B,match($A556,'o4'!$C:$C,0)),"")</f>
        <v/>
      </c>
      <c r="G556" s="30" t="str">
        <f t="array" ref="G556">iferror(index('o5'!$B:$B,match($A556,'o5'!$C:$C,0)),"")</f>
        <v/>
      </c>
      <c r="H556" s="30" t="str">
        <f t="array" ref="H556">iferror(index('o6'!$B:$B,match($A556,'o6'!$C:$C,0)),"")</f>
        <v/>
      </c>
      <c r="I556" s="30" t="str">
        <f t="array" ref="I556">iferror(index('o7'!$B:$B,match($A556,'o7'!$C:$C,0)),"")</f>
        <v/>
      </c>
      <c r="J556" s="30" t="str">
        <f t="array" ref="J556">iferror(index('o4'!$B:$B,match($A556,'o4'!$C:$C,0)),"")</f>
        <v/>
      </c>
      <c r="K556" s="30" t="str">
        <f t="array" ref="K556">iferror(index('o9'!$B:$B,match($A556,'o9'!$C:$C,0)),"")</f>
        <v/>
      </c>
      <c r="L556" s="30" t="str">
        <f t="array" ref="L556">iferror(index('o10'!$B:$B,match($A556,'o10'!$C:$C,0)),"")</f>
        <v/>
      </c>
      <c r="M556" s="24" t="str">
        <f t="shared" si="1"/>
        <v>#DIV/0!</v>
      </c>
      <c r="N556" s="24" t="str">
        <f t="shared" si="2"/>
        <v>#DIV/0!</v>
      </c>
      <c r="O556" s="24" t="str">
        <f t="shared" si="3"/>
        <v>#DIV/0!</v>
      </c>
    </row>
    <row r="557">
      <c r="A557" s="22" t="str">
        <f t="array" ref="A557:B557">{NEW!C515,NEW!B515}</f>
        <v/>
      </c>
      <c r="B557" s="22"/>
      <c r="C557" s="30" t="str">
        <f t="array" ref="C557">iferror(index('o1'!$B:$B,match($A557,'o1'!$C:$C,0)),"")</f>
        <v/>
      </c>
      <c r="D557" s="30" t="str">
        <f t="array" ref="D557">iferror(index('o2'!$B:$B,match($A557,'o2'!$C:$C,0)),"")</f>
        <v/>
      </c>
      <c r="E557" s="30" t="str">
        <f t="array" ref="E557">iferror(index('o3'!$B:$B,match($A557,'o3'!$C:$C,0)),"")</f>
        <v/>
      </c>
      <c r="F557" s="30" t="str">
        <f t="array" ref="F557">iferror(index('o4'!$B:$B,match($A557,'o4'!$C:$C,0)),"")</f>
        <v/>
      </c>
      <c r="G557" s="30" t="str">
        <f t="array" ref="G557">iferror(index('o5'!$B:$B,match($A557,'o5'!$C:$C,0)),"")</f>
        <v/>
      </c>
      <c r="H557" s="30" t="str">
        <f t="array" ref="H557">iferror(index('o6'!$B:$B,match($A557,'o6'!$C:$C,0)),"")</f>
        <v/>
      </c>
      <c r="I557" s="30" t="str">
        <f t="array" ref="I557">iferror(index('o7'!$B:$B,match($A557,'o7'!$C:$C,0)),"")</f>
        <v/>
      </c>
      <c r="J557" s="30" t="str">
        <f t="array" ref="J557">iferror(index('o4'!$B:$B,match($A557,'o4'!$C:$C,0)),"")</f>
        <v/>
      </c>
      <c r="K557" s="30" t="str">
        <f t="array" ref="K557">iferror(index('o9'!$B:$B,match($A557,'o9'!$C:$C,0)),"")</f>
        <v/>
      </c>
      <c r="L557" s="30" t="str">
        <f t="array" ref="L557">iferror(index('o10'!$B:$B,match($A557,'o10'!$C:$C,0)),"")</f>
        <v/>
      </c>
      <c r="M557" s="24" t="str">
        <f t="shared" si="1"/>
        <v>#DIV/0!</v>
      </c>
      <c r="N557" s="24" t="str">
        <f t="shared" si="2"/>
        <v>#DIV/0!</v>
      </c>
      <c r="O557" s="24" t="str">
        <f t="shared" si="3"/>
        <v>#DIV/0!</v>
      </c>
    </row>
    <row r="558">
      <c r="A558" s="22" t="str">
        <f t="array" ref="A558:B558">{NEW!C516,NEW!B516}</f>
        <v/>
      </c>
      <c r="B558" s="22"/>
      <c r="C558" s="30" t="str">
        <f t="array" ref="C558">iferror(index('o1'!$B:$B,match($A558,'o1'!$C:$C,0)),"")</f>
        <v/>
      </c>
      <c r="D558" s="30" t="str">
        <f t="array" ref="D558">iferror(index('o2'!$B:$B,match($A558,'o2'!$C:$C,0)),"")</f>
        <v/>
      </c>
      <c r="E558" s="30" t="str">
        <f t="array" ref="E558">iferror(index('o3'!$B:$B,match($A558,'o3'!$C:$C,0)),"")</f>
        <v/>
      </c>
      <c r="F558" s="30" t="str">
        <f t="array" ref="F558">iferror(index('o4'!$B:$B,match($A558,'o4'!$C:$C,0)),"")</f>
        <v/>
      </c>
      <c r="G558" s="30" t="str">
        <f t="array" ref="G558">iferror(index('o5'!$B:$B,match($A558,'o5'!$C:$C,0)),"")</f>
        <v/>
      </c>
      <c r="H558" s="30" t="str">
        <f t="array" ref="H558">iferror(index('o6'!$B:$B,match($A558,'o6'!$C:$C,0)),"")</f>
        <v/>
      </c>
      <c r="I558" s="30" t="str">
        <f t="array" ref="I558">iferror(index('o7'!$B:$B,match($A558,'o7'!$C:$C,0)),"")</f>
        <v/>
      </c>
      <c r="J558" s="30" t="str">
        <f t="array" ref="J558">iferror(index('o4'!$B:$B,match($A558,'o4'!$C:$C,0)),"")</f>
        <v/>
      </c>
      <c r="K558" s="30" t="str">
        <f t="array" ref="K558">iferror(index('o9'!$B:$B,match($A558,'o9'!$C:$C,0)),"")</f>
        <v/>
      </c>
      <c r="L558" s="30" t="str">
        <f t="array" ref="L558">iferror(index('o10'!$B:$B,match($A558,'o10'!$C:$C,0)),"")</f>
        <v/>
      </c>
      <c r="M558" s="24" t="str">
        <f t="shared" si="1"/>
        <v>#DIV/0!</v>
      </c>
      <c r="N558" s="24" t="str">
        <f t="shared" si="2"/>
        <v>#DIV/0!</v>
      </c>
      <c r="O558" s="24" t="str">
        <f t="shared" si="3"/>
        <v>#DIV/0!</v>
      </c>
    </row>
    <row r="559">
      <c r="A559" s="22" t="str">
        <f t="array" ref="A559:B559">{NEW!C517,NEW!B517}</f>
        <v/>
      </c>
      <c r="B559" s="22"/>
      <c r="C559" s="30" t="str">
        <f t="array" ref="C559">iferror(index('o1'!$B:$B,match($A559,'o1'!$C:$C,0)),"")</f>
        <v/>
      </c>
      <c r="D559" s="30" t="str">
        <f t="array" ref="D559">iferror(index('o2'!$B:$B,match($A559,'o2'!$C:$C,0)),"")</f>
        <v/>
      </c>
      <c r="E559" s="30" t="str">
        <f t="array" ref="E559">iferror(index('o3'!$B:$B,match($A559,'o3'!$C:$C,0)),"")</f>
        <v/>
      </c>
      <c r="F559" s="30" t="str">
        <f t="array" ref="F559">iferror(index('o4'!$B:$B,match($A559,'o4'!$C:$C,0)),"")</f>
        <v/>
      </c>
      <c r="G559" s="30" t="str">
        <f t="array" ref="G559">iferror(index('o5'!$B:$B,match($A559,'o5'!$C:$C,0)),"")</f>
        <v/>
      </c>
      <c r="H559" s="30" t="str">
        <f t="array" ref="H559">iferror(index('o6'!$B:$B,match($A559,'o6'!$C:$C,0)),"")</f>
        <v/>
      </c>
      <c r="I559" s="30" t="str">
        <f t="array" ref="I559">iferror(index('o7'!$B:$B,match($A559,'o7'!$C:$C,0)),"")</f>
        <v/>
      </c>
      <c r="J559" s="30" t="str">
        <f t="array" ref="J559">iferror(index('o4'!$B:$B,match($A559,'o4'!$C:$C,0)),"")</f>
        <v/>
      </c>
      <c r="K559" s="30" t="str">
        <f t="array" ref="K559">iferror(index('o9'!$B:$B,match($A559,'o9'!$C:$C,0)),"")</f>
        <v/>
      </c>
      <c r="L559" s="30" t="str">
        <f t="array" ref="L559">iferror(index('o10'!$B:$B,match($A559,'o10'!$C:$C,0)),"")</f>
        <v/>
      </c>
      <c r="M559" s="24" t="str">
        <f t="shared" si="1"/>
        <v>#DIV/0!</v>
      </c>
      <c r="N559" s="24" t="str">
        <f t="shared" si="2"/>
        <v>#DIV/0!</v>
      </c>
      <c r="O559" s="24" t="str">
        <f t="shared" si="3"/>
        <v>#DIV/0!</v>
      </c>
    </row>
    <row r="560">
      <c r="A560" s="22" t="str">
        <f t="array" ref="A560:B560">{NEW!C518,NEW!B518}</f>
        <v/>
      </c>
      <c r="B560" s="22"/>
      <c r="C560" s="30" t="str">
        <f t="array" ref="C560">iferror(index('o1'!$B:$B,match($A560,'o1'!$C:$C,0)),"")</f>
        <v/>
      </c>
      <c r="D560" s="30" t="str">
        <f t="array" ref="D560">iferror(index('o2'!$B:$B,match($A560,'o2'!$C:$C,0)),"")</f>
        <v/>
      </c>
      <c r="E560" s="30" t="str">
        <f t="array" ref="E560">iferror(index('o3'!$B:$B,match($A560,'o3'!$C:$C,0)),"")</f>
        <v/>
      </c>
      <c r="F560" s="30" t="str">
        <f t="array" ref="F560">iferror(index('o4'!$B:$B,match($A560,'o4'!$C:$C,0)),"")</f>
        <v/>
      </c>
      <c r="G560" s="30" t="str">
        <f t="array" ref="G560">iferror(index('o5'!$B:$B,match($A560,'o5'!$C:$C,0)),"")</f>
        <v/>
      </c>
      <c r="H560" s="30" t="str">
        <f t="array" ref="H560">iferror(index('o6'!$B:$B,match($A560,'o6'!$C:$C,0)),"")</f>
        <v/>
      </c>
      <c r="I560" s="30" t="str">
        <f t="array" ref="I560">iferror(index('o7'!$B:$B,match($A560,'o7'!$C:$C,0)),"")</f>
        <v/>
      </c>
      <c r="J560" s="30" t="str">
        <f t="array" ref="J560">iferror(index('o4'!$B:$B,match($A560,'o4'!$C:$C,0)),"")</f>
        <v/>
      </c>
      <c r="K560" s="30" t="str">
        <f t="array" ref="K560">iferror(index('o9'!$B:$B,match($A560,'o9'!$C:$C,0)),"")</f>
        <v/>
      </c>
      <c r="L560" s="30" t="str">
        <f t="array" ref="L560">iferror(index('o10'!$B:$B,match($A560,'o10'!$C:$C,0)),"")</f>
        <v/>
      </c>
      <c r="M560" s="24" t="str">
        <f t="shared" si="1"/>
        <v>#DIV/0!</v>
      </c>
      <c r="N560" s="24" t="str">
        <f t="shared" si="2"/>
        <v>#DIV/0!</v>
      </c>
      <c r="O560" s="24" t="str">
        <f t="shared" si="3"/>
        <v>#DIV/0!</v>
      </c>
    </row>
    <row r="561">
      <c r="A561" s="22" t="str">
        <f t="array" ref="A561:B561">{NEW!C519,NEW!B519}</f>
        <v/>
      </c>
      <c r="B561" s="22"/>
      <c r="C561" s="30" t="str">
        <f t="array" ref="C561">iferror(index('o1'!$B:$B,match($A561,'o1'!$C:$C,0)),"")</f>
        <v/>
      </c>
      <c r="D561" s="30" t="str">
        <f t="array" ref="D561">iferror(index('o2'!$B:$B,match($A561,'o2'!$C:$C,0)),"")</f>
        <v/>
      </c>
      <c r="E561" s="30" t="str">
        <f t="array" ref="E561">iferror(index('o3'!$B:$B,match($A561,'o3'!$C:$C,0)),"")</f>
        <v/>
      </c>
      <c r="F561" s="30" t="str">
        <f t="array" ref="F561">iferror(index('o4'!$B:$B,match($A561,'o4'!$C:$C,0)),"")</f>
        <v/>
      </c>
      <c r="G561" s="30" t="str">
        <f t="array" ref="G561">iferror(index('o5'!$B:$B,match($A561,'o5'!$C:$C,0)),"")</f>
        <v/>
      </c>
      <c r="H561" s="30" t="str">
        <f t="array" ref="H561">iferror(index('o6'!$B:$B,match($A561,'o6'!$C:$C,0)),"")</f>
        <v/>
      </c>
      <c r="I561" s="30" t="str">
        <f t="array" ref="I561">iferror(index('o7'!$B:$B,match($A561,'o7'!$C:$C,0)),"")</f>
        <v/>
      </c>
      <c r="J561" s="30" t="str">
        <f t="array" ref="J561">iferror(index('o4'!$B:$B,match($A561,'o4'!$C:$C,0)),"")</f>
        <v/>
      </c>
      <c r="K561" s="30" t="str">
        <f t="array" ref="K561">iferror(index('o9'!$B:$B,match($A561,'o9'!$C:$C,0)),"")</f>
        <v/>
      </c>
      <c r="L561" s="30" t="str">
        <f t="array" ref="L561">iferror(index('o10'!$B:$B,match($A561,'o10'!$C:$C,0)),"")</f>
        <v/>
      </c>
      <c r="M561" s="24" t="str">
        <f t="shared" si="1"/>
        <v>#DIV/0!</v>
      </c>
      <c r="N561" s="24" t="str">
        <f t="shared" si="2"/>
        <v>#DIV/0!</v>
      </c>
      <c r="O561" s="24" t="str">
        <f t="shared" si="3"/>
        <v>#DIV/0!</v>
      </c>
    </row>
    <row r="562">
      <c r="A562" s="22" t="str">
        <f t="array" ref="A562:B562">{NEW!C520,NEW!B520}</f>
        <v/>
      </c>
      <c r="B562" s="22"/>
      <c r="C562" s="30" t="str">
        <f t="array" ref="C562">iferror(index('o1'!$B:$B,match($A562,'o1'!$C:$C,0)),"")</f>
        <v/>
      </c>
      <c r="D562" s="30" t="str">
        <f t="array" ref="D562">iferror(index('o2'!$B:$B,match($A562,'o2'!$C:$C,0)),"")</f>
        <v/>
      </c>
      <c r="E562" s="30" t="str">
        <f t="array" ref="E562">iferror(index('o3'!$B:$B,match($A562,'o3'!$C:$C,0)),"")</f>
        <v/>
      </c>
      <c r="F562" s="30" t="str">
        <f t="array" ref="F562">iferror(index('o4'!$B:$B,match($A562,'o4'!$C:$C,0)),"")</f>
        <v/>
      </c>
      <c r="G562" s="30" t="str">
        <f t="array" ref="G562">iferror(index('o5'!$B:$B,match($A562,'o5'!$C:$C,0)),"")</f>
        <v/>
      </c>
      <c r="H562" s="30" t="str">
        <f t="array" ref="H562">iferror(index('o6'!$B:$B,match($A562,'o6'!$C:$C,0)),"")</f>
        <v/>
      </c>
      <c r="I562" s="30" t="str">
        <f t="array" ref="I562">iferror(index('o7'!$B:$B,match($A562,'o7'!$C:$C,0)),"")</f>
        <v/>
      </c>
      <c r="J562" s="30" t="str">
        <f t="array" ref="J562">iferror(index('o4'!$B:$B,match($A562,'o4'!$C:$C,0)),"")</f>
        <v/>
      </c>
      <c r="K562" s="30" t="str">
        <f t="array" ref="K562">iferror(index('o9'!$B:$B,match($A562,'o9'!$C:$C,0)),"")</f>
        <v/>
      </c>
      <c r="L562" s="30" t="str">
        <f t="array" ref="L562">iferror(index('o10'!$B:$B,match($A562,'o10'!$C:$C,0)),"")</f>
        <v/>
      </c>
      <c r="M562" s="24" t="str">
        <f t="shared" si="1"/>
        <v>#DIV/0!</v>
      </c>
      <c r="N562" s="24" t="str">
        <f t="shared" si="2"/>
        <v>#DIV/0!</v>
      </c>
      <c r="O562" s="24" t="str">
        <f t="shared" si="3"/>
        <v>#DIV/0!</v>
      </c>
    </row>
    <row r="563">
      <c r="A563" s="22" t="str">
        <f t="array" ref="A563:B563">{NEW!C521,NEW!B521}</f>
        <v/>
      </c>
      <c r="B563" s="22"/>
      <c r="C563" s="30" t="str">
        <f t="array" ref="C563">iferror(index('o1'!$B:$B,match($A563,'o1'!$C:$C,0)),"")</f>
        <v/>
      </c>
      <c r="D563" s="30" t="str">
        <f t="array" ref="D563">iferror(index('o2'!$B:$B,match($A563,'o2'!$C:$C,0)),"")</f>
        <v/>
      </c>
      <c r="E563" s="30" t="str">
        <f t="array" ref="E563">iferror(index('o3'!$B:$B,match($A563,'o3'!$C:$C,0)),"")</f>
        <v/>
      </c>
      <c r="F563" s="30" t="str">
        <f t="array" ref="F563">iferror(index('o4'!$B:$B,match($A563,'o4'!$C:$C,0)),"")</f>
        <v/>
      </c>
      <c r="G563" s="30" t="str">
        <f t="array" ref="G563">iferror(index('o5'!$B:$B,match($A563,'o5'!$C:$C,0)),"")</f>
        <v/>
      </c>
      <c r="H563" s="30" t="str">
        <f t="array" ref="H563">iferror(index('o6'!$B:$B,match($A563,'o6'!$C:$C,0)),"")</f>
        <v/>
      </c>
      <c r="I563" s="30" t="str">
        <f t="array" ref="I563">iferror(index('o7'!$B:$B,match($A563,'o7'!$C:$C,0)),"")</f>
        <v/>
      </c>
      <c r="J563" s="30" t="str">
        <f t="array" ref="J563">iferror(index('o4'!$B:$B,match($A563,'o4'!$C:$C,0)),"")</f>
        <v/>
      </c>
      <c r="K563" s="30" t="str">
        <f t="array" ref="K563">iferror(index('o9'!$B:$B,match($A563,'o9'!$C:$C,0)),"")</f>
        <v/>
      </c>
      <c r="L563" s="30" t="str">
        <f t="array" ref="L563">iferror(index('o10'!$B:$B,match($A563,'o10'!$C:$C,0)),"")</f>
        <v/>
      </c>
      <c r="M563" s="24" t="str">
        <f t="shared" si="1"/>
        <v>#DIV/0!</v>
      </c>
      <c r="N563" s="24" t="str">
        <f t="shared" si="2"/>
        <v>#DIV/0!</v>
      </c>
      <c r="O563" s="24" t="str">
        <f t="shared" si="3"/>
        <v>#DIV/0!</v>
      </c>
    </row>
    <row r="564">
      <c r="A564" s="22" t="str">
        <f t="array" ref="A564:B564">{NEW!C522,NEW!B522}</f>
        <v/>
      </c>
      <c r="B564" s="22"/>
      <c r="C564" s="30" t="str">
        <f t="array" ref="C564">iferror(index('o1'!$B:$B,match($A564,'o1'!$C:$C,0)),"")</f>
        <v/>
      </c>
      <c r="D564" s="30" t="str">
        <f t="array" ref="D564">iferror(index('o2'!$B:$B,match($A564,'o2'!$C:$C,0)),"")</f>
        <v/>
      </c>
      <c r="E564" s="30" t="str">
        <f t="array" ref="E564">iferror(index('o3'!$B:$B,match($A564,'o3'!$C:$C,0)),"")</f>
        <v/>
      </c>
      <c r="F564" s="30" t="str">
        <f t="array" ref="F564">iferror(index('o4'!$B:$B,match($A564,'o4'!$C:$C,0)),"")</f>
        <v/>
      </c>
      <c r="G564" s="30" t="str">
        <f t="array" ref="G564">iferror(index('o5'!$B:$B,match($A564,'o5'!$C:$C,0)),"")</f>
        <v/>
      </c>
      <c r="H564" s="30" t="str">
        <f t="array" ref="H564">iferror(index('o6'!$B:$B,match($A564,'o6'!$C:$C,0)),"")</f>
        <v/>
      </c>
      <c r="I564" s="30" t="str">
        <f t="array" ref="I564">iferror(index('o7'!$B:$B,match($A564,'o7'!$C:$C,0)),"")</f>
        <v/>
      </c>
      <c r="J564" s="30" t="str">
        <f t="array" ref="J564">iferror(index('o4'!$B:$B,match($A564,'o4'!$C:$C,0)),"")</f>
        <v/>
      </c>
      <c r="K564" s="30" t="str">
        <f t="array" ref="K564">iferror(index('o9'!$B:$B,match($A564,'o9'!$C:$C,0)),"")</f>
        <v/>
      </c>
      <c r="L564" s="30" t="str">
        <f t="array" ref="L564">iferror(index('o10'!$B:$B,match($A564,'o10'!$C:$C,0)),"")</f>
        <v/>
      </c>
      <c r="M564" s="24" t="str">
        <f t="shared" si="1"/>
        <v>#DIV/0!</v>
      </c>
      <c r="N564" s="24" t="str">
        <f t="shared" si="2"/>
        <v>#DIV/0!</v>
      </c>
      <c r="O564" s="24" t="str">
        <f t="shared" si="3"/>
        <v>#DIV/0!</v>
      </c>
    </row>
    <row r="565">
      <c r="A565" s="22" t="str">
        <f t="array" ref="A565:B565">{NEW!C523,NEW!B523}</f>
        <v/>
      </c>
      <c r="B565" s="22"/>
      <c r="C565" s="30" t="str">
        <f t="array" ref="C565">iferror(index('o1'!$B:$B,match($A565,'o1'!$C:$C,0)),"")</f>
        <v/>
      </c>
      <c r="D565" s="30" t="str">
        <f t="array" ref="D565">iferror(index('o2'!$B:$B,match($A565,'o2'!$C:$C,0)),"")</f>
        <v/>
      </c>
      <c r="E565" s="30" t="str">
        <f t="array" ref="E565">iferror(index('o3'!$B:$B,match($A565,'o3'!$C:$C,0)),"")</f>
        <v/>
      </c>
      <c r="F565" s="30" t="str">
        <f t="array" ref="F565">iferror(index('o4'!$B:$B,match($A565,'o4'!$C:$C,0)),"")</f>
        <v/>
      </c>
      <c r="G565" s="30" t="str">
        <f t="array" ref="G565">iferror(index('o5'!$B:$B,match($A565,'o5'!$C:$C,0)),"")</f>
        <v/>
      </c>
      <c r="H565" s="30" t="str">
        <f t="array" ref="H565">iferror(index('o6'!$B:$B,match($A565,'o6'!$C:$C,0)),"")</f>
        <v/>
      </c>
      <c r="I565" s="30" t="str">
        <f t="array" ref="I565">iferror(index('o7'!$B:$B,match($A565,'o7'!$C:$C,0)),"")</f>
        <v/>
      </c>
      <c r="J565" s="30" t="str">
        <f t="array" ref="J565">iferror(index('o4'!$B:$B,match($A565,'o4'!$C:$C,0)),"")</f>
        <v/>
      </c>
      <c r="K565" s="30" t="str">
        <f t="array" ref="K565">iferror(index('o9'!$B:$B,match($A565,'o9'!$C:$C,0)),"")</f>
        <v/>
      </c>
      <c r="L565" s="30" t="str">
        <f t="array" ref="L565">iferror(index('o10'!$B:$B,match($A565,'o10'!$C:$C,0)),"")</f>
        <v/>
      </c>
      <c r="M565" s="24" t="str">
        <f t="shared" si="1"/>
        <v>#DIV/0!</v>
      </c>
      <c r="N565" s="24" t="str">
        <f t="shared" si="2"/>
        <v>#DIV/0!</v>
      </c>
      <c r="O565" s="24" t="str">
        <f t="shared" si="3"/>
        <v>#DIV/0!</v>
      </c>
    </row>
    <row r="566">
      <c r="A566" s="22" t="str">
        <f t="array" ref="A566:B566">{NEW!C524,NEW!B524}</f>
        <v/>
      </c>
      <c r="B566" s="22"/>
      <c r="C566" s="30" t="str">
        <f t="array" ref="C566">iferror(index('o1'!$B:$B,match($A566,'o1'!$C:$C,0)),"")</f>
        <v/>
      </c>
      <c r="D566" s="30" t="str">
        <f t="array" ref="D566">iferror(index('o2'!$B:$B,match($A566,'o2'!$C:$C,0)),"")</f>
        <v/>
      </c>
      <c r="E566" s="30" t="str">
        <f t="array" ref="E566">iferror(index('o3'!$B:$B,match($A566,'o3'!$C:$C,0)),"")</f>
        <v/>
      </c>
      <c r="F566" s="30" t="str">
        <f t="array" ref="F566">iferror(index('o4'!$B:$B,match($A566,'o4'!$C:$C,0)),"")</f>
        <v/>
      </c>
      <c r="G566" s="30" t="str">
        <f t="array" ref="G566">iferror(index('o5'!$B:$B,match($A566,'o5'!$C:$C,0)),"")</f>
        <v/>
      </c>
      <c r="H566" s="30" t="str">
        <f t="array" ref="H566">iferror(index('o6'!$B:$B,match($A566,'o6'!$C:$C,0)),"")</f>
        <v/>
      </c>
      <c r="I566" s="30" t="str">
        <f t="array" ref="I566">iferror(index('o7'!$B:$B,match($A566,'o7'!$C:$C,0)),"")</f>
        <v/>
      </c>
      <c r="J566" s="30" t="str">
        <f t="array" ref="J566">iferror(index('o4'!$B:$B,match($A566,'o4'!$C:$C,0)),"")</f>
        <v/>
      </c>
      <c r="K566" s="30" t="str">
        <f t="array" ref="K566">iferror(index('o9'!$B:$B,match($A566,'o9'!$C:$C,0)),"")</f>
        <v/>
      </c>
      <c r="L566" s="30" t="str">
        <f t="array" ref="L566">iferror(index('o10'!$B:$B,match($A566,'o10'!$C:$C,0)),"")</f>
        <v/>
      </c>
      <c r="M566" s="24" t="str">
        <f t="shared" si="1"/>
        <v>#DIV/0!</v>
      </c>
      <c r="N566" s="24" t="str">
        <f t="shared" si="2"/>
        <v>#DIV/0!</v>
      </c>
      <c r="O566" s="24" t="str">
        <f t="shared" si="3"/>
        <v>#DIV/0!</v>
      </c>
    </row>
    <row r="567">
      <c r="A567" s="22" t="str">
        <f t="array" ref="A567:B567">{NEW!C525,NEW!B525}</f>
        <v/>
      </c>
      <c r="B567" s="22"/>
      <c r="C567" s="30" t="str">
        <f t="array" ref="C567">iferror(index('o1'!$B:$B,match($A567,'o1'!$C:$C,0)),"")</f>
        <v/>
      </c>
      <c r="D567" s="30" t="str">
        <f t="array" ref="D567">iferror(index('o2'!$B:$B,match($A567,'o2'!$C:$C,0)),"")</f>
        <v/>
      </c>
      <c r="E567" s="30" t="str">
        <f t="array" ref="E567">iferror(index('o3'!$B:$B,match($A567,'o3'!$C:$C,0)),"")</f>
        <v/>
      </c>
      <c r="F567" s="30" t="str">
        <f t="array" ref="F567">iferror(index('o4'!$B:$B,match($A567,'o4'!$C:$C,0)),"")</f>
        <v/>
      </c>
      <c r="G567" s="30" t="str">
        <f t="array" ref="G567">iferror(index('o5'!$B:$B,match($A567,'o5'!$C:$C,0)),"")</f>
        <v/>
      </c>
      <c r="H567" s="30" t="str">
        <f t="array" ref="H567">iferror(index('o6'!$B:$B,match($A567,'o6'!$C:$C,0)),"")</f>
        <v/>
      </c>
      <c r="I567" s="30" t="str">
        <f t="array" ref="I567">iferror(index('o7'!$B:$B,match($A567,'o7'!$C:$C,0)),"")</f>
        <v/>
      </c>
      <c r="J567" s="30" t="str">
        <f t="array" ref="J567">iferror(index('o4'!$B:$B,match($A567,'o4'!$C:$C,0)),"")</f>
        <v/>
      </c>
      <c r="K567" s="30" t="str">
        <f t="array" ref="K567">iferror(index('o9'!$B:$B,match($A567,'o9'!$C:$C,0)),"")</f>
        <v/>
      </c>
      <c r="L567" s="30" t="str">
        <f t="array" ref="L567">iferror(index('o10'!$B:$B,match($A567,'o10'!$C:$C,0)),"")</f>
        <v/>
      </c>
      <c r="M567" s="24" t="str">
        <f t="shared" si="1"/>
        <v>#DIV/0!</v>
      </c>
      <c r="N567" s="24" t="str">
        <f t="shared" si="2"/>
        <v>#DIV/0!</v>
      </c>
      <c r="O567" s="24" t="str">
        <f t="shared" si="3"/>
        <v>#DIV/0!</v>
      </c>
    </row>
    <row r="568">
      <c r="A568" s="22" t="str">
        <f t="array" ref="A568:B568">{NEW!C526,NEW!B526}</f>
        <v/>
      </c>
      <c r="B568" s="22"/>
      <c r="C568" s="30" t="str">
        <f t="array" ref="C568">iferror(index('o1'!$B:$B,match($A568,'o1'!$C:$C,0)),"")</f>
        <v/>
      </c>
      <c r="D568" s="30" t="str">
        <f t="array" ref="D568">iferror(index('o2'!$B:$B,match($A568,'o2'!$C:$C,0)),"")</f>
        <v/>
      </c>
      <c r="E568" s="30" t="str">
        <f t="array" ref="E568">iferror(index('o3'!$B:$B,match($A568,'o3'!$C:$C,0)),"")</f>
        <v/>
      </c>
      <c r="F568" s="30" t="str">
        <f t="array" ref="F568">iferror(index('o4'!$B:$B,match($A568,'o4'!$C:$C,0)),"")</f>
        <v/>
      </c>
      <c r="G568" s="30" t="str">
        <f t="array" ref="G568">iferror(index('o5'!$B:$B,match($A568,'o5'!$C:$C,0)),"")</f>
        <v/>
      </c>
      <c r="H568" s="30" t="str">
        <f t="array" ref="H568">iferror(index('o6'!$B:$B,match($A568,'o6'!$C:$C,0)),"")</f>
        <v/>
      </c>
      <c r="I568" s="30" t="str">
        <f t="array" ref="I568">iferror(index('o7'!$B:$B,match($A568,'o7'!$C:$C,0)),"")</f>
        <v/>
      </c>
      <c r="J568" s="30" t="str">
        <f t="array" ref="J568">iferror(index('o4'!$B:$B,match($A568,'o4'!$C:$C,0)),"")</f>
        <v/>
      </c>
      <c r="K568" s="30" t="str">
        <f t="array" ref="K568">iferror(index('o9'!$B:$B,match($A568,'o9'!$C:$C,0)),"")</f>
        <v/>
      </c>
      <c r="L568" s="30" t="str">
        <f t="array" ref="L568">iferror(index('o10'!$B:$B,match($A568,'o10'!$C:$C,0)),"")</f>
        <v/>
      </c>
      <c r="M568" s="24" t="str">
        <f t="shared" si="1"/>
        <v>#DIV/0!</v>
      </c>
      <c r="N568" s="24" t="str">
        <f t="shared" si="2"/>
        <v>#DIV/0!</v>
      </c>
      <c r="O568" s="24" t="str">
        <f t="shared" si="3"/>
        <v>#DIV/0!</v>
      </c>
    </row>
    <row r="569">
      <c r="A569" s="22" t="str">
        <f t="array" ref="A569:B569">{NEW!C527,NEW!B527}</f>
        <v/>
      </c>
      <c r="B569" s="22"/>
      <c r="C569" s="30" t="str">
        <f t="array" ref="C569">iferror(index('o1'!$B:$B,match($A569,'o1'!$C:$C,0)),"")</f>
        <v/>
      </c>
      <c r="D569" s="30" t="str">
        <f t="array" ref="D569">iferror(index('o2'!$B:$B,match($A569,'o2'!$C:$C,0)),"")</f>
        <v/>
      </c>
      <c r="E569" s="30" t="str">
        <f t="array" ref="E569">iferror(index('o3'!$B:$B,match($A569,'o3'!$C:$C,0)),"")</f>
        <v/>
      </c>
      <c r="F569" s="30" t="str">
        <f t="array" ref="F569">iferror(index('o4'!$B:$B,match($A569,'o4'!$C:$C,0)),"")</f>
        <v/>
      </c>
      <c r="G569" s="30" t="str">
        <f t="array" ref="G569">iferror(index('o5'!$B:$B,match($A569,'o5'!$C:$C,0)),"")</f>
        <v/>
      </c>
      <c r="H569" s="30" t="str">
        <f t="array" ref="H569">iferror(index('o6'!$B:$B,match($A569,'o6'!$C:$C,0)),"")</f>
        <v/>
      </c>
      <c r="I569" s="30" t="str">
        <f t="array" ref="I569">iferror(index('o7'!$B:$B,match($A569,'o7'!$C:$C,0)),"")</f>
        <v/>
      </c>
      <c r="J569" s="30" t="str">
        <f t="array" ref="J569">iferror(index('o4'!$B:$B,match($A569,'o4'!$C:$C,0)),"")</f>
        <v/>
      </c>
      <c r="K569" s="30" t="str">
        <f t="array" ref="K569">iferror(index('o9'!$B:$B,match($A569,'o9'!$C:$C,0)),"")</f>
        <v/>
      </c>
      <c r="L569" s="30" t="str">
        <f t="array" ref="L569">iferror(index('o10'!$B:$B,match($A569,'o10'!$C:$C,0)),"")</f>
        <v/>
      </c>
      <c r="M569" s="24" t="str">
        <f t="shared" si="1"/>
        <v>#DIV/0!</v>
      </c>
      <c r="N569" s="24" t="str">
        <f t="shared" si="2"/>
        <v>#DIV/0!</v>
      </c>
      <c r="O569" s="24" t="str">
        <f t="shared" si="3"/>
        <v>#DIV/0!</v>
      </c>
    </row>
    <row r="570">
      <c r="A570" s="22" t="str">
        <f t="array" ref="A570:B570">{NEW!C528,NEW!B528}</f>
        <v/>
      </c>
      <c r="B570" s="22"/>
      <c r="C570" s="30" t="str">
        <f t="array" ref="C570">iferror(index('o1'!$B:$B,match($A570,'o1'!$C:$C,0)),"")</f>
        <v/>
      </c>
      <c r="D570" s="30" t="str">
        <f t="array" ref="D570">iferror(index('o2'!$B:$B,match($A570,'o2'!$C:$C,0)),"")</f>
        <v/>
      </c>
      <c r="E570" s="30" t="str">
        <f t="array" ref="E570">iferror(index('o3'!$B:$B,match($A570,'o3'!$C:$C,0)),"")</f>
        <v/>
      </c>
      <c r="F570" s="30" t="str">
        <f t="array" ref="F570">iferror(index('o4'!$B:$B,match($A570,'o4'!$C:$C,0)),"")</f>
        <v/>
      </c>
      <c r="G570" s="30" t="str">
        <f t="array" ref="G570">iferror(index('o5'!$B:$B,match($A570,'o5'!$C:$C,0)),"")</f>
        <v/>
      </c>
      <c r="H570" s="30" t="str">
        <f t="array" ref="H570">iferror(index('o6'!$B:$B,match($A570,'o6'!$C:$C,0)),"")</f>
        <v/>
      </c>
      <c r="I570" s="30" t="str">
        <f t="array" ref="I570">iferror(index('o7'!$B:$B,match($A570,'o7'!$C:$C,0)),"")</f>
        <v/>
      </c>
      <c r="J570" s="30" t="str">
        <f t="array" ref="J570">iferror(index('o4'!$B:$B,match($A570,'o4'!$C:$C,0)),"")</f>
        <v/>
      </c>
      <c r="K570" s="30" t="str">
        <f t="array" ref="K570">iferror(index('o9'!$B:$B,match($A570,'o9'!$C:$C,0)),"")</f>
        <v/>
      </c>
      <c r="L570" s="30" t="str">
        <f t="array" ref="L570">iferror(index('o10'!$B:$B,match($A570,'o10'!$C:$C,0)),"")</f>
        <v/>
      </c>
      <c r="M570" s="24" t="str">
        <f t="shared" si="1"/>
        <v>#DIV/0!</v>
      </c>
      <c r="N570" s="24" t="str">
        <f t="shared" si="2"/>
        <v>#DIV/0!</v>
      </c>
      <c r="O570" s="24" t="str">
        <f t="shared" si="3"/>
        <v>#DIV/0!</v>
      </c>
    </row>
    <row r="571">
      <c r="A571" s="22" t="str">
        <f t="array" ref="A571:B571">{NEW!C529,NEW!B529}</f>
        <v/>
      </c>
      <c r="B571" s="22"/>
      <c r="C571" s="30" t="str">
        <f t="array" ref="C571">iferror(index('o1'!$B:$B,match($A571,'o1'!$C:$C,0)),"")</f>
        <v/>
      </c>
      <c r="D571" s="30" t="str">
        <f t="array" ref="D571">iferror(index('o2'!$B:$B,match($A571,'o2'!$C:$C,0)),"")</f>
        <v/>
      </c>
      <c r="E571" s="30" t="str">
        <f t="array" ref="E571">iferror(index('o3'!$B:$B,match($A571,'o3'!$C:$C,0)),"")</f>
        <v/>
      </c>
      <c r="F571" s="30" t="str">
        <f t="array" ref="F571">iferror(index('o4'!$B:$B,match($A571,'o4'!$C:$C,0)),"")</f>
        <v/>
      </c>
      <c r="G571" s="30" t="str">
        <f t="array" ref="G571">iferror(index('o5'!$B:$B,match($A571,'o5'!$C:$C,0)),"")</f>
        <v/>
      </c>
      <c r="H571" s="30" t="str">
        <f t="array" ref="H571">iferror(index('o6'!$B:$B,match($A571,'o6'!$C:$C,0)),"")</f>
        <v/>
      </c>
      <c r="I571" s="30" t="str">
        <f t="array" ref="I571">iferror(index('o7'!$B:$B,match($A571,'o7'!$C:$C,0)),"")</f>
        <v/>
      </c>
      <c r="J571" s="30" t="str">
        <f t="array" ref="J571">iferror(index('o4'!$B:$B,match($A571,'o4'!$C:$C,0)),"")</f>
        <v/>
      </c>
      <c r="K571" s="30" t="str">
        <f t="array" ref="K571">iferror(index('o9'!$B:$B,match($A571,'o9'!$C:$C,0)),"")</f>
        <v/>
      </c>
      <c r="L571" s="30" t="str">
        <f t="array" ref="L571">iferror(index('o10'!$B:$B,match($A571,'o10'!$C:$C,0)),"")</f>
        <v/>
      </c>
      <c r="M571" s="24" t="str">
        <f t="shared" si="1"/>
        <v>#DIV/0!</v>
      </c>
      <c r="N571" s="24" t="str">
        <f t="shared" si="2"/>
        <v>#DIV/0!</v>
      </c>
      <c r="O571" s="24" t="str">
        <f t="shared" si="3"/>
        <v>#DIV/0!</v>
      </c>
    </row>
    <row r="572">
      <c r="A572" s="22" t="str">
        <f t="array" ref="A572:B572">{NEW!C530,NEW!B530}</f>
        <v/>
      </c>
      <c r="B572" s="22"/>
      <c r="C572" s="30" t="str">
        <f t="array" ref="C572">iferror(index('o1'!$B:$B,match($A572,'o1'!$C:$C,0)),"")</f>
        <v/>
      </c>
      <c r="D572" s="30" t="str">
        <f t="array" ref="D572">iferror(index('o2'!$B:$B,match($A572,'o2'!$C:$C,0)),"")</f>
        <v/>
      </c>
      <c r="E572" s="30" t="str">
        <f t="array" ref="E572">iferror(index('o3'!$B:$B,match($A572,'o3'!$C:$C,0)),"")</f>
        <v/>
      </c>
      <c r="F572" s="30" t="str">
        <f t="array" ref="F572">iferror(index('o4'!$B:$B,match($A572,'o4'!$C:$C,0)),"")</f>
        <v/>
      </c>
      <c r="G572" s="30" t="str">
        <f t="array" ref="G572">iferror(index('o5'!$B:$B,match($A572,'o5'!$C:$C,0)),"")</f>
        <v/>
      </c>
      <c r="H572" s="30" t="str">
        <f t="array" ref="H572">iferror(index('o6'!$B:$B,match($A572,'o6'!$C:$C,0)),"")</f>
        <v/>
      </c>
      <c r="I572" s="30" t="str">
        <f t="array" ref="I572">iferror(index('o7'!$B:$B,match($A572,'o7'!$C:$C,0)),"")</f>
        <v/>
      </c>
      <c r="J572" s="30" t="str">
        <f t="array" ref="J572">iferror(index('o4'!$B:$B,match($A572,'o4'!$C:$C,0)),"")</f>
        <v/>
      </c>
      <c r="K572" s="30" t="str">
        <f t="array" ref="K572">iferror(index('o9'!$B:$B,match($A572,'o9'!$C:$C,0)),"")</f>
        <v/>
      </c>
      <c r="L572" s="30" t="str">
        <f t="array" ref="L572">iferror(index('o10'!$B:$B,match($A572,'o10'!$C:$C,0)),"")</f>
        <v/>
      </c>
      <c r="M572" s="24" t="str">
        <f t="shared" si="1"/>
        <v>#DIV/0!</v>
      </c>
      <c r="N572" s="24" t="str">
        <f t="shared" si="2"/>
        <v>#DIV/0!</v>
      </c>
      <c r="O572" s="24" t="str">
        <f t="shared" si="3"/>
        <v>#DIV/0!</v>
      </c>
    </row>
    <row r="573">
      <c r="A573" s="22" t="str">
        <f t="array" ref="A573:B573">{NEW!C531,NEW!B531}</f>
        <v/>
      </c>
      <c r="B573" s="22"/>
      <c r="C573" s="30" t="str">
        <f t="array" ref="C573">iferror(index('o1'!$B:$B,match($A573,'o1'!$C:$C,0)),"")</f>
        <v/>
      </c>
      <c r="D573" s="30" t="str">
        <f t="array" ref="D573">iferror(index('o2'!$B:$B,match($A573,'o2'!$C:$C,0)),"")</f>
        <v/>
      </c>
      <c r="E573" s="30" t="str">
        <f t="array" ref="E573">iferror(index('o3'!$B:$B,match($A573,'o3'!$C:$C,0)),"")</f>
        <v/>
      </c>
      <c r="F573" s="30" t="str">
        <f t="array" ref="F573">iferror(index('o4'!$B:$B,match($A573,'o4'!$C:$C,0)),"")</f>
        <v/>
      </c>
      <c r="G573" s="30" t="str">
        <f t="array" ref="G573">iferror(index('o5'!$B:$B,match($A573,'o5'!$C:$C,0)),"")</f>
        <v/>
      </c>
      <c r="H573" s="30" t="str">
        <f t="array" ref="H573">iferror(index('o6'!$B:$B,match($A573,'o6'!$C:$C,0)),"")</f>
        <v/>
      </c>
      <c r="I573" s="30" t="str">
        <f t="array" ref="I573">iferror(index('o7'!$B:$B,match($A573,'o7'!$C:$C,0)),"")</f>
        <v/>
      </c>
      <c r="J573" s="30" t="str">
        <f t="array" ref="J573">iferror(index('o4'!$B:$B,match($A573,'o4'!$C:$C,0)),"")</f>
        <v/>
      </c>
      <c r="K573" s="30" t="str">
        <f t="array" ref="K573">iferror(index('o9'!$B:$B,match($A573,'o9'!$C:$C,0)),"")</f>
        <v/>
      </c>
      <c r="L573" s="30" t="str">
        <f t="array" ref="L573">iferror(index('o10'!$B:$B,match($A573,'o10'!$C:$C,0)),"")</f>
        <v/>
      </c>
      <c r="M573" s="24" t="str">
        <f t="shared" si="1"/>
        <v>#DIV/0!</v>
      </c>
      <c r="N573" s="24" t="str">
        <f t="shared" si="2"/>
        <v>#DIV/0!</v>
      </c>
      <c r="O573" s="24" t="str">
        <f t="shared" si="3"/>
        <v>#DIV/0!</v>
      </c>
    </row>
    <row r="574">
      <c r="A574" s="22" t="str">
        <f t="array" ref="A574:B574">{NEW!C532,NEW!B532}</f>
        <v/>
      </c>
      <c r="B574" s="22"/>
      <c r="C574" s="30" t="str">
        <f t="array" ref="C574">iferror(index('o1'!$B:$B,match($A574,'o1'!$C:$C,0)),"")</f>
        <v/>
      </c>
      <c r="D574" s="30" t="str">
        <f t="array" ref="D574">iferror(index('o2'!$B:$B,match($A574,'o2'!$C:$C,0)),"")</f>
        <v/>
      </c>
      <c r="E574" s="30" t="str">
        <f t="array" ref="E574">iferror(index('o3'!$B:$B,match($A574,'o3'!$C:$C,0)),"")</f>
        <v/>
      </c>
      <c r="F574" s="30" t="str">
        <f t="array" ref="F574">iferror(index('o4'!$B:$B,match($A574,'o4'!$C:$C,0)),"")</f>
        <v/>
      </c>
      <c r="G574" s="30" t="str">
        <f t="array" ref="G574">iferror(index('o5'!$B:$B,match($A574,'o5'!$C:$C,0)),"")</f>
        <v/>
      </c>
      <c r="H574" s="30" t="str">
        <f t="array" ref="H574">iferror(index('o6'!$B:$B,match($A574,'o6'!$C:$C,0)),"")</f>
        <v/>
      </c>
      <c r="I574" s="30" t="str">
        <f t="array" ref="I574">iferror(index('o7'!$B:$B,match($A574,'o7'!$C:$C,0)),"")</f>
        <v/>
      </c>
      <c r="J574" s="30" t="str">
        <f t="array" ref="J574">iferror(index('o4'!$B:$B,match($A574,'o4'!$C:$C,0)),"")</f>
        <v/>
      </c>
      <c r="K574" s="30" t="str">
        <f t="array" ref="K574">iferror(index('o9'!$B:$B,match($A574,'o9'!$C:$C,0)),"")</f>
        <v/>
      </c>
      <c r="L574" s="30" t="str">
        <f t="array" ref="L574">iferror(index('o10'!$B:$B,match($A574,'o10'!$C:$C,0)),"")</f>
        <v/>
      </c>
      <c r="M574" s="24" t="str">
        <f t="shared" si="1"/>
        <v>#DIV/0!</v>
      </c>
      <c r="N574" s="24" t="str">
        <f t="shared" si="2"/>
        <v>#DIV/0!</v>
      </c>
      <c r="O574" s="24" t="str">
        <f t="shared" si="3"/>
        <v>#DIV/0!</v>
      </c>
    </row>
    <row r="575">
      <c r="A575" s="22" t="str">
        <f t="array" ref="A575:B575">{NEW!C533,NEW!B533}</f>
        <v/>
      </c>
      <c r="B575" s="22"/>
      <c r="C575" s="30" t="str">
        <f t="array" ref="C575">iferror(index('o1'!$B:$B,match($A575,'o1'!$C:$C,0)),"")</f>
        <v/>
      </c>
      <c r="D575" s="30" t="str">
        <f t="array" ref="D575">iferror(index('o2'!$B:$B,match($A575,'o2'!$C:$C,0)),"")</f>
        <v/>
      </c>
      <c r="E575" s="30" t="str">
        <f t="array" ref="E575">iferror(index('o3'!$B:$B,match($A575,'o3'!$C:$C,0)),"")</f>
        <v/>
      </c>
      <c r="F575" s="30" t="str">
        <f t="array" ref="F575">iferror(index('o4'!$B:$B,match($A575,'o4'!$C:$C,0)),"")</f>
        <v/>
      </c>
      <c r="G575" s="30" t="str">
        <f t="array" ref="G575">iferror(index('o5'!$B:$B,match($A575,'o5'!$C:$C,0)),"")</f>
        <v/>
      </c>
      <c r="H575" s="30" t="str">
        <f t="array" ref="H575">iferror(index('o6'!$B:$B,match($A575,'o6'!$C:$C,0)),"")</f>
        <v/>
      </c>
      <c r="I575" s="30" t="str">
        <f t="array" ref="I575">iferror(index('o7'!$B:$B,match($A575,'o7'!$C:$C,0)),"")</f>
        <v/>
      </c>
      <c r="J575" s="30" t="str">
        <f t="array" ref="J575">iferror(index('o4'!$B:$B,match($A575,'o4'!$C:$C,0)),"")</f>
        <v/>
      </c>
      <c r="K575" s="30" t="str">
        <f t="array" ref="K575">iferror(index('o9'!$B:$B,match($A575,'o9'!$C:$C,0)),"")</f>
        <v/>
      </c>
      <c r="L575" s="30" t="str">
        <f t="array" ref="L575">iferror(index('o10'!$B:$B,match($A575,'o10'!$C:$C,0)),"")</f>
        <v/>
      </c>
      <c r="M575" s="24" t="str">
        <f t="shared" si="1"/>
        <v>#DIV/0!</v>
      </c>
      <c r="N575" s="24" t="str">
        <f t="shared" si="2"/>
        <v>#DIV/0!</v>
      </c>
      <c r="O575" s="24" t="str">
        <f t="shared" si="3"/>
        <v>#DIV/0!</v>
      </c>
    </row>
    <row r="576">
      <c r="A576" s="22" t="str">
        <f t="array" ref="A576:B576">{NEW!C534,NEW!B534}</f>
        <v/>
      </c>
      <c r="B576" s="22"/>
      <c r="C576" s="30" t="str">
        <f t="array" ref="C576">iferror(index('o1'!$B:$B,match($A576,'o1'!$C:$C,0)),"")</f>
        <v/>
      </c>
      <c r="D576" s="30" t="str">
        <f t="array" ref="D576">iferror(index('o2'!$B:$B,match($A576,'o2'!$C:$C,0)),"")</f>
        <v/>
      </c>
      <c r="E576" s="30" t="str">
        <f t="array" ref="E576">iferror(index('o3'!$B:$B,match($A576,'o3'!$C:$C,0)),"")</f>
        <v/>
      </c>
      <c r="F576" s="30" t="str">
        <f t="array" ref="F576">iferror(index('o4'!$B:$B,match($A576,'o4'!$C:$C,0)),"")</f>
        <v/>
      </c>
      <c r="G576" s="30" t="str">
        <f t="array" ref="G576">iferror(index('o5'!$B:$B,match($A576,'o5'!$C:$C,0)),"")</f>
        <v/>
      </c>
      <c r="H576" s="30" t="str">
        <f t="array" ref="H576">iferror(index('o6'!$B:$B,match($A576,'o6'!$C:$C,0)),"")</f>
        <v/>
      </c>
      <c r="I576" s="30" t="str">
        <f t="array" ref="I576">iferror(index('o7'!$B:$B,match($A576,'o7'!$C:$C,0)),"")</f>
        <v/>
      </c>
      <c r="J576" s="30" t="str">
        <f t="array" ref="J576">iferror(index('o4'!$B:$B,match($A576,'o4'!$C:$C,0)),"")</f>
        <v/>
      </c>
      <c r="K576" s="30" t="str">
        <f t="array" ref="K576">iferror(index('o9'!$B:$B,match($A576,'o9'!$C:$C,0)),"")</f>
        <v/>
      </c>
      <c r="L576" s="30" t="str">
        <f t="array" ref="L576">iferror(index('o10'!$B:$B,match($A576,'o10'!$C:$C,0)),"")</f>
        <v/>
      </c>
      <c r="M576" s="24" t="str">
        <f t="shared" si="1"/>
        <v>#DIV/0!</v>
      </c>
      <c r="N576" s="24" t="str">
        <f t="shared" si="2"/>
        <v>#DIV/0!</v>
      </c>
      <c r="O576" s="24" t="str">
        <f t="shared" si="3"/>
        <v>#DIV/0!</v>
      </c>
    </row>
    <row r="577">
      <c r="A577" s="22" t="str">
        <f t="array" ref="A577:B577">{NEW!C535,NEW!B535}</f>
        <v/>
      </c>
      <c r="B577" s="22"/>
      <c r="C577" s="30" t="str">
        <f t="array" ref="C577">iferror(index('o1'!$B:$B,match($A577,'o1'!$C:$C,0)),"")</f>
        <v/>
      </c>
      <c r="D577" s="30" t="str">
        <f t="array" ref="D577">iferror(index('o2'!$B:$B,match($A577,'o2'!$C:$C,0)),"")</f>
        <v/>
      </c>
      <c r="E577" s="30" t="str">
        <f t="array" ref="E577">iferror(index('o3'!$B:$B,match($A577,'o3'!$C:$C,0)),"")</f>
        <v/>
      </c>
      <c r="F577" s="30" t="str">
        <f t="array" ref="F577">iferror(index('o4'!$B:$B,match($A577,'o4'!$C:$C,0)),"")</f>
        <v/>
      </c>
      <c r="G577" s="30" t="str">
        <f t="array" ref="G577">iferror(index('o5'!$B:$B,match($A577,'o5'!$C:$C,0)),"")</f>
        <v/>
      </c>
      <c r="H577" s="30" t="str">
        <f t="array" ref="H577">iferror(index('o6'!$B:$B,match($A577,'o6'!$C:$C,0)),"")</f>
        <v/>
      </c>
      <c r="I577" s="30" t="str">
        <f t="array" ref="I577">iferror(index('o7'!$B:$B,match($A577,'o7'!$C:$C,0)),"")</f>
        <v/>
      </c>
      <c r="J577" s="30" t="str">
        <f t="array" ref="J577">iferror(index('o4'!$B:$B,match($A577,'o4'!$C:$C,0)),"")</f>
        <v/>
      </c>
      <c r="K577" s="30" t="str">
        <f t="array" ref="K577">iferror(index('o9'!$B:$B,match($A577,'o9'!$C:$C,0)),"")</f>
        <v/>
      </c>
      <c r="L577" s="30" t="str">
        <f t="array" ref="L577">iferror(index('o10'!$B:$B,match($A577,'o10'!$C:$C,0)),"")</f>
        <v/>
      </c>
      <c r="M577" s="24" t="str">
        <f t="shared" si="1"/>
        <v>#DIV/0!</v>
      </c>
      <c r="N577" s="24" t="str">
        <f t="shared" si="2"/>
        <v>#DIV/0!</v>
      </c>
      <c r="O577" s="24" t="str">
        <f t="shared" si="3"/>
        <v>#DIV/0!</v>
      </c>
    </row>
    <row r="578">
      <c r="A578" s="22" t="str">
        <f t="array" ref="A578:B578">{NEW!C536,NEW!B536}</f>
        <v/>
      </c>
      <c r="B578" s="22"/>
      <c r="C578" s="30" t="str">
        <f t="array" ref="C578">iferror(index('o1'!$B:$B,match($A578,'o1'!$C:$C,0)),"")</f>
        <v/>
      </c>
      <c r="D578" s="30" t="str">
        <f t="array" ref="D578">iferror(index('o2'!$B:$B,match($A578,'o2'!$C:$C,0)),"")</f>
        <v/>
      </c>
      <c r="E578" s="30" t="str">
        <f t="array" ref="E578">iferror(index('o3'!$B:$B,match($A578,'o3'!$C:$C,0)),"")</f>
        <v/>
      </c>
      <c r="F578" s="30" t="str">
        <f t="array" ref="F578">iferror(index('o4'!$B:$B,match($A578,'o4'!$C:$C,0)),"")</f>
        <v/>
      </c>
      <c r="G578" s="30" t="str">
        <f t="array" ref="G578">iferror(index('o5'!$B:$B,match($A578,'o5'!$C:$C,0)),"")</f>
        <v/>
      </c>
      <c r="H578" s="30" t="str">
        <f t="array" ref="H578">iferror(index('o6'!$B:$B,match($A578,'o6'!$C:$C,0)),"")</f>
        <v/>
      </c>
      <c r="I578" s="30" t="str">
        <f t="array" ref="I578">iferror(index('o7'!$B:$B,match($A578,'o7'!$C:$C,0)),"")</f>
        <v/>
      </c>
      <c r="J578" s="30" t="str">
        <f t="array" ref="J578">iferror(index('o4'!$B:$B,match($A578,'o4'!$C:$C,0)),"")</f>
        <v/>
      </c>
      <c r="K578" s="30" t="str">
        <f t="array" ref="K578">iferror(index('o9'!$B:$B,match($A578,'o9'!$C:$C,0)),"")</f>
        <v/>
      </c>
      <c r="L578" s="30" t="str">
        <f t="array" ref="L578">iferror(index('o10'!$B:$B,match($A578,'o10'!$C:$C,0)),"")</f>
        <v/>
      </c>
      <c r="M578" s="24" t="str">
        <f t="shared" si="1"/>
        <v>#DIV/0!</v>
      </c>
      <c r="N578" s="24" t="str">
        <f t="shared" si="2"/>
        <v>#DIV/0!</v>
      </c>
      <c r="O578" s="24" t="str">
        <f t="shared" si="3"/>
        <v>#DIV/0!</v>
      </c>
    </row>
    <row r="579">
      <c r="A579" s="22" t="str">
        <f t="array" ref="A579:B579">{NEW!C537,NEW!B537}</f>
        <v/>
      </c>
      <c r="B579" s="22"/>
      <c r="C579" s="30" t="str">
        <f t="array" ref="C579">iferror(index('o1'!$B:$B,match($A579,'o1'!$C:$C,0)),"")</f>
        <v/>
      </c>
      <c r="D579" s="30" t="str">
        <f t="array" ref="D579">iferror(index('o2'!$B:$B,match($A579,'o2'!$C:$C,0)),"")</f>
        <v/>
      </c>
      <c r="E579" s="30" t="str">
        <f t="array" ref="E579">iferror(index('o3'!$B:$B,match($A579,'o3'!$C:$C,0)),"")</f>
        <v/>
      </c>
      <c r="F579" s="30" t="str">
        <f t="array" ref="F579">iferror(index('o4'!$B:$B,match($A579,'o4'!$C:$C,0)),"")</f>
        <v/>
      </c>
      <c r="G579" s="30" t="str">
        <f t="array" ref="G579">iferror(index('o5'!$B:$B,match($A579,'o5'!$C:$C,0)),"")</f>
        <v/>
      </c>
      <c r="H579" s="30" t="str">
        <f t="array" ref="H579">iferror(index('o6'!$B:$B,match($A579,'o6'!$C:$C,0)),"")</f>
        <v/>
      </c>
      <c r="I579" s="30" t="str">
        <f t="array" ref="I579">iferror(index('o7'!$B:$B,match($A579,'o7'!$C:$C,0)),"")</f>
        <v/>
      </c>
      <c r="J579" s="30" t="str">
        <f t="array" ref="J579">iferror(index('o4'!$B:$B,match($A579,'o4'!$C:$C,0)),"")</f>
        <v/>
      </c>
      <c r="K579" s="30" t="str">
        <f t="array" ref="K579">iferror(index('o9'!$B:$B,match($A579,'o9'!$C:$C,0)),"")</f>
        <v/>
      </c>
      <c r="L579" s="30" t="str">
        <f t="array" ref="L579">iferror(index('o10'!$B:$B,match($A579,'o10'!$C:$C,0)),"")</f>
        <v/>
      </c>
      <c r="M579" s="24" t="str">
        <f t="shared" si="1"/>
        <v>#DIV/0!</v>
      </c>
      <c r="N579" s="24" t="str">
        <f t="shared" si="2"/>
        <v>#DIV/0!</v>
      </c>
      <c r="O579" s="24" t="str">
        <f t="shared" si="3"/>
        <v>#DIV/0!</v>
      </c>
    </row>
    <row r="580">
      <c r="A580" s="22" t="str">
        <f t="array" ref="A580:B580">{NEW!C538,NEW!B538}</f>
        <v/>
      </c>
      <c r="B580" s="22"/>
      <c r="C580" s="30" t="str">
        <f t="array" ref="C580">iferror(index('o1'!$B:$B,match($A580,'o1'!$C:$C,0)),"")</f>
        <v/>
      </c>
      <c r="D580" s="30" t="str">
        <f t="array" ref="D580">iferror(index('o2'!$B:$B,match($A580,'o2'!$C:$C,0)),"")</f>
        <v/>
      </c>
      <c r="E580" s="30" t="str">
        <f t="array" ref="E580">iferror(index('o3'!$B:$B,match($A580,'o3'!$C:$C,0)),"")</f>
        <v/>
      </c>
      <c r="F580" s="30" t="str">
        <f t="array" ref="F580">iferror(index('o4'!$B:$B,match($A580,'o4'!$C:$C,0)),"")</f>
        <v/>
      </c>
      <c r="G580" s="30" t="str">
        <f t="array" ref="G580">iferror(index('o5'!$B:$B,match($A580,'o5'!$C:$C,0)),"")</f>
        <v/>
      </c>
      <c r="H580" s="30" t="str">
        <f t="array" ref="H580">iferror(index('o6'!$B:$B,match($A580,'o6'!$C:$C,0)),"")</f>
        <v/>
      </c>
      <c r="I580" s="30" t="str">
        <f t="array" ref="I580">iferror(index('o7'!$B:$B,match($A580,'o7'!$C:$C,0)),"")</f>
        <v/>
      </c>
      <c r="J580" s="30" t="str">
        <f t="array" ref="J580">iferror(index('o4'!$B:$B,match($A580,'o4'!$C:$C,0)),"")</f>
        <v/>
      </c>
      <c r="K580" s="30" t="str">
        <f t="array" ref="K580">iferror(index('o9'!$B:$B,match($A580,'o9'!$C:$C,0)),"")</f>
        <v/>
      </c>
      <c r="L580" s="30" t="str">
        <f t="array" ref="L580">iferror(index('o10'!$B:$B,match($A580,'o10'!$C:$C,0)),"")</f>
        <v/>
      </c>
      <c r="M580" s="24" t="str">
        <f t="shared" si="1"/>
        <v>#DIV/0!</v>
      </c>
      <c r="N580" s="24" t="str">
        <f t="shared" si="2"/>
        <v>#DIV/0!</v>
      </c>
      <c r="O580" s="24" t="str">
        <f t="shared" si="3"/>
        <v>#DIV/0!</v>
      </c>
    </row>
    <row r="581">
      <c r="A581" s="22" t="str">
        <f t="array" ref="A581:B581">{NEW!C539,NEW!B539}</f>
        <v/>
      </c>
      <c r="B581" s="22"/>
      <c r="C581" s="30" t="str">
        <f t="array" ref="C581">iferror(index('o1'!$B:$B,match($A581,'o1'!$C:$C,0)),"")</f>
        <v/>
      </c>
      <c r="D581" s="30" t="str">
        <f t="array" ref="D581">iferror(index('o2'!$B:$B,match($A581,'o2'!$C:$C,0)),"")</f>
        <v/>
      </c>
      <c r="E581" s="30" t="str">
        <f t="array" ref="E581">iferror(index('o3'!$B:$B,match($A581,'o3'!$C:$C,0)),"")</f>
        <v/>
      </c>
      <c r="F581" s="30" t="str">
        <f t="array" ref="F581">iferror(index('o4'!$B:$B,match($A581,'o4'!$C:$C,0)),"")</f>
        <v/>
      </c>
      <c r="G581" s="30" t="str">
        <f t="array" ref="G581">iferror(index('o5'!$B:$B,match($A581,'o5'!$C:$C,0)),"")</f>
        <v/>
      </c>
      <c r="H581" s="30" t="str">
        <f t="array" ref="H581">iferror(index('o6'!$B:$B,match($A581,'o6'!$C:$C,0)),"")</f>
        <v/>
      </c>
      <c r="I581" s="30" t="str">
        <f t="array" ref="I581">iferror(index('o7'!$B:$B,match($A581,'o7'!$C:$C,0)),"")</f>
        <v/>
      </c>
      <c r="J581" s="30" t="str">
        <f t="array" ref="J581">iferror(index('o4'!$B:$B,match($A581,'o4'!$C:$C,0)),"")</f>
        <v/>
      </c>
      <c r="K581" s="30" t="str">
        <f t="array" ref="K581">iferror(index('o9'!$B:$B,match($A581,'o9'!$C:$C,0)),"")</f>
        <v/>
      </c>
      <c r="L581" s="30" t="str">
        <f t="array" ref="L581">iferror(index('o10'!$B:$B,match($A581,'o10'!$C:$C,0)),"")</f>
        <v/>
      </c>
      <c r="M581" s="24" t="str">
        <f t="shared" si="1"/>
        <v>#DIV/0!</v>
      </c>
      <c r="N581" s="24" t="str">
        <f t="shared" si="2"/>
        <v>#DIV/0!</v>
      </c>
      <c r="O581" s="24" t="str">
        <f t="shared" si="3"/>
        <v>#DIV/0!</v>
      </c>
    </row>
    <row r="582">
      <c r="A582" s="22" t="str">
        <f t="array" ref="A582:B582">{NEW!C540,NEW!B540}</f>
        <v/>
      </c>
      <c r="B582" s="22"/>
      <c r="C582" s="30" t="str">
        <f t="array" ref="C582">iferror(index('o1'!$B:$B,match($A582,'o1'!$C:$C,0)),"")</f>
        <v/>
      </c>
      <c r="D582" s="30" t="str">
        <f t="array" ref="D582">iferror(index('o2'!$B:$B,match($A582,'o2'!$C:$C,0)),"")</f>
        <v/>
      </c>
      <c r="E582" s="30" t="str">
        <f t="array" ref="E582">iferror(index('o3'!$B:$B,match($A582,'o3'!$C:$C,0)),"")</f>
        <v/>
      </c>
      <c r="F582" s="30" t="str">
        <f t="array" ref="F582">iferror(index('o4'!$B:$B,match($A582,'o4'!$C:$C,0)),"")</f>
        <v/>
      </c>
      <c r="G582" s="30" t="str">
        <f t="array" ref="G582">iferror(index('o5'!$B:$B,match($A582,'o5'!$C:$C,0)),"")</f>
        <v/>
      </c>
      <c r="H582" s="30" t="str">
        <f t="array" ref="H582">iferror(index('o6'!$B:$B,match($A582,'o6'!$C:$C,0)),"")</f>
        <v/>
      </c>
      <c r="I582" s="30" t="str">
        <f t="array" ref="I582">iferror(index('o7'!$B:$B,match($A582,'o7'!$C:$C,0)),"")</f>
        <v/>
      </c>
      <c r="J582" s="30" t="str">
        <f t="array" ref="J582">iferror(index('o4'!$B:$B,match($A582,'o4'!$C:$C,0)),"")</f>
        <v/>
      </c>
      <c r="K582" s="30" t="str">
        <f t="array" ref="K582">iferror(index('o9'!$B:$B,match($A582,'o9'!$C:$C,0)),"")</f>
        <v/>
      </c>
      <c r="L582" s="30" t="str">
        <f t="array" ref="L582">iferror(index('o10'!$B:$B,match($A582,'o10'!$C:$C,0)),"")</f>
        <v/>
      </c>
      <c r="M582" s="24" t="str">
        <f t="shared" si="1"/>
        <v>#DIV/0!</v>
      </c>
      <c r="N582" s="24" t="str">
        <f t="shared" si="2"/>
        <v>#DIV/0!</v>
      </c>
      <c r="O582" s="24" t="str">
        <f t="shared" si="3"/>
        <v>#DIV/0!</v>
      </c>
    </row>
    <row r="583">
      <c r="A583" s="22" t="str">
        <f t="array" ref="A583:B583">{NEW!C541,NEW!B541}</f>
        <v/>
      </c>
      <c r="B583" s="22"/>
      <c r="C583" s="30" t="str">
        <f t="array" ref="C583">iferror(index('o1'!$B:$B,match($A583,'o1'!$C:$C,0)),"")</f>
        <v/>
      </c>
      <c r="D583" s="30" t="str">
        <f t="array" ref="D583">iferror(index('o2'!$B:$B,match($A583,'o2'!$C:$C,0)),"")</f>
        <v/>
      </c>
      <c r="E583" s="30" t="str">
        <f t="array" ref="E583">iferror(index('o3'!$B:$B,match($A583,'o3'!$C:$C,0)),"")</f>
        <v/>
      </c>
      <c r="F583" s="30" t="str">
        <f t="array" ref="F583">iferror(index('o4'!$B:$B,match($A583,'o4'!$C:$C,0)),"")</f>
        <v/>
      </c>
      <c r="G583" s="30" t="str">
        <f t="array" ref="G583">iferror(index('o5'!$B:$B,match($A583,'o5'!$C:$C,0)),"")</f>
        <v/>
      </c>
      <c r="H583" s="30" t="str">
        <f t="array" ref="H583">iferror(index('o6'!$B:$B,match($A583,'o6'!$C:$C,0)),"")</f>
        <v/>
      </c>
      <c r="I583" s="30" t="str">
        <f t="array" ref="I583">iferror(index('o7'!$B:$B,match($A583,'o7'!$C:$C,0)),"")</f>
        <v/>
      </c>
      <c r="J583" s="30" t="str">
        <f t="array" ref="J583">iferror(index('o4'!$B:$B,match($A583,'o4'!$C:$C,0)),"")</f>
        <v/>
      </c>
      <c r="K583" s="30" t="str">
        <f t="array" ref="K583">iferror(index('o9'!$B:$B,match($A583,'o9'!$C:$C,0)),"")</f>
        <v/>
      </c>
      <c r="L583" s="30" t="str">
        <f t="array" ref="L583">iferror(index('o10'!$B:$B,match($A583,'o10'!$C:$C,0)),"")</f>
        <v/>
      </c>
      <c r="M583" s="24" t="str">
        <f t="shared" si="1"/>
        <v>#DIV/0!</v>
      </c>
      <c r="N583" s="24" t="str">
        <f t="shared" si="2"/>
        <v>#DIV/0!</v>
      </c>
      <c r="O583" s="24" t="str">
        <f t="shared" si="3"/>
        <v>#DIV/0!</v>
      </c>
    </row>
    <row r="584">
      <c r="A584" s="22" t="str">
        <f t="array" ref="A584:B584">{NEW!C542,NEW!B542}</f>
        <v/>
      </c>
      <c r="B584" s="22"/>
      <c r="C584" s="30" t="str">
        <f t="array" ref="C584">iferror(index('o1'!$B:$B,match($A584,'o1'!$C:$C,0)),"")</f>
        <v/>
      </c>
      <c r="D584" s="30" t="str">
        <f t="array" ref="D584">iferror(index('o2'!$B:$B,match($A584,'o2'!$C:$C,0)),"")</f>
        <v/>
      </c>
      <c r="E584" s="30" t="str">
        <f t="array" ref="E584">iferror(index('o3'!$B:$B,match($A584,'o3'!$C:$C,0)),"")</f>
        <v/>
      </c>
      <c r="F584" s="30" t="str">
        <f t="array" ref="F584">iferror(index('o4'!$B:$B,match($A584,'o4'!$C:$C,0)),"")</f>
        <v/>
      </c>
      <c r="G584" s="30" t="str">
        <f t="array" ref="G584">iferror(index('o5'!$B:$B,match($A584,'o5'!$C:$C,0)),"")</f>
        <v/>
      </c>
      <c r="H584" s="30" t="str">
        <f t="array" ref="H584">iferror(index('o6'!$B:$B,match($A584,'o6'!$C:$C,0)),"")</f>
        <v/>
      </c>
      <c r="I584" s="30" t="str">
        <f t="array" ref="I584">iferror(index('o7'!$B:$B,match($A584,'o7'!$C:$C,0)),"")</f>
        <v/>
      </c>
      <c r="J584" s="30" t="str">
        <f t="array" ref="J584">iferror(index('o4'!$B:$B,match($A584,'o4'!$C:$C,0)),"")</f>
        <v/>
      </c>
      <c r="K584" s="30" t="str">
        <f t="array" ref="K584">iferror(index('o9'!$B:$B,match($A584,'o9'!$C:$C,0)),"")</f>
        <v/>
      </c>
      <c r="L584" s="30" t="str">
        <f t="array" ref="L584">iferror(index('o10'!$B:$B,match($A584,'o10'!$C:$C,0)),"")</f>
        <v/>
      </c>
      <c r="M584" s="24" t="str">
        <f t="shared" si="1"/>
        <v>#DIV/0!</v>
      </c>
      <c r="N584" s="24" t="str">
        <f t="shared" si="2"/>
        <v>#DIV/0!</v>
      </c>
      <c r="O584" s="24" t="str">
        <f t="shared" si="3"/>
        <v>#DIV/0!</v>
      </c>
    </row>
    <row r="585">
      <c r="A585" s="22" t="str">
        <f t="array" ref="A585:B585">{NEW!C543,NEW!B543}</f>
        <v/>
      </c>
      <c r="B585" s="22"/>
      <c r="C585" s="30" t="str">
        <f t="array" ref="C585">iferror(index('o1'!$B:$B,match($A585,'o1'!$C:$C,0)),"")</f>
        <v/>
      </c>
      <c r="D585" s="30" t="str">
        <f t="array" ref="D585">iferror(index('o2'!$B:$B,match($A585,'o2'!$C:$C,0)),"")</f>
        <v/>
      </c>
      <c r="E585" s="30" t="str">
        <f t="array" ref="E585">iferror(index('o3'!$B:$B,match($A585,'o3'!$C:$C,0)),"")</f>
        <v/>
      </c>
      <c r="F585" s="30" t="str">
        <f t="array" ref="F585">iferror(index('o4'!$B:$B,match($A585,'o4'!$C:$C,0)),"")</f>
        <v/>
      </c>
      <c r="G585" s="30" t="str">
        <f t="array" ref="G585">iferror(index('o5'!$B:$B,match($A585,'o5'!$C:$C,0)),"")</f>
        <v/>
      </c>
      <c r="H585" s="30" t="str">
        <f t="array" ref="H585">iferror(index('o6'!$B:$B,match($A585,'o6'!$C:$C,0)),"")</f>
        <v/>
      </c>
      <c r="I585" s="30" t="str">
        <f t="array" ref="I585">iferror(index('o7'!$B:$B,match($A585,'o7'!$C:$C,0)),"")</f>
        <v/>
      </c>
      <c r="J585" s="30" t="str">
        <f t="array" ref="J585">iferror(index('o4'!$B:$B,match($A585,'o4'!$C:$C,0)),"")</f>
        <v/>
      </c>
      <c r="K585" s="30" t="str">
        <f t="array" ref="K585">iferror(index('o9'!$B:$B,match($A585,'o9'!$C:$C,0)),"")</f>
        <v/>
      </c>
      <c r="L585" s="30" t="str">
        <f t="array" ref="L585">iferror(index('o10'!$B:$B,match($A585,'o10'!$C:$C,0)),"")</f>
        <v/>
      </c>
      <c r="M585" s="24" t="str">
        <f t="shared" si="1"/>
        <v>#DIV/0!</v>
      </c>
      <c r="N585" s="24" t="str">
        <f t="shared" si="2"/>
        <v>#DIV/0!</v>
      </c>
      <c r="O585" s="24" t="str">
        <f t="shared" si="3"/>
        <v>#DIV/0!</v>
      </c>
    </row>
    <row r="586">
      <c r="A586" s="22" t="str">
        <f t="array" ref="A586:B586">{NEW!C544,NEW!B544}</f>
        <v/>
      </c>
      <c r="B586" s="22"/>
      <c r="C586" s="30" t="str">
        <f t="array" ref="C586">iferror(index('o1'!$B:$B,match($A586,'o1'!$C:$C,0)),"")</f>
        <v/>
      </c>
      <c r="D586" s="30" t="str">
        <f t="array" ref="D586">iferror(index('o2'!$B:$B,match($A586,'o2'!$C:$C,0)),"")</f>
        <v/>
      </c>
      <c r="E586" s="30" t="str">
        <f t="array" ref="E586">iferror(index('o3'!$B:$B,match($A586,'o3'!$C:$C,0)),"")</f>
        <v/>
      </c>
      <c r="F586" s="30" t="str">
        <f t="array" ref="F586">iferror(index('o4'!$B:$B,match($A586,'o4'!$C:$C,0)),"")</f>
        <v/>
      </c>
      <c r="G586" s="30" t="str">
        <f t="array" ref="G586">iferror(index('o5'!$B:$B,match($A586,'o5'!$C:$C,0)),"")</f>
        <v/>
      </c>
      <c r="H586" s="30" t="str">
        <f t="array" ref="H586">iferror(index('o6'!$B:$B,match($A586,'o6'!$C:$C,0)),"")</f>
        <v/>
      </c>
      <c r="I586" s="30" t="str">
        <f t="array" ref="I586">iferror(index('o7'!$B:$B,match($A586,'o7'!$C:$C,0)),"")</f>
        <v/>
      </c>
      <c r="J586" s="30" t="str">
        <f t="array" ref="J586">iferror(index('o4'!$B:$B,match($A586,'o4'!$C:$C,0)),"")</f>
        <v/>
      </c>
      <c r="K586" s="30" t="str">
        <f t="array" ref="K586">iferror(index('o9'!$B:$B,match($A586,'o9'!$C:$C,0)),"")</f>
        <v/>
      </c>
      <c r="L586" s="30" t="str">
        <f t="array" ref="L586">iferror(index('o10'!$B:$B,match($A586,'o10'!$C:$C,0)),"")</f>
        <v/>
      </c>
      <c r="M586" s="24" t="str">
        <f t="shared" si="1"/>
        <v>#DIV/0!</v>
      </c>
      <c r="N586" s="24" t="str">
        <f t="shared" si="2"/>
        <v>#DIV/0!</v>
      </c>
      <c r="O586" s="24" t="str">
        <f t="shared" si="3"/>
        <v>#DIV/0!</v>
      </c>
    </row>
    <row r="587">
      <c r="A587" s="22" t="str">
        <f t="array" ref="A587:B587">{NEW!C545,NEW!B545}</f>
        <v/>
      </c>
      <c r="B587" s="22"/>
      <c r="C587" s="30" t="str">
        <f t="array" ref="C587">iferror(index('o1'!$B:$B,match($A587,'o1'!$C:$C,0)),"")</f>
        <v/>
      </c>
      <c r="D587" s="30" t="str">
        <f t="array" ref="D587">iferror(index('o2'!$B:$B,match($A587,'o2'!$C:$C,0)),"")</f>
        <v/>
      </c>
      <c r="E587" s="30" t="str">
        <f t="array" ref="E587">iferror(index('o3'!$B:$B,match($A587,'o3'!$C:$C,0)),"")</f>
        <v/>
      </c>
      <c r="F587" s="30" t="str">
        <f t="array" ref="F587">iferror(index('o4'!$B:$B,match($A587,'o4'!$C:$C,0)),"")</f>
        <v/>
      </c>
      <c r="G587" s="30" t="str">
        <f t="array" ref="G587">iferror(index('o5'!$B:$B,match($A587,'o5'!$C:$C,0)),"")</f>
        <v/>
      </c>
      <c r="H587" s="30" t="str">
        <f t="array" ref="H587">iferror(index('o6'!$B:$B,match($A587,'o6'!$C:$C,0)),"")</f>
        <v/>
      </c>
      <c r="I587" s="30" t="str">
        <f t="array" ref="I587">iferror(index('o7'!$B:$B,match($A587,'o7'!$C:$C,0)),"")</f>
        <v/>
      </c>
      <c r="J587" s="30" t="str">
        <f t="array" ref="J587">iferror(index('o4'!$B:$B,match($A587,'o4'!$C:$C,0)),"")</f>
        <v/>
      </c>
      <c r="K587" s="30" t="str">
        <f t="array" ref="K587">iferror(index('o9'!$B:$B,match($A587,'o9'!$C:$C,0)),"")</f>
        <v/>
      </c>
      <c r="L587" s="30" t="str">
        <f t="array" ref="L587">iferror(index('o10'!$B:$B,match($A587,'o10'!$C:$C,0)),"")</f>
        <v/>
      </c>
      <c r="M587" s="24" t="str">
        <f t="shared" si="1"/>
        <v>#DIV/0!</v>
      </c>
      <c r="N587" s="24" t="str">
        <f t="shared" si="2"/>
        <v>#DIV/0!</v>
      </c>
      <c r="O587" s="24" t="str">
        <f t="shared" si="3"/>
        <v>#DIV/0!</v>
      </c>
    </row>
    <row r="588">
      <c r="A588" s="22" t="str">
        <f t="array" ref="A588:B588">{NEW!C546,NEW!B546}</f>
        <v/>
      </c>
      <c r="B588" s="22"/>
      <c r="C588" s="30" t="str">
        <f t="array" ref="C588">iferror(index('o1'!$B:$B,match($A588,'o1'!$C:$C,0)),"")</f>
        <v/>
      </c>
      <c r="D588" s="30" t="str">
        <f t="array" ref="D588">iferror(index('o2'!$B:$B,match($A588,'o2'!$C:$C,0)),"")</f>
        <v/>
      </c>
      <c r="E588" s="30" t="str">
        <f t="array" ref="E588">iferror(index('o3'!$B:$B,match($A588,'o3'!$C:$C,0)),"")</f>
        <v/>
      </c>
      <c r="F588" s="30" t="str">
        <f t="array" ref="F588">iferror(index('o4'!$B:$B,match($A588,'o4'!$C:$C,0)),"")</f>
        <v/>
      </c>
      <c r="G588" s="30" t="str">
        <f t="array" ref="G588">iferror(index('o5'!$B:$B,match($A588,'o5'!$C:$C,0)),"")</f>
        <v/>
      </c>
      <c r="H588" s="30" t="str">
        <f t="array" ref="H588">iferror(index('o6'!$B:$B,match($A588,'o6'!$C:$C,0)),"")</f>
        <v/>
      </c>
      <c r="I588" s="30" t="str">
        <f t="array" ref="I588">iferror(index('o7'!$B:$B,match($A588,'o7'!$C:$C,0)),"")</f>
        <v/>
      </c>
      <c r="J588" s="30" t="str">
        <f t="array" ref="J588">iferror(index('o4'!$B:$B,match($A588,'o4'!$C:$C,0)),"")</f>
        <v/>
      </c>
      <c r="K588" s="30" t="str">
        <f t="array" ref="K588">iferror(index('o9'!$B:$B,match($A588,'o9'!$C:$C,0)),"")</f>
        <v/>
      </c>
      <c r="L588" s="30" t="str">
        <f t="array" ref="L588">iferror(index('o10'!$B:$B,match($A588,'o10'!$C:$C,0)),"")</f>
        <v/>
      </c>
      <c r="M588" s="24" t="str">
        <f t="shared" si="1"/>
        <v>#DIV/0!</v>
      </c>
      <c r="N588" s="24" t="str">
        <f t="shared" si="2"/>
        <v>#DIV/0!</v>
      </c>
      <c r="O588" s="24" t="str">
        <f t="shared" si="3"/>
        <v>#DIV/0!</v>
      </c>
    </row>
    <row r="589">
      <c r="A589" s="22" t="str">
        <f t="array" ref="A589:B589">{NEW!C547,NEW!B547}</f>
        <v/>
      </c>
      <c r="B589" s="22"/>
      <c r="C589" s="30" t="str">
        <f t="array" ref="C589">iferror(index('o1'!$B:$B,match($A589,'o1'!$C:$C,0)),"")</f>
        <v/>
      </c>
      <c r="D589" s="30" t="str">
        <f t="array" ref="D589">iferror(index('o2'!$B:$B,match($A589,'o2'!$C:$C,0)),"")</f>
        <v/>
      </c>
      <c r="E589" s="30" t="str">
        <f t="array" ref="E589">iferror(index('o3'!$B:$B,match($A589,'o3'!$C:$C,0)),"")</f>
        <v/>
      </c>
      <c r="F589" s="30" t="str">
        <f t="array" ref="F589">iferror(index('o4'!$B:$B,match($A589,'o4'!$C:$C,0)),"")</f>
        <v/>
      </c>
      <c r="G589" s="30" t="str">
        <f t="array" ref="G589">iferror(index('o5'!$B:$B,match($A589,'o5'!$C:$C,0)),"")</f>
        <v/>
      </c>
      <c r="H589" s="30" t="str">
        <f t="array" ref="H589">iferror(index('o6'!$B:$B,match($A589,'o6'!$C:$C,0)),"")</f>
        <v/>
      </c>
      <c r="I589" s="30" t="str">
        <f t="array" ref="I589">iferror(index('o7'!$B:$B,match($A589,'o7'!$C:$C,0)),"")</f>
        <v/>
      </c>
      <c r="J589" s="30" t="str">
        <f t="array" ref="J589">iferror(index('o4'!$B:$B,match($A589,'o4'!$C:$C,0)),"")</f>
        <v/>
      </c>
      <c r="K589" s="30" t="str">
        <f t="array" ref="K589">iferror(index('o9'!$B:$B,match($A589,'o9'!$C:$C,0)),"")</f>
        <v/>
      </c>
      <c r="L589" s="30" t="str">
        <f t="array" ref="L589">iferror(index('o10'!$B:$B,match($A589,'o10'!$C:$C,0)),"")</f>
        <v/>
      </c>
      <c r="M589" s="24" t="str">
        <f t="shared" si="1"/>
        <v>#DIV/0!</v>
      </c>
      <c r="N589" s="24" t="str">
        <f t="shared" si="2"/>
        <v>#DIV/0!</v>
      </c>
      <c r="O589" s="24" t="str">
        <f t="shared" si="3"/>
        <v>#DIV/0!</v>
      </c>
    </row>
    <row r="590">
      <c r="A590" s="22" t="str">
        <f t="array" ref="A590:B590">{NEW!C548,NEW!B548}</f>
        <v/>
      </c>
      <c r="B590" s="22"/>
      <c r="C590" s="30" t="str">
        <f t="array" ref="C590">iferror(index('o1'!$B:$B,match($A590,'o1'!$C:$C,0)),"")</f>
        <v/>
      </c>
      <c r="D590" s="30" t="str">
        <f t="array" ref="D590">iferror(index('o2'!$B:$B,match($A590,'o2'!$C:$C,0)),"")</f>
        <v/>
      </c>
      <c r="E590" s="30" t="str">
        <f t="array" ref="E590">iferror(index('o3'!$B:$B,match($A590,'o3'!$C:$C,0)),"")</f>
        <v/>
      </c>
      <c r="F590" s="30" t="str">
        <f t="array" ref="F590">iferror(index('o4'!$B:$B,match($A590,'o4'!$C:$C,0)),"")</f>
        <v/>
      </c>
      <c r="G590" s="30" t="str">
        <f t="array" ref="G590">iferror(index('o5'!$B:$B,match($A590,'o5'!$C:$C,0)),"")</f>
        <v/>
      </c>
      <c r="H590" s="30" t="str">
        <f t="array" ref="H590">iferror(index('o6'!$B:$B,match($A590,'o6'!$C:$C,0)),"")</f>
        <v/>
      </c>
      <c r="I590" s="30" t="str">
        <f t="array" ref="I590">iferror(index('o7'!$B:$B,match($A590,'o7'!$C:$C,0)),"")</f>
        <v/>
      </c>
      <c r="J590" s="30" t="str">
        <f t="array" ref="J590">iferror(index('o4'!$B:$B,match($A590,'o4'!$C:$C,0)),"")</f>
        <v/>
      </c>
      <c r="K590" s="30" t="str">
        <f t="array" ref="K590">iferror(index('o9'!$B:$B,match($A590,'o9'!$C:$C,0)),"")</f>
        <v/>
      </c>
      <c r="L590" s="30" t="str">
        <f t="array" ref="L590">iferror(index('o10'!$B:$B,match($A590,'o10'!$C:$C,0)),"")</f>
        <v/>
      </c>
      <c r="M590" s="24" t="str">
        <f t="shared" si="1"/>
        <v>#DIV/0!</v>
      </c>
      <c r="N590" s="24" t="str">
        <f t="shared" si="2"/>
        <v>#DIV/0!</v>
      </c>
      <c r="O590" s="24" t="str">
        <f t="shared" si="3"/>
        <v>#DIV/0!</v>
      </c>
    </row>
    <row r="591">
      <c r="A591" s="22" t="str">
        <f t="array" ref="A591:B591">{NEW!C549,NEW!B549}</f>
        <v/>
      </c>
      <c r="B591" s="22"/>
      <c r="C591" s="30" t="str">
        <f t="array" ref="C591">iferror(index('o1'!$B:$B,match($A591,'o1'!$C:$C,0)),"")</f>
        <v/>
      </c>
      <c r="D591" s="30" t="str">
        <f t="array" ref="D591">iferror(index('o2'!$B:$B,match($A591,'o2'!$C:$C,0)),"")</f>
        <v/>
      </c>
      <c r="E591" s="30" t="str">
        <f t="array" ref="E591">iferror(index('o3'!$B:$B,match($A591,'o3'!$C:$C,0)),"")</f>
        <v/>
      </c>
      <c r="F591" s="30" t="str">
        <f t="array" ref="F591">iferror(index('o4'!$B:$B,match($A591,'o4'!$C:$C,0)),"")</f>
        <v/>
      </c>
      <c r="G591" s="30" t="str">
        <f t="array" ref="G591">iferror(index('o5'!$B:$B,match($A591,'o5'!$C:$C,0)),"")</f>
        <v/>
      </c>
      <c r="H591" s="30" t="str">
        <f t="array" ref="H591">iferror(index('o6'!$B:$B,match($A591,'o6'!$C:$C,0)),"")</f>
        <v/>
      </c>
      <c r="I591" s="30" t="str">
        <f t="array" ref="I591">iferror(index('o7'!$B:$B,match($A591,'o7'!$C:$C,0)),"")</f>
        <v/>
      </c>
      <c r="J591" s="30" t="str">
        <f t="array" ref="J591">iferror(index('o4'!$B:$B,match($A591,'o4'!$C:$C,0)),"")</f>
        <v/>
      </c>
      <c r="K591" s="30" t="str">
        <f t="array" ref="K591">iferror(index('o9'!$B:$B,match($A591,'o9'!$C:$C,0)),"")</f>
        <v/>
      </c>
      <c r="L591" s="30" t="str">
        <f t="array" ref="L591">iferror(index('o10'!$B:$B,match($A591,'o10'!$C:$C,0)),"")</f>
        <v/>
      </c>
      <c r="M591" s="24" t="str">
        <f t="shared" si="1"/>
        <v>#DIV/0!</v>
      </c>
      <c r="N591" s="24" t="str">
        <f t="shared" si="2"/>
        <v>#DIV/0!</v>
      </c>
      <c r="O591" s="24" t="str">
        <f t="shared" si="3"/>
        <v>#DIV/0!</v>
      </c>
    </row>
    <row r="592">
      <c r="A592" s="22" t="str">
        <f t="array" ref="A592:B592">{NEW!C550,NEW!B550}</f>
        <v/>
      </c>
      <c r="B592" s="22"/>
      <c r="C592" s="30" t="str">
        <f t="array" ref="C592">iferror(index('o1'!$B:$B,match($A592,'o1'!$C:$C,0)),"")</f>
        <v/>
      </c>
      <c r="D592" s="30" t="str">
        <f t="array" ref="D592">iferror(index('o2'!$B:$B,match($A592,'o2'!$C:$C,0)),"")</f>
        <v/>
      </c>
      <c r="E592" s="30" t="str">
        <f t="array" ref="E592">iferror(index('o3'!$B:$B,match($A592,'o3'!$C:$C,0)),"")</f>
        <v/>
      </c>
      <c r="F592" s="30" t="str">
        <f t="array" ref="F592">iferror(index('o4'!$B:$B,match($A592,'o4'!$C:$C,0)),"")</f>
        <v/>
      </c>
      <c r="G592" s="30" t="str">
        <f t="array" ref="G592">iferror(index('o5'!$B:$B,match($A592,'o5'!$C:$C,0)),"")</f>
        <v/>
      </c>
      <c r="H592" s="30" t="str">
        <f t="array" ref="H592">iferror(index('o6'!$B:$B,match($A592,'o6'!$C:$C,0)),"")</f>
        <v/>
      </c>
      <c r="I592" s="30" t="str">
        <f t="array" ref="I592">iferror(index('o7'!$B:$B,match($A592,'o7'!$C:$C,0)),"")</f>
        <v/>
      </c>
      <c r="J592" s="30" t="str">
        <f t="array" ref="J592">iferror(index('o4'!$B:$B,match($A592,'o4'!$C:$C,0)),"")</f>
        <v/>
      </c>
      <c r="K592" s="30" t="str">
        <f t="array" ref="K592">iferror(index('o9'!$B:$B,match($A592,'o9'!$C:$C,0)),"")</f>
        <v/>
      </c>
      <c r="L592" s="30" t="str">
        <f t="array" ref="L592">iferror(index('o10'!$B:$B,match($A592,'o10'!$C:$C,0)),"")</f>
        <v/>
      </c>
      <c r="M592" s="24" t="str">
        <f t="shared" si="1"/>
        <v>#DIV/0!</v>
      </c>
      <c r="N592" s="24" t="str">
        <f t="shared" si="2"/>
        <v>#DIV/0!</v>
      </c>
      <c r="O592" s="24" t="str">
        <f t="shared" si="3"/>
        <v>#DIV/0!</v>
      </c>
    </row>
    <row r="593">
      <c r="A593" s="22" t="str">
        <f t="array" ref="A593:B593">{NEW!C551,NEW!B551}</f>
        <v/>
      </c>
      <c r="B593" s="22"/>
      <c r="C593" s="30" t="str">
        <f t="array" ref="C593">iferror(index('o1'!$B:$B,match($A593,'o1'!$C:$C,0)),"")</f>
        <v/>
      </c>
      <c r="D593" s="30" t="str">
        <f t="array" ref="D593">iferror(index('o2'!$B:$B,match($A593,'o2'!$C:$C,0)),"")</f>
        <v/>
      </c>
      <c r="E593" s="30" t="str">
        <f t="array" ref="E593">iferror(index('o3'!$B:$B,match($A593,'o3'!$C:$C,0)),"")</f>
        <v/>
      </c>
      <c r="F593" s="30" t="str">
        <f t="array" ref="F593">iferror(index('o4'!$B:$B,match($A593,'o4'!$C:$C,0)),"")</f>
        <v/>
      </c>
      <c r="G593" s="30" t="str">
        <f t="array" ref="G593">iferror(index('o5'!$B:$B,match($A593,'o5'!$C:$C,0)),"")</f>
        <v/>
      </c>
      <c r="H593" s="30" t="str">
        <f t="array" ref="H593">iferror(index('o6'!$B:$B,match($A593,'o6'!$C:$C,0)),"")</f>
        <v/>
      </c>
      <c r="I593" s="30" t="str">
        <f t="array" ref="I593">iferror(index('o7'!$B:$B,match($A593,'o7'!$C:$C,0)),"")</f>
        <v/>
      </c>
      <c r="J593" s="30" t="str">
        <f t="array" ref="J593">iferror(index('o4'!$B:$B,match($A593,'o4'!$C:$C,0)),"")</f>
        <v/>
      </c>
      <c r="K593" s="30" t="str">
        <f t="array" ref="K593">iferror(index('o9'!$B:$B,match($A593,'o9'!$C:$C,0)),"")</f>
        <v/>
      </c>
      <c r="L593" s="30" t="str">
        <f t="array" ref="L593">iferror(index('o10'!$B:$B,match($A593,'o10'!$C:$C,0)),"")</f>
        <v/>
      </c>
      <c r="M593" s="24" t="str">
        <f t="shared" si="1"/>
        <v>#DIV/0!</v>
      </c>
      <c r="N593" s="24" t="str">
        <f t="shared" si="2"/>
        <v>#DIV/0!</v>
      </c>
      <c r="O593" s="24" t="str">
        <f t="shared" si="3"/>
        <v>#DIV/0!</v>
      </c>
    </row>
    <row r="594">
      <c r="A594" s="22" t="str">
        <f t="array" ref="A594:B594">{NEW!C552,NEW!B552}</f>
        <v/>
      </c>
      <c r="B594" s="22"/>
      <c r="C594" s="30" t="str">
        <f t="array" ref="C594">iferror(index('o1'!$B:$B,match($A594,'o1'!$C:$C,0)),"")</f>
        <v/>
      </c>
      <c r="D594" s="30" t="str">
        <f t="array" ref="D594">iferror(index('o2'!$B:$B,match($A594,'o2'!$C:$C,0)),"")</f>
        <v/>
      </c>
      <c r="E594" s="30" t="str">
        <f t="array" ref="E594">iferror(index('o3'!$B:$B,match($A594,'o3'!$C:$C,0)),"")</f>
        <v/>
      </c>
      <c r="F594" s="30" t="str">
        <f t="array" ref="F594">iferror(index('o4'!$B:$B,match($A594,'o4'!$C:$C,0)),"")</f>
        <v/>
      </c>
      <c r="G594" s="30" t="str">
        <f t="array" ref="G594">iferror(index('o5'!$B:$B,match($A594,'o5'!$C:$C,0)),"")</f>
        <v/>
      </c>
      <c r="H594" s="30" t="str">
        <f t="array" ref="H594">iferror(index('o6'!$B:$B,match($A594,'o6'!$C:$C,0)),"")</f>
        <v/>
      </c>
      <c r="I594" s="30" t="str">
        <f t="array" ref="I594">iferror(index('o7'!$B:$B,match($A594,'o7'!$C:$C,0)),"")</f>
        <v/>
      </c>
      <c r="J594" s="30" t="str">
        <f t="array" ref="J594">iferror(index('o4'!$B:$B,match($A594,'o4'!$C:$C,0)),"")</f>
        <v/>
      </c>
      <c r="K594" s="30" t="str">
        <f t="array" ref="K594">iferror(index('o9'!$B:$B,match($A594,'o9'!$C:$C,0)),"")</f>
        <v/>
      </c>
      <c r="L594" s="30" t="str">
        <f t="array" ref="L594">iferror(index('o10'!$B:$B,match($A594,'o10'!$C:$C,0)),"")</f>
        <v/>
      </c>
      <c r="M594" s="24" t="str">
        <f t="shared" si="1"/>
        <v>#DIV/0!</v>
      </c>
      <c r="N594" s="24" t="str">
        <f t="shared" si="2"/>
        <v>#DIV/0!</v>
      </c>
      <c r="O594" s="24" t="str">
        <f t="shared" si="3"/>
        <v>#DIV/0!</v>
      </c>
    </row>
    <row r="595">
      <c r="A595" s="22" t="str">
        <f t="array" ref="A595:B595">{NEW!C553,NEW!B553}</f>
        <v/>
      </c>
      <c r="B595" s="22"/>
      <c r="C595" s="30" t="str">
        <f t="array" ref="C595">iferror(index('o1'!$B:$B,match($A595,'o1'!$C:$C,0)),"")</f>
        <v/>
      </c>
      <c r="D595" s="30" t="str">
        <f t="array" ref="D595">iferror(index('o2'!$B:$B,match($A595,'o2'!$C:$C,0)),"")</f>
        <v/>
      </c>
      <c r="E595" s="30" t="str">
        <f t="array" ref="E595">iferror(index('o3'!$B:$B,match($A595,'o3'!$C:$C,0)),"")</f>
        <v/>
      </c>
      <c r="F595" s="30" t="str">
        <f t="array" ref="F595">iferror(index('o4'!$B:$B,match($A595,'o4'!$C:$C,0)),"")</f>
        <v/>
      </c>
      <c r="G595" s="30" t="str">
        <f t="array" ref="G595">iferror(index('o5'!$B:$B,match($A595,'o5'!$C:$C,0)),"")</f>
        <v/>
      </c>
      <c r="H595" s="30" t="str">
        <f t="array" ref="H595">iferror(index('o6'!$B:$B,match($A595,'o6'!$C:$C,0)),"")</f>
        <v/>
      </c>
      <c r="I595" s="30" t="str">
        <f t="array" ref="I595">iferror(index('o7'!$B:$B,match($A595,'o7'!$C:$C,0)),"")</f>
        <v/>
      </c>
      <c r="J595" s="30" t="str">
        <f t="array" ref="J595">iferror(index('o4'!$B:$B,match($A595,'o4'!$C:$C,0)),"")</f>
        <v/>
      </c>
      <c r="K595" s="30" t="str">
        <f t="array" ref="K595">iferror(index('o9'!$B:$B,match($A595,'o9'!$C:$C,0)),"")</f>
        <v/>
      </c>
      <c r="L595" s="30" t="str">
        <f t="array" ref="L595">iferror(index('o10'!$B:$B,match($A595,'o10'!$C:$C,0)),"")</f>
        <v/>
      </c>
      <c r="M595" s="24" t="str">
        <f t="shared" si="1"/>
        <v>#DIV/0!</v>
      </c>
      <c r="N595" s="24" t="str">
        <f t="shared" si="2"/>
        <v>#DIV/0!</v>
      </c>
      <c r="O595" s="24" t="str">
        <f t="shared" si="3"/>
        <v>#DIV/0!</v>
      </c>
    </row>
    <row r="596">
      <c r="A596" s="22" t="str">
        <f t="array" ref="A596:B596">{NEW!C554,NEW!B554}</f>
        <v/>
      </c>
      <c r="B596" s="22"/>
      <c r="C596" s="30" t="str">
        <f t="array" ref="C596">iferror(index('o1'!$B:$B,match($A596,'o1'!$C:$C,0)),"")</f>
        <v/>
      </c>
      <c r="D596" s="30" t="str">
        <f t="array" ref="D596">iferror(index('o2'!$B:$B,match($A596,'o2'!$C:$C,0)),"")</f>
        <v/>
      </c>
      <c r="E596" s="30" t="str">
        <f t="array" ref="E596">iferror(index('o3'!$B:$B,match($A596,'o3'!$C:$C,0)),"")</f>
        <v/>
      </c>
      <c r="F596" s="30" t="str">
        <f t="array" ref="F596">iferror(index('o4'!$B:$B,match($A596,'o4'!$C:$C,0)),"")</f>
        <v/>
      </c>
      <c r="G596" s="30" t="str">
        <f t="array" ref="G596">iferror(index('o5'!$B:$B,match($A596,'o5'!$C:$C,0)),"")</f>
        <v/>
      </c>
      <c r="H596" s="30" t="str">
        <f t="array" ref="H596">iferror(index('o6'!$B:$B,match($A596,'o6'!$C:$C,0)),"")</f>
        <v/>
      </c>
      <c r="I596" s="30" t="str">
        <f t="array" ref="I596">iferror(index('o7'!$B:$B,match($A596,'o7'!$C:$C,0)),"")</f>
        <v/>
      </c>
      <c r="J596" s="30" t="str">
        <f t="array" ref="J596">iferror(index('o4'!$B:$B,match($A596,'o4'!$C:$C,0)),"")</f>
        <v/>
      </c>
      <c r="K596" s="30" t="str">
        <f t="array" ref="K596">iferror(index('o9'!$B:$B,match($A596,'o9'!$C:$C,0)),"")</f>
        <v/>
      </c>
      <c r="L596" s="30" t="str">
        <f t="array" ref="L596">iferror(index('o10'!$B:$B,match($A596,'o10'!$C:$C,0)),"")</f>
        <v/>
      </c>
      <c r="M596" s="24" t="str">
        <f t="shared" si="1"/>
        <v>#DIV/0!</v>
      </c>
      <c r="N596" s="24" t="str">
        <f t="shared" si="2"/>
        <v>#DIV/0!</v>
      </c>
      <c r="O596" s="24" t="str">
        <f t="shared" si="3"/>
        <v>#DIV/0!</v>
      </c>
    </row>
    <row r="597">
      <c r="A597" s="22" t="str">
        <f t="array" ref="A597:B597">{NEW!C555,NEW!B555}</f>
        <v/>
      </c>
      <c r="B597" s="22"/>
      <c r="C597" s="30" t="str">
        <f t="array" ref="C597">iferror(index('o1'!$B:$B,match($A597,'o1'!$C:$C,0)),"")</f>
        <v/>
      </c>
      <c r="D597" s="30" t="str">
        <f t="array" ref="D597">iferror(index('o2'!$B:$B,match($A597,'o2'!$C:$C,0)),"")</f>
        <v/>
      </c>
      <c r="E597" s="30" t="str">
        <f t="array" ref="E597">iferror(index('o3'!$B:$B,match($A597,'o3'!$C:$C,0)),"")</f>
        <v/>
      </c>
      <c r="F597" s="30" t="str">
        <f t="array" ref="F597">iferror(index('o4'!$B:$B,match($A597,'o4'!$C:$C,0)),"")</f>
        <v/>
      </c>
      <c r="G597" s="30" t="str">
        <f t="array" ref="G597">iferror(index('o5'!$B:$B,match($A597,'o5'!$C:$C,0)),"")</f>
        <v/>
      </c>
      <c r="H597" s="30" t="str">
        <f t="array" ref="H597">iferror(index('o6'!$B:$B,match($A597,'o6'!$C:$C,0)),"")</f>
        <v/>
      </c>
      <c r="I597" s="30" t="str">
        <f t="array" ref="I597">iferror(index('o7'!$B:$B,match($A597,'o7'!$C:$C,0)),"")</f>
        <v/>
      </c>
      <c r="J597" s="30" t="str">
        <f t="array" ref="J597">iferror(index('o4'!$B:$B,match($A597,'o4'!$C:$C,0)),"")</f>
        <v/>
      </c>
      <c r="K597" s="30" t="str">
        <f t="array" ref="K597">iferror(index('o9'!$B:$B,match($A597,'o9'!$C:$C,0)),"")</f>
        <v/>
      </c>
      <c r="L597" s="30" t="str">
        <f t="array" ref="L597">iferror(index('o10'!$B:$B,match($A597,'o10'!$C:$C,0)),"")</f>
        <v/>
      </c>
      <c r="M597" s="24" t="str">
        <f t="shared" si="1"/>
        <v>#DIV/0!</v>
      </c>
      <c r="N597" s="24" t="str">
        <f t="shared" si="2"/>
        <v>#DIV/0!</v>
      </c>
      <c r="O597" s="24" t="str">
        <f t="shared" si="3"/>
        <v>#DIV/0!</v>
      </c>
    </row>
    <row r="598">
      <c r="A598" s="22" t="str">
        <f t="array" ref="A598:B598">{NEW!C556,NEW!B556}</f>
        <v/>
      </c>
      <c r="B598" s="22"/>
      <c r="C598" s="30" t="str">
        <f t="array" ref="C598">iferror(index('o1'!$B:$B,match($A598,'o1'!$C:$C,0)),"")</f>
        <v/>
      </c>
      <c r="D598" s="30" t="str">
        <f t="array" ref="D598">iferror(index('o2'!$B:$B,match($A598,'o2'!$C:$C,0)),"")</f>
        <v/>
      </c>
      <c r="E598" s="30" t="str">
        <f t="array" ref="E598">iferror(index('o3'!$B:$B,match($A598,'o3'!$C:$C,0)),"")</f>
        <v/>
      </c>
      <c r="F598" s="30" t="str">
        <f t="array" ref="F598">iferror(index('o4'!$B:$B,match($A598,'o4'!$C:$C,0)),"")</f>
        <v/>
      </c>
      <c r="G598" s="30" t="str">
        <f t="array" ref="G598">iferror(index('o5'!$B:$B,match($A598,'o5'!$C:$C,0)),"")</f>
        <v/>
      </c>
      <c r="H598" s="30" t="str">
        <f t="array" ref="H598">iferror(index('o6'!$B:$B,match($A598,'o6'!$C:$C,0)),"")</f>
        <v/>
      </c>
      <c r="I598" s="30" t="str">
        <f t="array" ref="I598">iferror(index('o7'!$B:$B,match($A598,'o7'!$C:$C,0)),"")</f>
        <v/>
      </c>
      <c r="J598" s="30" t="str">
        <f t="array" ref="J598">iferror(index('o4'!$B:$B,match($A598,'o4'!$C:$C,0)),"")</f>
        <v/>
      </c>
      <c r="K598" s="30" t="str">
        <f t="array" ref="K598">iferror(index('o9'!$B:$B,match($A598,'o9'!$C:$C,0)),"")</f>
        <v/>
      </c>
      <c r="L598" s="30" t="str">
        <f t="array" ref="L598">iferror(index('o10'!$B:$B,match($A598,'o10'!$C:$C,0)),"")</f>
        <v/>
      </c>
      <c r="M598" s="24" t="str">
        <f t="shared" si="1"/>
        <v>#DIV/0!</v>
      </c>
      <c r="N598" s="24" t="str">
        <f t="shared" si="2"/>
        <v>#DIV/0!</v>
      </c>
      <c r="O598" s="24" t="str">
        <f t="shared" si="3"/>
        <v>#DIV/0!</v>
      </c>
    </row>
    <row r="599">
      <c r="A599" s="22" t="str">
        <f t="array" ref="A599:B599">{NEW!C557,NEW!B557}</f>
        <v/>
      </c>
      <c r="B599" s="22"/>
      <c r="C599" s="30" t="str">
        <f t="array" ref="C599">iferror(index('o1'!$B:$B,match($A599,'o1'!$C:$C,0)),"")</f>
        <v/>
      </c>
      <c r="D599" s="30" t="str">
        <f t="array" ref="D599">iferror(index('o2'!$B:$B,match($A599,'o2'!$C:$C,0)),"")</f>
        <v/>
      </c>
      <c r="E599" s="30" t="str">
        <f t="array" ref="E599">iferror(index('o3'!$B:$B,match($A599,'o3'!$C:$C,0)),"")</f>
        <v/>
      </c>
      <c r="F599" s="30" t="str">
        <f t="array" ref="F599">iferror(index('o4'!$B:$B,match($A599,'o4'!$C:$C,0)),"")</f>
        <v/>
      </c>
      <c r="G599" s="30" t="str">
        <f t="array" ref="G599">iferror(index('o5'!$B:$B,match($A599,'o5'!$C:$C,0)),"")</f>
        <v/>
      </c>
      <c r="H599" s="30" t="str">
        <f t="array" ref="H599">iferror(index('o6'!$B:$B,match($A599,'o6'!$C:$C,0)),"")</f>
        <v/>
      </c>
      <c r="I599" s="30" t="str">
        <f t="array" ref="I599">iferror(index('o7'!$B:$B,match($A599,'o7'!$C:$C,0)),"")</f>
        <v/>
      </c>
      <c r="J599" s="30" t="str">
        <f t="array" ref="J599">iferror(index('o4'!$B:$B,match($A599,'o4'!$C:$C,0)),"")</f>
        <v/>
      </c>
      <c r="K599" s="30" t="str">
        <f t="array" ref="K599">iferror(index('o9'!$B:$B,match($A599,'o9'!$C:$C,0)),"")</f>
        <v/>
      </c>
      <c r="L599" s="30" t="str">
        <f t="array" ref="L599">iferror(index('o10'!$B:$B,match($A599,'o10'!$C:$C,0)),"")</f>
        <v/>
      </c>
      <c r="M599" s="24" t="str">
        <f t="shared" si="1"/>
        <v>#DIV/0!</v>
      </c>
      <c r="N599" s="24" t="str">
        <f t="shared" si="2"/>
        <v>#DIV/0!</v>
      </c>
      <c r="O599" s="24" t="str">
        <f t="shared" si="3"/>
        <v>#DIV/0!</v>
      </c>
    </row>
    <row r="600">
      <c r="A600" s="22" t="str">
        <f t="array" ref="A600:B600">{NEW!C558,NEW!B558}</f>
        <v/>
      </c>
      <c r="B600" s="22"/>
      <c r="C600" s="30" t="str">
        <f t="array" ref="C600">iferror(index('o1'!$B:$B,match($A600,'o1'!$C:$C,0)),"")</f>
        <v/>
      </c>
      <c r="D600" s="30" t="str">
        <f t="array" ref="D600">iferror(index('o2'!$B:$B,match($A600,'o2'!$C:$C,0)),"")</f>
        <v/>
      </c>
      <c r="E600" s="30" t="str">
        <f t="array" ref="E600">iferror(index('o3'!$B:$B,match($A600,'o3'!$C:$C,0)),"")</f>
        <v/>
      </c>
      <c r="F600" s="30" t="str">
        <f t="array" ref="F600">iferror(index('o4'!$B:$B,match($A600,'o4'!$C:$C,0)),"")</f>
        <v/>
      </c>
      <c r="G600" s="30" t="str">
        <f t="array" ref="G600">iferror(index('o5'!$B:$B,match($A600,'o5'!$C:$C,0)),"")</f>
        <v/>
      </c>
      <c r="H600" s="30" t="str">
        <f t="array" ref="H600">iferror(index('o6'!$B:$B,match($A600,'o6'!$C:$C,0)),"")</f>
        <v/>
      </c>
      <c r="I600" s="30" t="str">
        <f t="array" ref="I600">iferror(index('o7'!$B:$B,match($A600,'o7'!$C:$C,0)),"")</f>
        <v/>
      </c>
      <c r="J600" s="30" t="str">
        <f t="array" ref="J600">iferror(index('o4'!$B:$B,match($A600,'o4'!$C:$C,0)),"")</f>
        <v/>
      </c>
      <c r="K600" s="30" t="str">
        <f t="array" ref="K600">iferror(index('o9'!$B:$B,match($A600,'o9'!$C:$C,0)),"")</f>
        <v/>
      </c>
      <c r="L600" s="30" t="str">
        <f t="array" ref="L600">iferror(index('o10'!$B:$B,match($A600,'o10'!$C:$C,0)),"")</f>
        <v/>
      </c>
      <c r="M600" s="24" t="str">
        <f t="shared" si="1"/>
        <v>#DIV/0!</v>
      </c>
      <c r="N600" s="24" t="str">
        <f t="shared" si="2"/>
        <v>#DIV/0!</v>
      </c>
      <c r="O600" s="24" t="str">
        <f t="shared" si="3"/>
        <v>#DIV/0!</v>
      </c>
    </row>
    <row r="601">
      <c r="A601" s="22" t="str">
        <f t="array" ref="A601:B601">{NEW!C559,NEW!B559}</f>
        <v/>
      </c>
      <c r="B601" s="22"/>
      <c r="C601" s="30" t="str">
        <f t="array" ref="C601">iferror(index('o1'!$B:$B,match($A601,'o1'!$C:$C,0)),"")</f>
        <v/>
      </c>
      <c r="D601" s="30" t="str">
        <f t="array" ref="D601">iferror(index('o2'!$B:$B,match($A601,'o2'!$C:$C,0)),"")</f>
        <v/>
      </c>
      <c r="E601" s="30" t="str">
        <f t="array" ref="E601">iferror(index('o3'!$B:$B,match($A601,'o3'!$C:$C,0)),"")</f>
        <v/>
      </c>
      <c r="F601" s="30" t="str">
        <f t="array" ref="F601">iferror(index('o4'!$B:$B,match($A601,'o4'!$C:$C,0)),"")</f>
        <v/>
      </c>
      <c r="G601" s="30" t="str">
        <f t="array" ref="G601">iferror(index('o5'!$B:$B,match($A601,'o5'!$C:$C,0)),"")</f>
        <v/>
      </c>
      <c r="H601" s="30" t="str">
        <f t="array" ref="H601">iferror(index('o6'!$B:$B,match($A601,'o6'!$C:$C,0)),"")</f>
        <v/>
      </c>
      <c r="I601" s="30" t="str">
        <f t="array" ref="I601">iferror(index('o7'!$B:$B,match($A601,'o7'!$C:$C,0)),"")</f>
        <v/>
      </c>
      <c r="J601" s="30" t="str">
        <f t="array" ref="J601">iferror(index('o4'!$B:$B,match($A601,'o4'!$C:$C,0)),"")</f>
        <v/>
      </c>
      <c r="K601" s="30" t="str">
        <f t="array" ref="K601">iferror(index('o9'!$B:$B,match($A601,'o9'!$C:$C,0)),"")</f>
        <v/>
      </c>
      <c r="L601" s="30" t="str">
        <f t="array" ref="L601">iferror(index('o10'!$B:$B,match($A601,'o10'!$C:$C,0)),"")</f>
        <v/>
      </c>
      <c r="M601" s="24" t="str">
        <f t="shared" si="1"/>
        <v>#DIV/0!</v>
      </c>
      <c r="N601" s="24" t="str">
        <f t="shared" si="2"/>
        <v>#DIV/0!</v>
      </c>
      <c r="O601" s="24" t="str">
        <f t="shared" si="3"/>
        <v>#DIV/0!</v>
      </c>
    </row>
    <row r="602">
      <c r="A602" s="22" t="str">
        <f t="array" ref="A602:B602">{NEW!C560,NEW!B560}</f>
        <v/>
      </c>
      <c r="B602" s="22"/>
      <c r="C602" s="30" t="str">
        <f t="array" ref="C602">iferror(index('o1'!$B:$B,match($A602,'o1'!$C:$C,0)),"")</f>
        <v/>
      </c>
      <c r="D602" s="30" t="str">
        <f t="array" ref="D602">iferror(index('o2'!$B:$B,match($A602,'o2'!$C:$C,0)),"")</f>
        <v/>
      </c>
      <c r="E602" s="30" t="str">
        <f t="array" ref="E602">iferror(index('o3'!$B:$B,match($A602,'o3'!$C:$C,0)),"")</f>
        <v/>
      </c>
      <c r="F602" s="30" t="str">
        <f t="array" ref="F602">iferror(index('o4'!$B:$B,match($A602,'o4'!$C:$C,0)),"")</f>
        <v/>
      </c>
      <c r="G602" s="30" t="str">
        <f t="array" ref="G602">iferror(index('o5'!$B:$B,match($A602,'o5'!$C:$C,0)),"")</f>
        <v/>
      </c>
      <c r="H602" s="30" t="str">
        <f t="array" ref="H602">iferror(index('o6'!$B:$B,match($A602,'o6'!$C:$C,0)),"")</f>
        <v/>
      </c>
      <c r="I602" s="30" t="str">
        <f t="array" ref="I602">iferror(index('o7'!$B:$B,match($A602,'o7'!$C:$C,0)),"")</f>
        <v/>
      </c>
      <c r="J602" s="30" t="str">
        <f t="array" ref="J602">iferror(index('o4'!$B:$B,match($A602,'o4'!$C:$C,0)),"")</f>
        <v/>
      </c>
      <c r="K602" s="30" t="str">
        <f t="array" ref="K602">iferror(index('o9'!$B:$B,match($A602,'o9'!$C:$C,0)),"")</f>
        <v/>
      </c>
      <c r="L602" s="30" t="str">
        <f t="array" ref="L602">iferror(index('o10'!$B:$B,match($A602,'o10'!$C:$C,0)),"")</f>
        <v/>
      </c>
      <c r="M602" s="24" t="str">
        <f t="shared" si="1"/>
        <v>#DIV/0!</v>
      </c>
      <c r="N602" s="24" t="str">
        <f t="shared" si="2"/>
        <v>#DIV/0!</v>
      </c>
      <c r="O602" s="24" t="str">
        <f t="shared" si="3"/>
        <v>#DIV/0!</v>
      </c>
    </row>
    <row r="603">
      <c r="A603" s="22" t="str">
        <f t="array" ref="A603:B603">{NEW!C561,NEW!B561}</f>
        <v/>
      </c>
      <c r="B603" s="22"/>
      <c r="C603" s="30" t="str">
        <f t="array" ref="C603">iferror(index('o1'!$B:$B,match($A603,'o1'!$C:$C,0)),"")</f>
        <v/>
      </c>
      <c r="D603" s="30" t="str">
        <f t="array" ref="D603">iferror(index('o2'!$B:$B,match($A603,'o2'!$C:$C,0)),"")</f>
        <v/>
      </c>
      <c r="E603" s="30" t="str">
        <f t="array" ref="E603">iferror(index('o3'!$B:$B,match($A603,'o3'!$C:$C,0)),"")</f>
        <v/>
      </c>
      <c r="F603" s="30" t="str">
        <f t="array" ref="F603">iferror(index('o4'!$B:$B,match($A603,'o4'!$C:$C,0)),"")</f>
        <v/>
      </c>
      <c r="G603" s="30" t="str">
        <f t="array" ref="G603">iferror(index('o5'!$B:$B,match($A603,'o5'!$C:$C,0)),"")</f>
        <v/>
      </c>
      <c r="H603" s="30" t="str">
        <f t="array" ref="H603">iferror(index('o6'!$B:$B,match($A603,'o6'!$C:$C,0)),"")</f>
        <v/>
      </c>
      <c r="I603" s="30" t="str">
        <f t="array" ref="I603">iferror(index('o7'!$B:$B,match($A603,'o7'!$C:$C,0)),"")</f>
        <v/>
      </c>
      <c r="J603" s="30" t="str">
        <f t="array" ref="J603">iferror(index('o4'!$B:$B,match($A603,'o4'!$C:$C,0)),"")</f>
        <v/>
      </c>
      <c r="K603" s="30" t="str">
        <f t="array" ref="K603">iferror(index('o9'!$B:$B,match($A603,'o9'!$C:$C,0)),"")</f>
        <v/>
      </c>
      <c r="L603" s="30" t="str">
        <f t="array" ref="L603">iferror(index('o10'!$B:$B,match($A603,'o10'!$C:$C,0)),"")</f>
        <v/>
      </c>
      <c r="M603" s="24" t="str">
        <f t="shared" si="1"/>
        <v>#DIV/0!</v>
      </c>
      <c r="N603" s="24" t="str">
        <f t="shared" si="2"/>
        <v>#DIV/0!</v>
      </c>
      <c r="O603" s="24" t="str">
        <f t="shared" si="3"/>
        <v>#DIV/0!</v>
      </c>
    </row>
    <row r="604">
      <c r="A604" s="22" t="str">
        <f t="array" ref="A604:B604">{NEW!C562,NEW!B562}</f>
        <v/>
      </c>
      <c r="B604" s="22"/>
      <c r="C604" s="30" t="str">
        <f t="array" ref="C604">iferror(index('o1'!$B:$B,match($A604,'o1'!$C:$C,0)),"")</f>
        <v/>
      </c>
      <c r="D604" s="30" t="str">
        <f t="array" ref="D604">iferror(index('o2'!$B:$B,match($A604,'o2'!$C:$C,0)),"")</f>
        <v/>
      </c>
      <c r="E604" s="30" t="str">
        <f t="array" ref="E604">iferror(index('o3'!$B:$B,match($A604,'o3'!$C:$C,0)),"")</f>
        <v/>
      </c>
      <c r="F604" s="30" t="str">
        <f t="array" ref="F604">iferror(index('o4'!$B:$B,match($A604,'o4'!$C:$C,0)),"")</f>
        <v/>
      </c>
      <c r="G604" s="30" t="str">
        <f t="array" ref="G604">iferror(index('o5'!$B:$B,match($A604,'o5'!$C:$C,0)),"")</f>
        <v/>
      </c>
      <c r="H604" s="30" t="str">
        <f t="array" ref="H604">iferror(index('o6'!$B:$B,match($A604,'o6'!$C:$C,0)),"")</f>
        <v/>
      </c>
      <c r="I604" s="30" t="str">
        <f t="array" ref="I604">iferror(index('o7'!$B:$B,match($A604,'o7'!$C:$C,0)),"")</f>
        <v/>
      </c>
      <c r="J604" s="30" t="str">
        <f t="array" ref="J604">iferror(index('o4'!$B:$B,match($A604,'o4'!$C:$C,0)),"")</f>
        <v/>
      </c>
      <c r="K604" s="30" t="str">
        <f t="array" ref="K604">iferror(index('o9'!$B:$B,match($A604,'o9'!$C:$C,0)),"")</f>
        <v/>
      </c>
      <c r="L604" s="30" t="str">
        <f t="array" ref="L604">iferror(index('o10'!$B:$B,match($A604,'o10'!$C:$C,0)),"")</f>
        <v/>
      </c>
      <c r="M604" s="24" t="str">
        <f t="shared" si="1"/>
        <v>#DIV/0!</v>
      </c>
      <c r="N604" s="24" t="str">
        <f t="shared" si="2"/>
        <v>#DIV/0!</v>
      </c>
      <c r="O604" s="24" t="str">
        <f t="shared" si="3"/>
        <v>#DIV/0!</v>
      </c>
    </row>
    <row r="605">
      <c r="A605" s="22" t="str">
        <f t="array" ref="A605:B605">{NEW!C563,NEW!B563}</f>
        <v/>
      </c>
      <c r="B605" s="22"/>
      <c r="C605" s="30" t="str">
        <f t="array" ref="C605">iferror(index('o1'!$B:$B,match($A605,'o1'!$C:$C,0)),"")</f>
        <v/>
      </c>
      <c r="D605" s="30" t="str">
        <f t="array" ref="D605">iferror(index('o2'!$B:$B,match($A605,'o2'!$C:$C,0)),"")</f>
        <v/>
      </c>
      <c r="E605" s="30" t="str">
        <f t="array" ref="E605">iferror(index('o3'!$B:$B,match($A605,'o3'!$C:$C,0)),"")</f>
        <v/>
      </c>
      <c r="F605" s="30" t="str">
        <f t="array" ref="F605">iferror(index('o4'!$B:$B,match($A605,'o4'!$C:$C,0)),"")</f>
        <v/>
      </c>
      <c r="G605" s="30" t="str">
        <f t="array" ref="G605">iferror(index('o5'!$B:$B,match($A605,'o5'!$C:$C,0)),"")</f>
        <v/>
      </c>
      <c r="H605" s="30" t="str">
        <f t="array" ref="H605">iferror(index('o6'!$B:$B,match($A605,'o6'!$C:$C,0)),"")</f>
        <v/>
      </c>
      <c r="I605" s="30" t="str">
        <f t="array" ref="I605">iferror(index('o7'!$B:$B,match($A605,'o7'!$C:$C,0)),"")</f>
        <v/>
      </c>
      <c r="J605" s="30" t="str">
        <f t="array" ref="J605">iferror(index('o4'!$B:$B,match($A605,'o4'!$C:$C,0)),"")</f>
        <v/>
      </c>
      <c r="K605" s="30" t="str">
        <f t="array" ref="K605">iferror(index('o9'!$B:$B,match($A605,'o9'!$C:$C,0)),"")</f>
        <v/>
      </c>
      <c r="L605" s="30" t="str">
        <f t="array" ref="L605">iferror(index('o10'!$B:$B,match($A605,'o10'!$C:$C,0)),"")</f>
        <v/>
      </c>
      <c r="M605" s="24" t="str">
        <f t="shared" si="1"/>
        <v>#DIV/0!</v>
      </c>
      <c r="N605" s="24" t="str">
        <f t="shared" si="2"/>
        <v>#DIV/0!</v>
      </c>
      <c r="O605" s="24" t="str">
        <f t="shared" si="3"/>
        <v>#DIV/0!</v>
      </c>
    </row>
    <row r="606">
      <c r="A606" s="22" t="str">
        <f t="array" ref="A606:B606">{NEW!C564,NEW!B564}</f>
        <v/>
      </c>
      <c r="B606" s="22"/>
      <c r="C606" s="30" t="str">
        <f t="array" ref="C606">iferror(index('o1'!$B:$B,match($A606,'o1'!$C:$C,0)),"")</f>
        <v/>
      </c>
      <c r="D606" s="30" t="str">
        <f t="array" ref="D606">iferror(index('o2'!$B:$B,match($A606,'o2'!$C:$C,0)),"")</f>
        <v/>
      </c>
      <c r="E606" s="30" t="str">
        <f t="array" ref="E606">iferror(index('o3'!$B:$B,match($A606,'o3'!$C:$C,0)),"")</f>
        <v/>
      </c>
      <c r="F606" s="30" t="str">
        <f t="array" ref="F606">iferror(index('o4'!$B:$B,match($A606,'o4'!$C:$C,0)),"")</f>
        <v/>
      </c>
      <c r="G606" s="30" t="str">
        <f t="array" ref="G606">iferror(index('o5'!$B:$B,match($A606,'o5'!$C:$C,0)),"")</f>
        <v/>
      </c>
      <c r="H606" s="30" t="str">
        <f t="array" ref="H606">iferror(index('o6'!$B:$B,match($A606,'o6'!$C:$C,0)),"")</f>
        <v/>
      </c>
      <c r="I606" s="30" t="str">
        <f t="array" ref="I606">iferror(index('o7'!$B:$B,match($A606,'o7'!$C:$C,0)),"")</f>
        <v/>
      </c>
      <c r="J606" s="30" t="str">
        <f t="array" ref="J606">iferror(index('o4'!$B:$B,match($A606,'o4'!$C:$C,0)),"")</f>
        <v/>
      </c>
      <c r="K606" s="30" t="str">
        <f t="array" ref="K606">iferror(index('o9'!$B:$B,match($A606,'o9'!$C:$C,0)),"")</f>
        <v/>
      </c>
      <c r="L606" s="30" t="str">
        <f t="array" ref="L606">iferror(index('o10'!$B:$B,match($A606,'o10'!$C:$C,0)),"")</f>
        <v/>
      </c>
      <c r="M606" s="24" t="str">
        <f t="shared" si="1"/>
        <v>#DIV/0!</v>
      </c>
      <c r="N606" s="24" t="str">
        <f t="shared" si="2"/>
        <v>#DIV/0!</v>
      </c>
      <c r="O606" s="24" t="str">
        <f t="shared" si="3"/>
        <v>#DIV/0!</v>
      </c>
    </row>
    <row r="607">
      <c r="A607" s="22" t="str">
        <f t="array" ref="A607:B607">{NEW!C565,NEW!B565}</f>
        <v/>
      </c>
      <c r="B607" s="22"/>
      <c r="C607" s="30" t="str">
        <f t="array" ref="C607">iferror(index('o1'!$B:$B,match($A607,'o1'!$C:$C,0)),"")</f>
        <v/>
      </c>
      <c r="D607" s="30" t="str">
        <f t="array" ref="D607">iferror(index('o2'!$B:$B,match($A607,'o2'!$C:$C,0)),"")</f>
        <v/>
      </c>
      <c r="E607" s="30" t="str">
        <f t="array" ref="E607">iferror(index('o3'!$B:$B,match($A607,'o3'!$C:$C,0)),"")</f>
        <v/>
      </c>
      <c r="F607" s="30" t="str">
        <f t="array" ref="F607">iferror(index('o4'!$B:$B,match($A607,'o4'!$C:$C,0)),"")</f>
        <v/>
      </c>
      <c r="G607" s="30" t="str">
        <f t="array" ref="G607">iferror(index('o5'!$B:$B,match($A607,'o5'!$C:$C,0)),"")</f>
        <v/>
      </c>
      <c r="H607" s="30" t="str">
        <f t="array" ref="H607">iferror(index('o6'!$B:$B,match($A607,'o6'!$C:$C,0)),"")</f>
        <v/>
      </c>
      <c r="I607" s="30" t="str">
        <f t="array" ref="I607">iferror(index('o7'!$B:$B,match($A607,'o7'!$C:$C,0)),"")</f>
        <v/>
      </c>
      <c r="J607" s="30" t="str">
        <f t="array" ref="J607">iferror(index('o4'!$B:$B,match($A607,'o4'!$C:$C,0)),"")</f>
        <v/>
      </c>
      <c r="K607" s="30" t="str">
        <f t="array" ref="K607">iferror(index('o9'!$B:$B,match($A607,'o9'!$C:$C,0)),"")</f>
        <v/>
      </c>
      <c r="L607" s="30" t="str">
        <f t="array" ref="L607">iferror(index('o10'!$B:$B,match($A607,'o10'!$C:$C,0)),"")</f>
        <v/>
      </c>
      <c r="M607" s="24" t="str">
        <f t="shared" si="1"/>
        <v>#DIV/0!</v>
      </c>
      <c r="N607" s="24" t="str">
        <f t="shared" si="2"/>
        <v>#DIV/0!</v>
      </c>
      <c r="O607" s="24" t="str">
        <f t="shared" si="3"/>
        <v>#DIV/0!</v>
      </c>
    </row>
    <row r="608">
      <c r="A608" s="22" t="str">
        <f t="array" ref="A608:B608">{NEW!C566,NEW!B566}</f>
        <v/>
      </c>
      <c r="B608" s="22"/>
      <c r="C608" s="30" t="str">
        <f t="array" ref="C608">iferror(index('o1'!$B:$B,match($A608,'o1'!$C:$C,0)),"")</f>
        <v/>
      </c>
      <c r="D608" s="30" t="str">
        <f t="array" ref="D608">iferror(index('o2'!$B:$B,match($A608,'o2'!$C:$C,0)),"")</f>
        <v/>
      </c>
      <c r="E608" s="30" t="str">
        <f t="array" ref="E608">iferror(index('o3'!$B:$B,match($A608,'o3'!$C:$C,0)),"")</f>
        <v/>
      </c>
      <c r="F608" s="30" t="str">
        <f t="array" ref="F608">iferror(index('o4'!$B:$B,match($A608,'o4'!$C:$C,0)),"")</f>
        <v/>
      </c>
      <c r="G608" s="30" t="str">
        <f t="array" ref="G608">iferror(index('o5'!$B:$B,match($A608,'o5'!$C:$C,0)),"")</f>
        <v/>
      </c>
      <c r="H608" s="30" t="str">
        <f t="array" ref="H608">iferror(index('o6'!$B:$B,match($A608,'o6'!$C:$C,0)),"")</f>
        <v/>
      </c>
      <c r="I608" s="30" t="str">
        <f t="array" ref="I608">iferror(index('o7'!$B:$B,match($A608,'o7'!$C:$C,0)),"")</f>
        <v/>
      </c>
      <c r="J608" s="30" t="str">
        <f t="array" ref="J608">iferror(index('o4'!$B:$B,match($A608,'o4'!$C:$C,0)),"")</f>
        <v/>
      </c>
      <c r="K608" s="30" t="str">
        <f t="array" ref="K608">iferror(index('o9'!$B:$B,match($A608,'o9'!$C:$C,0)),"")</f>
        <v/>
      </c>
      <c r="L608" s="30" t="str">
        <f t="array" ref="L608">iferror(index('o10'!$B:$B,match($A608,'o10'!$C:$C,0)),"")</f>
        <v/>
      </c>
      <c r="M608" s="24" t="str">
        <f t="shared" si="1"/>
        <v>#DIV/0!</v>
      </c>
      <c r="N608" s="24" t="str">
        <f t="shared" si="2"/>
        <v>#DIV/0!</v>
      </c>
      <c r="O608" s="24" t="str">
        <f t="shared" si="3"/>
        <v>#DIV/0!</v>
      </c>
    </row>
    <row r="609">
      <c r="A609" s="22" t="str">
        <f t="array" ref="A609:B609">{NEW!C567,NEW!B567}</f>
        <v/>
      </c>
      <c r="B609" s="22"/>
      <c r="C609" s="30" t="str">
        <f t="array" ref="C609">iferror(index('o1'!$B:$B,match($A609,'o1'!$C:$C,0)),"")</f>
        <v/>
      </c>
      <c r="D609" s="30" t="str">
        <f t="array" ref="D609">iferror(index('o2'!$B:$B,match($A609,'o2'!$C:$C,0)),"")</f>
        <v/>
      </c>
      <c r="E609" s="30" t="str">
        <f t="array" ref="E609">iferror(index('o3'!$B:$B,match($A609,'o3'!$C:$C,0)),"")</f>
        <v/>
      </c>
      <c r="F609" s="30" t="str">
        <f t="array" ref="F609">iferror(index('o4'!$B:$B,match($A609,'o4'!$C:$C,0)),"")</f>
        <v/>
      </c>
      <c r="G609" s="30" t="str">
        <f t="array" ref="G609">iferror(index('o5'!$B:$B,match($A609,'o5'!$C:$C,0)),"")</f>
        <v/>
      </c>
      <c r="H609" s="30" t="str">
        <f t="array" ref="H609">iferror(index('o6'!$B:$B,match($A609,'o6'!$C:$C,0)),"")</f>
        <v/>
      </c>
      <c r="I609" s="30" t="str">
        <f t="array" ref="I609">iferror(index('o7'!$B:$B,match($A609,'o7'!$C:$C,0)),"")</f>
        <v/>
      </c>
      <c r="J609" s="30" t="str">
        <f t="array" ref="J609">iferror(index('o4'!$B:$B,match($A609,'o4'!$C:$C,0)),"")</f>
        <v/>
      </c>
      <c r="K609" s="30" t="str">
        <f t="array" ref="K609">iferror(index('o9'!$B:$B,match($A609,'o9'!$C:$C,0)),"")</f>
        <v/>
      </c>
      <c r="L609" s="30" t="str">
        <f t="array" ref="L609">iferror(index('o10'!$B:$B,match($A609,'o10'!$C:$C,0)),"")</f>
        <v/>
      </c>
      <c r="M609" s="24" t="str">
        <f t="shared" si="1"/>
        <v>#DIV/0!</v>
      </c>
      <c r="N609" s="24" t="str">
        <f t="shared" si="2"/>
        <v>#DIV/0!</v>
      </c>
      <c r="O609" s="24" t="str">
        <f t="shared" si="3"/>
        <v>#DIV/0!</v>
      </c>
    </row>
    <row r="610">
      <c r="A610" s="22" t="str">
        <f t="array" ref="A610:B610">{NEW!C568,NEW!B568}</f>
        <v/>
      </c>
      <c r="B610" s="22"/>
      <c r="C610" s="30" t="str">
        <f t="array" ref="C610">iferror(index('o1'!$B:$B,match($A610,'o1'!$C:$C,0)),"")</f>
        <v/>
      </c>
      <c r="D610" s="30" t="str">
        <f t="array" ref="D610">iferror(index('o2'!$B:$B,match($A610,'o2'!$C:$C,0)),"")</f>
        <v/>
      </c>
      <c r="E610" s="30" t="str">
        <f t="array" ref="E610">iferror(index('o3'!$B:$B,match($A610,'o3'!$C:$C,0)),"")</f>
        <v/>
      </c>
      <c r="F610" s="30" t="str">
        <f t="array" ref="F610">iferror(index('o4'!$B:$B,match($A610,'o4'!$C:$C,0)),"")</f>
        <v/>
      </c>
      <c r="G610" s="30" t="str">
        <f t="array" ref="G610">iferror(index('o5'!$B:$B,match($A610,'o5'!$C:$C,0)),"")</f>
        <v/>
      </c>
      <c r="H610" s="30" t="str">
        <f t="array" ref="H610">iferror(index('o6'!$B:$B,match($A610,'o6'!$C:$C,0)),"")</f>
        <v/>
      </c>
      <c r="I610" s="30" t="str">
        <f t="array" ref="I610">iferror(index('o7'!$B:$B,match($A610,'o7'!$C:$C,0)),"")</f>
        <v/>
      </c>
      <c r="J610" s="30" t="str">
        <f t="array" ref="J610">iferror(index('o4'!$B:$B,match($A610,'o4'!$C:$C,0)),"")</f>
        <v/>
      </c>
      <c r="K610" s="30" t="str">
        <f t="array" ref="K610">iferror(index('o9'!$B:$B,match($A610,'o9'!$C:$C,0)),"")</f>
        <v/>
      </c>
      <c r="L610" s="30" t="str">
        <f t="array" ref="L610">iferror(index('o10'!$B:$B,match($A610,'o10'!$C:$C,0)),"")</f>
        <v/>
      </c>
      <c r="M610" s="24" t="str">
        <f t="shared" si="1"/>
        <v>#DIV/0!</v>
      </c>
      <c r="N610" s="24" t="str">
        <f t="shared" si="2"/>
        <v>#DIV/0!</v>
      </c>
      <c r="O610" s="24" t="str">
        <f t="shared" si="3"/>
        <v>#DIV/0!</v>
      </c>
    </row>
    <row r="611">
      <c r="A611" s="22" t="str">
        <f t="array" ref="A611:B611">{NEW!C569,NEW!B569}</f>
        <v/>
      </c>
      <c r="B611" s="22"/>
      <c r="C611" s="30" t="str">
        <f t="array" ref="C611">iferror(index('o1'!$B:$B,match($A611,'o1'!$C:$C,0)),"")</f>
        <v/>
      </c>
      <c r="D611" s="30" t="str">
        <f t="array" ref="D611">iferror(index('o2'!$B:$B,match($A611,'o2'!$C:$C,0)),"")</f>
        <v/>
      </c>
      <c r="E611" s="30" t="str">
        <f t="array" ref="E611">iferror(index('o3'!$B:$B,match($A611,'o3'!$C:$C,0)),"")</f>
        <v/>
      </c>
      <c r="F611" s="30" t="str">
        <f t="array" ref="F611">iferror(index('o4'!$B:$B,match($A611,'o4'!$C:$C,0)),"")</f>
        <v/>
      </c>
      <c r="G611" s="30" t="str">
        <f t="array" ref="G611">iferror(index('o5'!$B:$B,match($A611,'o5'!$C:$C,0)),"")</f>
        <v/>
      </c>
      <c r="H611" s="30" t="str">
        <f t="array" ref="H611">iferror(index('o6'!$B:$B,match($A611,'o6'!$C:$C,0)),"")</f>
        <v/>
      </c>
      <c r="I611" s="30" t="str">
        <f t="array" ref="I611">iferror(index('o7'!$B:$B,match($A611,'o7'!$C:$C,0)),"")</f>
        <v/>
      </c>
      <c r="J611" s="30" t="str">
        <f t="array" ref="J611">iferror(index('o4'!$B:$B,match($A611,'o4'!$C:$C,0)),"")</f>
        <v/>
      </c>
      <c r="K611" s="30" t="str">
        <f t="array" ref="K611">iferror(index('o9'!$B:$B,match($A611,'o9'!$C:$C,0)),"")</f>
        <v/>
      </c>
      <c r="L611" s="30" t="str">
        <f t="array" ref="L611">iferror(index('o10'!$B:$B,match($A611,'o10'!$C:$C,0)),"")</f>
        <v/>
      </c>
      <c r="M611" s="24" t="str">
        <f t="shared" si="1"/>
        <v>#DIV/0!</v>
      </c>
      <c r="N611" s="24" t="str">
        <f t="shared" si="2"/>
        <v>#DIV/0!</v>
      </c>
      <c r="O611" s="24" t="str">
        <f t="shared" si="3"/>
        <v>#DIV/0!</v>
      </c>
    </row>
    <row r="612">
      <c r="A612" s="22" t="str">
        <f t="array" ref="A612:B612">{NEW!C570,NEW!B570}</f>
        <v/>
      </c>
      <c r="B612" s="22"/>
      <c r="C612" s="30" t="str">
        <f t="array" ref="C612">iferror(index('o1'!$B:$B,match($A612,'o1'!$C:$C,0)),"")</f>
        <v/>
      </c>
      <c r="D612" s="30" t="str">
        <f t="array" ref="D612">iferror(index('o2'!$B:$B,match($A612,'o2'!$C:$C,0)),"")</f>
        <v/>
      </c>
      <c r="E612" s="30" t="str">
        <f t="array" ref="E612">iferror(index('o3'!$B:$B,match($A612,'o3'!$C:$C,0)),"")</f>
        <v/>
      </c>
      <c r="F612" s="30" t="str">
        <f t="array" ref="F612">iferror(index('o4'!$B:$B,match($A612,'o4'!$C:$C,0)),"")</f>
        <v/>
      </c>
      <c r="G612" s="30" t="str">
        <f t="array" ref="G612">iferror(index('o5'!$B:$B,match($A612,'o5'!$C:$C,0)),"")</f>
        <v/>
      </c>
      <c r="H612" s="30" t="str">
        <f t="array" ref="H612">iferror(index('o6'!$B:$B,match($A612,'o6'!$C:$C,0)),"")</f>
        <v/>
      </c>
      <c r="I612" s="30" t="str">
        <f t="array" ref="I612">iferror(index('o7'!$B:$B,match($A612,'o7'!$C:$C,0)),"")</f>
        <v/>
      </c>
      <c r="J612" s="30" t="str">
        <f t="array" ref="J612">iferror(index('o4'!$B:$B,match($A612,'o4'!$C:$C,0)),"")</f>
        <v/>
      </c>
      <c r="K612" s="30" t="str">
        <f t="array" ref="K612">iferror(index('o9'!$B:$B,match($A612,'o9'!$C:$C,0)),"")</f>
        <v/>
      </c>
      <c r="L612" s="30" t="str">
        <f t="array" ref="L612">iferror(index('o10'!$B:$B,match($A612,'o10'!$C:$C,0)),"")</f>
        <v/>
      </c>
      <c r="M612" s="24" t="str">
        <f t="shared" si="1"/>
        <v>#DIV/0!</v>
      </c>
      <c r="N612" s="24" t="str">
        <f t="shared" si="2"/>
        <v>#DIV/0!</v>
      </c>
      <c r="O612" s="24" t="str">
        <f t="shared" si="3"/>
        <v>#DIV/0!</v>
      </c>
    </row>
    <row r="613">
      <c r="A613" s="22" t="str">
        <f t="array" ref="A613:B613">{NEW!C571,NEW!B571}</f>
        <v/>
      </c>
      <c r="B613" s="22"/>
      <c r="C613" s="30" t="str">
        <f t="array" ref="C613">iferror(index('o1'!$B:$B,match($A613,'o1'!$C:$C,0)),"")</f>
        <v/>
      </c>
      <c r="D613" s="30" t="str">
        <f t="array" ref="D613">iferror(index('o2'!$B:$B,match($A613,'o2'!$C:$C,0)),"")</f>
        <v/>
      </c>
      <c r="E613" s="30" t="str">
        <f t="array" ref="E613">iferror(index('o3'!$B:$B,match($A613,'o3'!$C:$C,0)),"")</f>
        <v/>
      </c>
      <c r="F613" s="30" t="str">
        <f t="array" ref="F613">iferror(index('o4'!$B:$B,match($A613,'o4'!$C:$C,0)),"")</f>
        <v/>
      </c>
      <c r="G613" s="30" t="str">
        <f t="array" ref="G613">iferror(index('o5'!$B:$B,match($A613,'o5'!$C:$C,0)),"")</f>
        <v/>
      </c>
      <c r="H613" s="30" t="str">
        <f t="array" ref="H613">iferror(index('o6'!$B:$B,match($A613,'o6'!$C:$C,0)),"")</f>
        <v/>
      </c>
      <c r="I613" s="30" t="str">
        <f t="array" ref="I613">iferror(index('o7'!$B:$B,match($A613,'o7'!$C:$C,0)),"")</f>
        <v/>
      </c>
      <c r="J613" s="30" t="str">
        <f t="array" ref="J613">iferror(index('o4'!$B:$B,match($A613,'o4'!$C:$C,0)),"")</f>
        <v/>
      </c>
      <c r="K613" s="30" t="str">
        <f t="array" ref="K613">iferror(index('o9'!$B:$B,match($A613,'o9'!$C:$C,0)),"")</f>
        <v/>
      </c>
      <c r="L613" s="30" t="str">
        <f t="array" ref="L613">iferror(index('o10'!$B:$B,match($A613,'o10'!$C:$C,0)),"")</f>
        <v/>
      </c>
      <c r="M613" s="24" t="str">
        <f t="shared" si="1"/>
        <v>#DIV/0!</v>
      </c>
      <c r="N613" s="24" t="str">
        <f t="shared" si="2"/>
        <v>#DIV/0!</v>
      </c>
      <c r="O613" s="24" t="str">
        <f t="shared" si="3"/>
        <v>#DIV/0!</v>
      </c>
    </row>
    <row r="614">
      <c r="A614" s="22" t="str">
        <f t="array" ref="A614:B614">{NEW!C572,NEW!B572}</f>
        <v/>
      </c>
      <c r="B614" s="22"/>
      <c r="C614" s="30" t="str">
        <f t="array" ref="C614">iferror(index('o1'!$B:$B,match($A614,'o1'!$C:$C,0)),"")</f>
        <v/>
      </c>
      <c r="D614" s="30" t="str">
        <f t="array" ref="D614">iferror(index('o2'!$B:$B,match($A614,'o2'!$C:$C,0)),"")</f>
        <v/>
      </c>
      <c r="E614" s="30" t="str">
        <f t="array" ref="E614">iferror(index('o3'!$B:$B,match($A614,'o3'!$C:$C,0)),"")</f>
        <v/>
      </c>
      <c r="F614" s="30" t="str">
        <f t="array" ref="F614">iferror(index('o4'!$B:$B,match($A614,'o4'!$C:$C,0)),"")</f>
        <v/>
      </c>
      <c r="G614" s="30" t="str">
        <f t="array" ref="G614">iferror(index('o5'!$B:$B,match($A614,'o5'!$C:$C,0)),"")</f>
        <v/>
      </c>
      <c r="H614" s="30" t="str">
        <f t="array" ref="H614">iferror(index('o6'!$B:$B,match($A614,'o6'!$C:$C,0)),"")</f>
        <v/>
      </c>
      <c r="I614" s="30" t="str">
        <f t="array" ref="I614">iferror(index('o7'!$B:$B,match($A614,'o7'!$C:$C,0)),"")</f>
        <v/>
      </c>
      <c r="J614" s="30" t="str">
        <f t="array" ref="J614">iferror(index('o4'!$B:$B,match($A614,'o4'!$C:$C,0)),"")</f>
        <v/>
      </c>
      <c r="K614" s="30" t="str">
        <f t="array" ref="K614">iferror(index('o9'!$B:$B,match($A614,'o9'!$C:$C,0)),"")</f>
        <v/>
      </c>
      <c r="L614" s="30" t="str">
        <f t="array" ref="L614">iferror(index('o10'!$B:$B,match($A614,'o10'!$C:$C,0)),"")</f>
        <v/>
      </c>
      <c r="M614" s="24" t="str">
        <f t="shared" si="1"/>
        <v>#DIV/0!</v>
      </c>
      <c r="N614" s="24" t="str">
        <f t="shared" si="2"/>
        <v>#DIV/0!</v>
      </c>
      <c r="O614" s="24" t="str">
        <f t="shared" si="3"/>
        <v>#DIV/0!</v>
      </c>
    </row>
    <row r="615">
      <c r="A615" s="22" t="str">
        <f t="array" ref="A615:B615">{NEW!C573,NEW!B573}</f>
        <v/>
      </c>
      <c r="B615" s="22"/>
      <c r="C615" s="30" t="str">
        <f t="array" ref="C615">iferror(index('o1'!$B:$B,match($A615,'o1'!$C:$C,0)),"")</f>
        <v/>
      </c>
      <c r="D615" s="30" t="str">
        <f t="array" ref="D615">iferror(index('o2'!$B:$B,match($A615,'o2'!$C:$C,0)),"")</f>
        <v/>
      </c>
      <c r="E615" s="30" t="str">
        <f t="array" ref="E615">iferror(index('o3'!$B:$B,match($A615,'o3'!$C:$C,0)),"")</f>
        <v/>
      </c>
      <c r="F615" s="30" t="str">
        <f t="array" ref="F615">iferror(index('o4'!$B:$B,match($A615,'o4'!$C:$C,0)),"")</f>
        <v/>
      </c>
      <c r="G615" s="30" t="str">
        <f t="array" ref="G615">iferror(index('o5'!$B:$B,match($A615,'o5'!$C:$C,0)),"")</f>
        <v/>
      </c>
      <c r="H615" s="30" t="str">
        <f t="array" ref="H615">iferror(index('o6'!$B:$B,match($A615,'o6'!$C:$C,0)),"")</f>
        <v/>
      </c>
      <c r="I615" s="30" t="str">
        <f t="array" ref="I615">iferror(index('o7'!$B:$B,match($A615,'o7'!$C:$C,0)),"")</f>
        <v/>
      </c>
      <c r="J615" s="30" t="str">
        <f t="array" ref="J615">iferror(index('o4'!$B:$B,match($A615,'o4'!$C:$C,0)),"")</f>
        <v/>
      </c>
      <c r="K615" s="30" t="str">
        <f t="array" ref="K615">iferror(index('o9'!$B:$B,match($A615,'o9'!$C:$C,0)),"")</f>
        <v/>
      </c>
      <c r="L615" s="30" t="str">
        <f t="array" ref="L615">iferror(index('o10'!$B:$B,match($A615,'o10'!$C:$C,0)),"")</f>
        <v/>
      </c>
      <c r="M615" s="24" t="str">
        <f t="shared" si="1"/>
        <v>#DIV/0!</v>
      </c>
      <c r="N615" s="24" t="str">
        <f t="shared" si="2"/>
        <v>#DIV/0!</v>
      </c>
      <c r="O615" s="24" t="str">
        <f t="shared" si="3"/>
        <v>#DIV/0!</v>
      </c>
    </row>
    <row r="616">
      <c r="A616" s="22" t="str">
        <f t="array" ref="A616:B616">{NEW!C574,NEW!B574}</f>
        <v/>
      </c>
      <c r="B616" s="22"/>
      <c r="C616" s="30" t="str">
        <f t="array" ref="C616">iferror(index('o1'!$B:$B,match($A616,'o1'!$C:$C,0)),"")</f>
        <v/>
      </c>
      <c r="D616" s="30" t="str">
        <f t="array" ref="D616">iferror(index('o2'!$B:$B,match($A616,'o2'!$C:$C,0)),"")</f>
        <v/>
      </c>
      <c r="E616" s="30" t="str">
        <f t="array" ref="E616">iferror(index('o3'!$B:$B,match($A616,'o3'!$C:$C,0)),"")</f>
        <v/>
      </c>
      <c r="F616" s="30" t="str">
        <f t="array" ref="F616">iferror(index('o4'!$B:$B,match($A616,'o4'!$C:$C,0)),"")</f>
        <v/>
      </c>
      <c r="G616" s="30" t="str">
        <f t="array" ref="G616">iferror(index('o5'!$B:$B,match($A616,'o5'!$C:$C,0)),"")</f>
        <v/>
      </c>
      <c r="H616" s="30" t="str">
        <f t="array" ref="H616">iferror(index('o6'!$B:$B,match($A616,'o6'!$C:$C,0)),"")</f>
        <v/>
      </c>
      <c r="I616" s="30" t="str">
        <f t="array" ref="I616">iferror(index('o7'!$B:$B,match($A616,'o7'!$C:$C,0)),"")</f>
        <v/>
      </c>
      <c r="J616" s="30" t="str">
        <f t="array" ref="J616">iferror(index('o4'!$B:$B,match($A616,'o4'!$C:$C,0)),"")</f>
        <v/>
      </c>
      <c r="K616" s="30" t="str">
        <f t="array" ref="K616">iferror(index('o9'!$B:$B,match($A616,'o9'!$C:$C,0)),"")</f>
        <v/>
      </c>
      <c r="L616" s="30" t="str">
        <f t="array" ref="L616">iferror(index('o10'!$B:$B,match($A616,'o10'!$C:$C,0)),"")</f>
        <v/>
      </c>
      <c r="M616" s="24" t="str">
        <f t="shared" si="1"/>
        <v>#DIV/0!</v>
      </c>
      <c r="N616" s="24" t="str">
        <f t="shared" si="2"/>
        <v>#DIV/0!</v>
      </c>
      <c r="O616" s="24" t="str">
        <f t="shared" si="3"/>
        <v>#DIV/0!</v>
      </c>
    </row>
    <row r="617">
      <c r="A617" s="22" t="str">
        <f t="array" ref="A617:B617">{NEW!C575,NEW!B575}</f>
        <v/>
      </c>
      <c r="B617" s="22"/>
      <c r="C617" s="30" t="str">
        <f t="array" ref="C617">iferror(index('o1'!$B:$B,match($A617,'o1'!$C:$C,0)),"")</f>
        <v/>
      </c>
      <c r="D617" s="30" t="str">
        <f t="array" ref="D617">iferror(index('o2'!$B:$B,match($A617,'o2'!$C:$C,0)),"")</f>
        <v/>
      </c>
      <c r="E617" s="30" t="str">
        <f t="array" ref="E617">iferror(index('o3'!$B:$B,match($A617,'o3'!$C:$C,0)),"")</f>
        <v/>
      </c>
      <c r="F617" s="30" t="str">
        <f t="array" ref="F617">iferror(index('o4'!$B:$B,match($A617,'o4'!$C:$C,0)),"")</f>
        <v/>
      </c>
      <c r="G617" s="30" t="str">
        <f t="array" ref="G617">iferror(index('o5'!$B:$B,match($A617,'o5'!$C:$C,0)),"")</f>
        <v/>
      </c>
      <c r="H617" s="30" t="str">
        <f t="array" ref="H617">iferror(index('o6'!$B:$B,match($A617,'o6'!$C:$C,0)),"")</f>
        <v/>
      </c>
      <c r="I617" s="30" t="str">
        <f t="array" ref="I617">iferror(index('o7'!$B:$B,match($A617,'o7'!$C:$C,0)),"")</f>
        <v/>
      </c>
      <c r="J617" s="30" t="str">
        <f t="array" ref="J617">iferror(index('o4'!$B:$B,match($A617,'o4'!$C:$C,0)),"")</f>
        <v/>
      </c>
      <c r="K617" s="30" t="str">
        <f t="array" ref="K617">iferror(index('o9'!$B:$B,match($A617,'o9'!$C:$C,0)),"")</f>
        <v/>
      </c>
      <c r="L617" s="30" t="str">
        <f t="array" ref="L617">iferror(index('o10'!$B:$B,match($A617,'o10'!$C:$C,0)),"")</f>
        <v/>
      </c>
      <c r="M617" s="24" t="str">
        <f t="shared" si="1"/>
        <v>#DIV/0!</v>
      </c>
      <c r="N617" s="24" t="str">
        <f t="shared" si="2"/>
        <v>#DIV/0!</v>
      </c>
      <c r="O617" s="24" t="str">
        <f t="shared" si="3"/>
        <v>#DIV/0!</v>
      </c>
    </row>
    <row r="618">
      <c r="A618" s="22" t="str">
        <f t="array" ref="A618:B618">{NEW!C576,NEW!B576}</f>
        <v/>
      </c>
      <c r="B618" s="22"/>
      <c r="C618" s="30" t="str">
        <f t="array" ref="C618">iferror(index('o1'!$B:$B,match($A618,'o1'!$C:$C,0)),"")</f>
        <v/>
      </c>
      <c r="D618" s="30" t="str">
        <f t="array" ref="D618">iferror(index('o2'!$B:$B,match($A618,'o2'!$C:$C,0)),"")</f>
        <v/>
      </c>
      <c r="E618" s="30" t="str">
        <f t="array" ref="E618">iferror(index('o3'!$B:$B,match($A618,'o3'!$C:$C,0)),"")</f>
        <v/>
      </c>
      <c r="F618" s="30" t="str">
        <f t="array" ref="F618">iferror(index('o4'!$B:$B,match($A618,'o4'!$C:$C,0)),"")</f>
        <v/>
      </c>
      <c r="G618" s="30" t="str">
        <f t="array" ref="G618">iferror(index('o5'!$B:$B,match($A618,'o5'!$C:$C,0)),"")</f>
        <v/>
      </c>
      <c r="H618" s="30" t="str">
        <f t="array" ref="H618">iferror(index('o6'!$B:$B,match($A618,'o6'!$C:$C,0)),"")</f>
        <v/>
      </c>
      <c r="I618" s="30" t="str">
        <f t="array" ref="I618">iferror(index('o7'!$B:$B,match($A618,'o7'!$C:$C,0)),"")</f>
        <v/>
      </c>
      <c r="J618" s="30" t="str">
        <f t="array" ref="J618">iferror(index('o4'!$B:$B,match($A618,'o4'!$C:$C,0)),"")</f>
        <v/>
      </c>
      <c r="K618" s="30" t="str">
        <f t="array" ref="K618">iferror(index('o9'!$B:$B,match($A618,'o9'!$C:$C,0)),"")</f>
        <v/>
      </c>
      <c r="L618" s="30" t="str">
        <f t="array" ref="L618">iferror(index('o10'!$B:$B,match($A618,'o10'!$C:$C,0)),"")</f>
        <v/>
      </c>
      <c r="M618" s="24" t="str">
        <f t="shared" si="1"/>
        <v>#DIV/0!</v>
      </c>
      <c r="N618" s="24" t="str">
        <f t="shared" si="2"/>
        <v>#DIV/0!</v>
      </c>
      <c r="O618" s="24" t="str">
        <f t="shared" si="3"/>
        <v>#DIV/0!</v>
      </c>
    </row>
    <row r="619">
      <c r="A619" s="22" t="str">
        <f t="array" ref="A619:B619">{NEW!C577,NEW!B577}</f>
        <v/>
      </c>
      <c r="B619" s="22"/>
      <c r="C619" s="30" t="str">
        <f t="array" ref="C619">iferror(index('o1'!$B:$B,match($A619,'o1'!$C:$C,0)),"")</f>
        <v/>
      </c>
      <c r="D619" s="30" t="str">
        <f t="array" ref="D619">iferror(index('o2'!$B:$B,match($A619,'o2'!$C:$C,0)),"")</f>
        <v/>
      </c>
      <c r="E619" s="30" t="str">
        <f t="array" ref="E619">iferror(index('o3'!$B:$B,match($A619,'o3'!$C:$C,0)),"")</f>
        <v/>
      </c>
      <c r="F619" s="30" t="str">
        <f t="array" ref="F619">iferror(index('o4'!$B:$B,match($A619,'o4'!$C:$C,0)),"")</f>
        <v/>
      </c>
      <c r="G619" s="30" t="str">
        <f t="array" ref="G619">iferror(index('o5'!$B:$B,match($A619,'o5'!$C:$C,0)),"")</f>
        <v/>
      </c>
      <c r="H619" s="30" t="str">
        <f t="array" ref="H619">iferror(index('o6'!$B:$B,match($A619,'o6'!$C:$C,0)),"")</f>
        <v/>
      </c>
      <c r="I619" s="30" t="str">
        <f t="array" ref="I619">iferror(index('o7'!$B:$B,match($A619,'o7'!$C:$C,0)),"")</f>
        <v/>
      </c>
      <c r="J619" s="30" t="str">
        <f t="array" ref="J619">iferror(index('o4'!$B:$B,match($A619,'o4'!$C:$C,0)),"")</f>
        <v/>
      </c>
      <c r="K619" s="30" t="str">
        <f t="array" ref="K619">iferror(index('o9'!$B:$B,match($A619,'o9'!$C:$C,0)),"")</f>
        <v/>
      </c>
      <c r="L619" s="30" t="str">
        <f t="array" ref="L619">iferror(index('o10'!$B:$B,match($A619,'o10'!$C:$C,0)),"")</f>
        <v/>
      </c>
      <c r="M619" s="24" t="str">
        <f t="shared" si="1"/>
        <v>#DIV/0!</v>
      </c>
      <c r="N619" s="24" t="str">
        <f t="shared" si="2"/>
        <v>#DIV/0!</v>
      </c>
      <c r="O619" s="24" t="str">
        <f t="shared" si="3"/>
        <v>#DIV/0!</v>
      </c>
    </row>
    <row r="620">
      <c r="A620" s="22" t="str">
        <f t="array" ref="A620:B620">{NEW!C578,NEW!B578}</f>
        <v/>
      </c>
      <c r="B620" s="22"/>
      <c r="C620" s="30" t="str">
        <f t="array" ref="C620">iferror(index('o1'!$B:$B,match($A620,'o1'!$C:$C,0)),"")</f>
        <v/>
      </c>
      <c r="D620" s="30" t="str">
        <f t="array" ref="D620">iferror(index('o2'!$B:$B,match($A620,'o2'!$C:$C,0)),"")</f>
        <v/>
      </c>
      <c r="E620" s="30" t="str">
        <f t="array" ref="E620">iferror(index('o3'!$B:$B,match($A620,'o3'!$C:$C,0)),"")</f>
        <v/>
      </c>
      <c r="F620" s="30" t="str">
        <f t="array" ref="F620">iferror(index('o4'!$B:$B,match($A620,'o4'!$C:$C,0)),"")</f>
        <v/>
      </c>
      <c r="G620" s="30" t="str">
        <f t="array" ref="G620">iferror(index('o5'!$B:$B,match($A620,'o5'!$C:$C,0)),"")</f>
        <v/>
      </c>
      <c r="H620" s="30" t="str">
        <f t="array" ref="H620">iferror(index('o6'!$B:$B,match($A620,'o6'!$C:$C,0)),"")</f>
        <v/>
      </c>
      <c r="I620" s="30" t="str">
        <f t="array" ref="I620">iferror(index('o7'!$B:$B,match($A620,'o7'!$C:$C,0)),"")</f>
        <v/>
      </c>
      <c r="J620" s="30" t="str">
        <f t="array" ref="J620">iferror(index('o4'!$B:$B,match($A620,'o4'!$C:$C,0)),"")</f>
        <v/>
      </c>
      <c r="K620" s="30" t="str">
        <f t="array" ref="K620">iferror(index('o9'!$B:$B,match($A620,'o9'!$C:$C,0)),"")</f>
        <v/>
      </c>
      <c r="L620" s="30" t="str">
        <f t="array" ref="L620">iferror(index('o10'!$B:$B,match($A620,'o10'!$C:$C,0)),"")</f>
        <v/>
      </c>
      <c r="M620" s="24" t="str">
        <f t="shared" si="1"/>
        <v>#DIV/0!</v>
      </c>
      <c r="N620" s="24" t="str">
        <f t="shared" si="2"/>
        <v>#DIV/0!</v>
      </c>
      <c r="O620" s="24" t="str">
        <f t="shared" si="3"/>
        <v>#DIV/0!</v>
      </c>
    </row>
    <row r="621">
      <c r="A621" s="22" t="str">
        <f t="array" ref="A621:B621">{NEW!C579,NEW!B579}</f>
        <v/>
      </c>
      <c r="B621" s="22"/>
      <c r="C621" s="30" t="str">
        <f t="array" ref="C621">iferror(index('o1'!$B:$B,match($A621,'o1'!$C:$C,0)),"")</f>
        <v/>
      </c>
      <c r="D621" s="30" t="str">
        <f t="array" ref="D621">iferror(index('o2'!$B:$B,match($A621,'o2'!$C:$C,0)),"")</f>
        <v/>
      </c>
      <c r="E621" s="30" t="str">
        <f t="array" ref="E621">iferror(index('o3'!$B:$B,match($A621,'o3'!$C:$C,0)),"")</f>
        <v/>
      </c>
      <c r="F621" s="30" t="str">
        <f t="array" ref="F621">iferror(index('o4'!$B:$B,match($A621,'o4'!$C:$C,0)),"")</f>
        <v/>
      </c>
      <c r="G621" s="30" t="str">
        <f t="array" ref="G621">iferror(index('o5'!$B:$B,match($A621,'o5'!$C:$C,0)),"")</f>
        <v/>
      </c>
      <c r="H621" s="30" t="str">
        <f t="array" ref="H621">iferror(index('o6'!$B:$B,match($A621,'o6'!$C:$C,0)),"")</f>
        <v/>
      </c>
      <c r="I621" s="30" t="str">
        <f t="array" ref="I621">iferror(index('o7'!$B:$B,match($A621,'o7'!$C:$C,0)),"")</f>
        <v/>
      </c>
      <c r="J621" s="30" t="str">
        <f t="array" ref="J621">iferror(index('o4'!$B:$B,match($A621,'o4'!$C:$C,0)),"")</f>
        <v/>
      </c>
      <c r="K621" s="30" t="str">
        <f t="array" ref="K621">iferror(index('o9'!$B:$B,match($A621,'o9'!$C:$C,0)),"")</f>
        <v/>
      </c>
      <c r="L621" s="30" t="str">
        <f t="array" ref="L621">iferror(index('o10'!$B:$B,match($A621,'o10'!$C:$C,0)),"")</f>
        <v/>
      </c>
      <c r="M621" s="24" t="str">
        <f t="shared" si="1"/>
        <v>#DIV/0!</v>
      </c>
      <c r="N621" s="24" t="str">
        <f t="shared" si="2"/>
        <v>#DIV/0!</v>
      </c>
      <c r="O621" s="24" t="str">
        <f t="shared" si="3"/>
        <v>#DIV/0!</v>
      </c>
    </row>
    <row r="622">
      <c r="A622" s="22" t="str">
        <f t="array" ref="A622:B622">{NEW!C580,NEW!B580}</f>
        <v/>
      </c>
      <c r="B622" s="22"/>
      <c r="C622" s="30" t="str">
        <f t="array" ref="C622">iferror(index('o1'!$B:$B,match($A622,'o1'!$C:$C,0)),"")</f>
        <v/>
      </c>
      <c r="D622" s="30" t="str">
        <f t="array" ref="D622">iferror(index('o2'!$B:$B,match($A622,'o2'!$C:$C,0)),"")</f>
        <v/>
      </c>
      <c r="E622" s="30" t="str">
        <f t="array" ref="E622">iferror(index('o3'!$B:$B,match($A622,'o3'!$C:$C,0)),"")</f>
        <v/>
      </c>
      <c r="F622" s="30" t="str">
        <f t="array" ref="F622">iferror(index('o4'!$B:$B,match($A622,'o4'!$C:$C,0)),"")</f>
        <v/>
      </c>
      <c r="G622" s="30" t="str">
        <f t="array" ref="G622">iferror(index('o5'!$B:$B,match($A622,'o5'!$C:$C,0)),"")</f>
        <v/>
      </c>
      <c r="H622" s="30" t="str">
        <f t="array" ref="H622">iferror(index('o6'!$B:$B,match($A622,'o6'!$C:$C,0)),"")</f>
        <v/>
      </c>
      <c r="I622" s="30" t="str">
        <f t="array" ref="I622">iferror(index('o7'!$B:$B,match($A622,'o7'!$C:$C,0)),"")</f>
        <v/>
      </c>
      <c r="J622" s="30" t="str">
        <f t="array" ref="J622">iferror(index('o4'!$B:$B,match($A622,'o4'!$C:$C,0)),"")</f>
        <v/>
      </c>
      <c r="K622" s="30" t="str">
        <f t="array" ref="K622">iferror(index('o9'!$B:$B,match($A622,'o9'!$C:$C,0)),"")</f>
        <v/>
      </c>
      <c r="L622" s="30" t="str">
        <f t="array" ref="L622">iferror(index('o10'!$B:$B,match($A622,'o10'!$C:$C,0)),"")</f>
        <v/>
      </c>
      <c r="M622" s="24" t="str">
        <f t="shared" si="1"/>
        <v>#DIV/0!</v>
      </c>
      <c r="N622" s="24" t="str">
        <f t="shared" si="2"/>
        <v>#DIV/0!</v>
      </c>
      <c r="O622" s="24" t="str">
        <f t="shared" si="3"/>
        <v>#DIV/0!</v>
      </c>
    </row>
    <row r="623">
      <c r="A623" s="22" t="str">
        <f t="array" ref="A623:B623">{NEW!C581,NEW!B581}</f>
        <v/>
      </c>
      <c r="B623" s="22"/>
      <c r="C623" s="30" t="str">
        <f t="array" ref="C623">iferror(index('o1'!$B:$B,match($A623,'o1'!$C:$C,0)),"")</f>
        <v/>
      </c>
      <c r="D623" s="30" t="str">
        <f t="array" ref="D623">iferror(index('o2'!$B:$B,match($A623,'o2'!$C:$C,0)),"")</f>
        <v/>
      </c>
      <c r="E623" s="30" t="str">
        <f t="array" ref="E623">iferror(index('o3'!$B:$B,match($A623,'o3'!$C:$C,0)),"")</f>
        <v/>
      </c>
      <c r="F623" s="30" t="str">
        <f t="array" ref="F623">iferror(index('o4'!$B:$B,match($A623,'o4'!$C:$C,0)),"")</f>
        <v/>
      </c>
      <c r="G623" s="30" t="str">
        <f t="array" ref="G623">iferror(index('o5'!$B:$B,match($A623,'o5'!$C:$C,0)),"")</f>
        <v/>
      </c>
      <c r="H623" s="30" t="str">
        <f t="array" ref="H623">iferror(index('o6'!$B:$B,match($A623,'o6'!$C:$C,0)),"")</f>
        <v/>
      </c>
      <c r="I623" s="30" t="str">
        <f t="array" ref="I623">iferror(index('o7'!$B:$B,match($A623,'o7'!$C:$C,0)),"")</f>
        <v/>
      </c>
      <c r="J623" s="30" t="str">
        <f t="array" ref="J623">iferror(index('o4'!$B:$B,match($A623,'o4'!$C:$C,0)),"")</f>
        <v/>
      </c>
      <c r="K623" s="30" t="str">
        <f t="array" ref="K623">iferror(index('o9'!$B:$B,match($A623,'o9'!$C:$C,0)),"")</f>
        <v/>
      </c>
      <c r="L623" s="30" t="str">
        <f t="array" ref="L623">iferror(index('o10'!$B:$B,match($A623,'o10'!$C:$C,0)),"")</f>
        <v/>
      </c>
      <c r="M623" s="24" t="str">
        <f t="shared" si="1"/>
        <v>#DIV/0!</v>
      </c>
      <c r="N623" s="24" t="str">
        <f t="shared" si="2"/>
        <v>#DIV/0!</v>
      </c>
      <c r="O623" s="24" t="str">
        <f t="shared" si="3"/>
        <v>#DIV/0!</v>
      </c>
    </row>
    <row r="624">
      <c r="A624" s="22" t="str">
        <f t="array" ref="A624:B624">{NEW!C582,NEW!B582}</f>
        <v/>
      </c>
      <c r="B624" s="22"/>
      <c r="C624" s="30" t="str">
        <f t="array" ref="C624">iferror(index('o1'!$B:$B,match($A624,'o1'!$C:$C,0)),"")</f>
        <v/>
      </c>
      <c r="D624" s="30" t="str">
        <f t="array" ref="D624">iferror(index('o2'!$B:$B,match($A624,'o2'!$C:$C,0)),"")</f>
        <v/>
      </c>
      <c r="E624" s="30" t="str">
        <f t="array" ref="E624">iferror(index('o3'!$B:$B,match($A624,'o3'!$C:$C,0)),"")</f>
        <v/>
      </c>
      <c r="F624" s="30" t="str">
        <f t="array" ref="F624">iferror(index('o4'!$B:$B,match($A624,'o4'!$C:$C,0)),"")</f>
        <v/>
      </c>
      <c r="G624" s="30" t="str">
        <f t="array" ref="G624">iferror(index('o5'!$B:$B,match($A624,'o5'!$C:$C,0)),"")</f>
        <v/>
      </c>
      <c r="H624" s="30" t="str">
        <f t="array" ref="H624">iferror(index('o6'!$B:$B,match($A624,'o6'!$C:$C,0)),"")</f>
        <v/>
      </c>
      <c r="I624" s="30" t="str">
        <f t="array" ref="I624">iferror(index('o7'!$B:$B,match($A624,'o7'!$C:$C,0)),"")</f>
        <v/>
      </c>
      <c r="J624" s="30" t="str">
        <f t="array" ref="J624">iferror(index('o4'!$B:$B,match($A624,'o4'!$C:$C,0)),"")</f>
        <v/>
      </c>
      <c r="K624" s="30" t="str">
        <f t="array" ref="K624">iferror(index('o9'!$B:$B,match($A624,'o9'!$C:$C,0)),"")</f>
        <v/>
      </c>
      <c r="L624" s="30" t="str">
        <f t="array" ref="L624">iferror(index('o10'!$B:$B,match($A624,'o10'!$C:$C,0)),"")</f>
        <v/>
      </c>
      <c r="M624" s="24" t="str">
        <f t="shared" si="1"/>
        <v>#DIV/0!</v>
      </c>
      <c r="N624" s="24" t="str">
        <f t="shared" si="2"/>
        <v>#DIV/0!</v>
      </c>
      <c r="O624" s="24" t="str">
        <f t="shared" si="3"/>
        <v>#DIV/0!</v>
      </c>
    </row>
    <row r="625">
      <c r="A625" s="22" t="str">
        <f t="array" ref="A625:B625">{NEW!C583,NEW!B583}</f>
        <v/>
      </c>
      <c r="B625" s="22"/>
      <c r="C625" s="30" t="str">
        <f t="array" ref="C625">iferror(index('o1'!$B:$B,match($A625,'o1'!$C:$C,0)),"")</f>
        <v/>
      </c>
      <c r="D625" s="30" t="str">
        <f t="array" ref="D625">iferror(index('o2'!$B:$B,match($A625,'o2'!$C:$C,0)),"")</f>
        <v/>
      </c>
      <c r="E625" s="30" t="str">
        <f t="array" ref="E625">iferror(index('o3'!$B:$B,match($A625,'o3'!$C:$C,0)),"")</f>
        <v/>
      </c>
      <c r="F625" s="30" t="str">
        <f t="array" ref="F625">iferror(index('o4'!$B:$B,match($A625,'o4'!$C:$C,0)),"")</f>
        <v/>
      </c>
      <c r="G625" s="30" t="str">
        <f t="array" ref="G625">iferror(index('o5'!$B:$B,match($A625,'o5'!$C:$C,0)),"")</f>
        <v/>
      </c>
      <c r="H625" s="30" t="str">
        <f t="array" ref="H625">iferror(index('o6'!$B:$B,match($A625,'o6'!$C:$C,0)),"")</f>
        <v/>
      </c>
      <c r="I625" s="30" t="str">
        <f t="array" ref="I625">iferror(index('o7'!$B:$B,match($A625,'o7'!$C:$C,0)),"")</f>
        <v/>
      </c>
      <c r="J625" s="30" t="str">
        <f t="array" ref="J625">iferror(index('o4'!$B:$B,match($A625,'o4'!$C:$C,0)),"")</f>
        <v/>
      </c>
      <c r="K625" s="30" t="str">
        <f t="array" ref="K625">iferror(index('o9'!$B:$B,match($A625,'o9'!$C:$C,0)),"")</f>
        <v/>
      </c>
      <c r="L625" s="30" t="str">
        <f t="array" ref="L625">iferror(index('o10'!$B:$B,match($A625,'o10'!$C:$C,0)),"")</f>
        <v/>
      </c>
      <c r="M625" s="24" t="str">
        <f t="shared" si="1"/>
        <v>#DIV/0!</v>
      </c>
      <c r="N625" s="24" t="str">
        <f t="shared" si="2"/>
        <v>#DIV/0!</v>
      </c>
      <c r="O625" s="24" t="str">
        <f t="shared" si="3"/>
        <v>#DIV/0!</v>
      </c>
    </row>
    <row r="626">
      <c r="A626" s="22" t="str">
        <f t="array" ref="A626:B626">{NEW!C584,NEW!B584}</f>
        <v/>
      </c>
      <c r="B626" s="22"/>
      <c r="C626" s="30" t="str">
        <f t="array" ref="C626">iferror(index('o1'!$B:$B,match($A626,'o1'!$C:$C,0)),"")</f>
        <v/>
      </c>
      <c r="D626" s="30" t="str">
        <f t="array" ref="D626">iferror(index('o2'!$B:$B,match($A626,'o2'!$C:$C,0)),"")</f>
        <v/>
      </c>
      <c r="E626" s="30" t="str">
        <f t="array" ref="E626">iferror(index('o3'!$B:$B,match($A626,'o3'!$C:$C,0)),"")</f>
        <v/>
      </c>
      <c r="F626" s="30" t="str">
        <f t="array" ref="F626">iferror(index('o4'!$B:$B,match($A626,'o4'!$C:$C,0)),"")</f>
        <v/>
      </c>
      <c r="G626" s="30" t="str">
        <f t="array" ref="G626">iferror(index('o5'!$B:$B,match($A626,'o5'!$C:$C,0)),"")</f>
        <v/>
      </c>
      <c r="H626" s="30" t="str">
        <f t="array" ref="H626">iferror(index('o6'!$B:$B,match($A626,'o6'!$C:$C,0)),"")</f>
        <v/>
      </c>
      <c r="I626" s="30" t="str">
        <f t="array" ref="I626">iferror(index('o7'!$B:$B,match($A626,'o7'!$C:$C,0)),"")</f>
        <v/>
      </c>
      <c r="J626" s="30" t="str">
        <f t="array" ref="J626">iferror(index('o4'!$B:$B,match($A626,'o4'!$C:$C,0)),"")</f>
        <v/>
      </c>
      <c r="K626" s="30" t="str">
        <f t="array" ref="K626">iferror(index('o9'!$B:$B,match($A626,'o9'!$C:$C,0)),"")</f>
        <v/>
      </c>
      <c r="L626" s="30" t="str">
        <f t="array" ref="L626">iferror(index('o10'!$B:$B,match($A626,'o10'!$C:$C,0)),"")</f>
        <v/>
      </c>
      <c r="M626" s="24" t="str">
        <f t="shared" si="1"/>
        <v>#DIV/0!</v>
      </c>
      <c r="N626" s="24" t="str">
        <f t="shared" si="2"/>
        <v>#DIV/0!</v>
      </c>
      <c r="O626" s="24" t="str">
        <f t="shared" si="3"/>
        <v>#DIV/0!</v>
      </c>
    </row>
    <row r="627">
      <c r="A627" s="22" t="str">
        <f t="array" ref="A627:B627">{NEW!C585,NEW!B585}</f>
        <v/>
      </c>
      <c r="B627" s="22"/>
      <c r="C627" s="30" t="str">
        <f t="array" ref="C627">iferror(index('o1'!$B:$B,match($A627,'o1'!$C:$C,0)),"")</f>
        <v/>
      </c>
      <c r="D627" s="30" t="str">
        <f t="array" ref="D627">iferror(index('o2'!$B:$B,match($A627,'o2'!$C:$C,0)),"")</f>
        <v/>
      </c>
      <c r="E627" s="30" t="str">
        <f t="array" ref="E627">iferror(index('o3'!$B:$B,match($A627,'o3'!$C:$C,0)),"")</f>
        <v/>
      </c>
      <c r="F627" s="30" t="str">
        <f t="array" ref="F627">iferror(index('o4'!$B:$B,match($A627,'o4'!$C:$C,0)),"")</f>
        <v/>
      </c>
      <c r="G627" s="30" t="str">
        <f t="array" ref="G627">iferror(index('o5'!$B:$B,match($A627,'o5'!$C:$C,0)),"")</f>
        <v/>
      </c>
      <c r="H627" s="30" t="str">
        <f t="array" ref="H627">iferror(index('o6'!$B:$B,match($A627,'o6'!$C:$C,0)),"")</f>
        <v/>
      </c>
      <c r="I627" s="30" t="str">
        <f t="array" ref="I627">iferror(index('o7'!$B:$B,match($A627,'o7'!$C:$C,0)),"")</f>
        <v/>
      </c>
      <c r="J627" s="30" t="str">
        <f t="array" ref="J627">iferror(index('o4'!$B:$B,match($A627,'o4'!$C:$C,0)),"")</f>
        <v/>
      </c>
      <c r="K627" s="30" t="str">
        <f t="array" ref="K627">iferror(index('o9'!$B:$B,match($A627,'o9'!$C:$C,0)),"")</f>
        <v/>
      </c>
      <c r="L627" s="30" t="str">
        <f t="array" ref="L627">iferror(index('o10'!$B:$B,match($A627,'o10'!$C:$C,0)),"")</f>
        <v/>
      </c>
      <c r="M627" s="24" t="str">
        <f t="shared" si="1"/>
        <v>#DIV/0!</v>
      </c>
      <c r="N627" s="24" t="str">
        <f t="shared" si="2"/>
        <v>#DIV/0!</v>
      </c>
      <c r="O627" s="24" t="str">
        <f t="shared" si="3"/>
        <v>#DIV/0!</v>
      </c>
    </row>
    <row r="628">
      <c r="A628" s="22" t="str">
        <f t="array" ref="A628:B628">{NEW!C586,NEW!B586}</f>
        <v/>
      </c>
      <c r="B628" s="22"/>
      <c r="C628" s="30" t="str">
        <f t="array" ref="C628">iferror(index('o1'!$B:$B,match($A628,'o1'!$C:$C,0)),"")</f>
        <v/>
      </c>
      <c r="D628" s="30" t="str">
        <f t="array" ref="D628">iferror(index('o2'!$B:$B,match($A628,'o2'!$C:$C,0)),"")</f>
        <v/>
      </c>
      <c r="E628" s="30" t="str">
        <f t="array" ref="E628">iferror(index('o3'!$B:$B,match($A628,'o3'!$C:$C,0)),"")</f>
        <v/>
      </c>
      <c r="F628" s="30" t="str">
        <f t="array" ref="F628">iferror(index('o4'!$B:$B,match($A628,'o4'!$C:$C,0)),"")</f>
        <v/>
      </c>
      <c r="G628" s="30" t="str">
        <f t="array" ref="G628">iferror(index('o5'!$B:$B,match($A628,'o5'!$C:$C,0)),"")</f>
        <v/>
      </c>
      <c r="H628" s="30" t="str">
        <f t="array" ref="H628">iferror(index('o6'!$B:$B,match($A628,'o6'!$C:$C,0)),"")</f>
        <v/>
      </c>
      <c r="I628" s="30" t="str">
        <f t="array" ref="I628">iferror(index('o7'!$B:$B,match($A628,'o7'!$C:$C,0)),"")</f>
        <v/>
      </c>
      <c r="J628" s="30" t="str">
        <f t="array" ref="J628">iferror(index('o4'!$B:$B,match($A628,'o4'!$C:$C,0)),"")</f>
        <v/>
      </c>
      <c r="K628" s="30" t="str">
        <f t="array" ref="K628">iferror(index('o9'!$B:$B,match($A628,'o9'!$C:$C,0)),"")</f>
        <v/>
      </c>
      <c r="L628" s="30" t="str">
        <f t="array" ref="L628">iferror(index('o10'!$B:$B,match($A628,'o10'!$C:$C,0)),"")</f>
        <v/>
      </c>
      <c r="M628" s="24" t="str">
        <f t="shared" si="1"/>
        <v>#DIV/0!</v>
      </c>
      <c r="N628" s="24" t="str">
        <f t="shared" si="2"/>
        <v>#DIV/0!</v>
      </c>
      <c r="O628" s="24" t="str">
        <f t="shared" si="3"/>
        <v>#DIV/0!</v>
      </c>
    </row>
    <row r="629">
      <c r="A629" s="22" t="str">
        <f t="array" ref="A629:B629">{NEW!C587,NEW!B587}</f>
        <v/>
      </c>
      <c r="B629" s="22"/>
      <c r="C629" s="30" t="str">
        <f t="array" ref="C629">iferror(index('o1'!$B:$B,match($A629,'o1'!$C:$C,0)),"")</f>
        <v/>
      </c>
      <c r="D629" s="30" t="str">
        <f t="array" ref="D629">iferror(index('o2'!$B:$B,match($A629,'o2'!$C:$C,0)),"")</f>
        <v/>
      </c>
      <c r="E629" s="30" t="str">
        <f t="array" ref="E629">iferror(index('o3'!$B:$B,match($A629,'o3'!$C:$C,0)),"")</f>
        <v/>
      </c>
      <c r="F629" s="30" t="str">
        <f t="array" ref="F629">iferror(index('o4'!$B:$B,match($A629,'o4'!$C:$C,0)),"")</f>
        <v/>
      </c>
      <c r="G629" s="30" t="str">
        <f t="array" ref="G629">iferror(index('o5'!$B:$B,match($A629,'o5'!$C:$C,0)),"")</f>
        <v/>
      </c>
      <c r="H629" s="30" t="str">
        <f t="array" ref="H629">iferror(index('o6'!$B:$B,match($A629,'o6'!$C:$C,0)),"")</f>
        <v/>
      </c>
      <c r="I629" s="30" t="str">
        <f t="array" ref="I629">iferror(index('o7'!$B:$B,match($A629,'o7'!$C:$C,0)),"")</f>
        <v/>
      </c>
      <c r="J629" s="30" t="str">
        <f t="array" ref="J629">iferror(index('o4'!$B:$B,match($A629,'o4'!$C:$C,0)),"")</f>
        <v/>
      </c>
      <c r="K629" s="30" t="str">
        <f t="array" ref="K629">iferror(index('o9'!$B:$B,match($A629,'o9'!$C:$C,0)),"")</f>
        <v/>
      </c>
      <c r="L629" s="30" t="str">
        <f t="array" ref="L629">iferror(index('o10'!$B:$B,match($A629,'o10'!$C:$C,0)),"")</f>
        <v/>
      </c>
      <c r="M629" s="24" t="str">
        <f t="shared" si="1"/>
        <v>#DIV/0!</v>
      </c>
      <c r="N629" s="24" t="str">
        <f t="shared" si="2"/>
        <v>#DIV/0!</v>
      </c>
      <c r="O629" s="24" t="str">
        <f t="shared" si="3"/>
        <v>#DIV/0!</v>
      </c>
    </row>
    <row r="630">
      <c r="A630" s="22" t="str">
        <f t="array" ref="A630:B630">{NEW!C588,NEW!B588}</f>
        <v/>
      </c>
      <c r="B630" s="22"/>
      <c r="C630" s="30" t="str">
        <f t="array" ref="C630">iferror(index('o1'!$B:$B,match($A630,'o1'!$C:$C,0)),"")</f>
        <v/>
      </c>
      <c r="D630" s="30" t="str">
        <f t="array" ref="D630">iferror(index('o2'!$B:$B,match($A630,'o2'!$C:$C,0)),"")</f>
        <v/>
      </c>
      <c r="E630" s="30" t="str">
        <f t="array" ref="E630">iferror(index('o3'!$B:$B,match($A630,'o3'!$C:$C,0)),"")</f>
        <v/>
      </c>
      <c r="F630" s="30" t="str">
        <f t="array" ref="F630">iferror(index('o4'!$B:$B,match($A630,'o4'!$C:$C,0)),"")</f>
        <v/>
      </c>
      <c r="G630" s="30" t="str">
        <f t="array" ref="G630">iferror(index('o5'!$B:$B,match($A630,'o5'!$C:$C,0)),"")</f>
        <v/>
      </c>
      <c r="H630" s="30" t="str">
        <f t="array" ref="H630">iferror(index('o6'!$B:$B,match($A630,'o6'!$C:$C,0)),"")</f>
        <v/>
      </c>
      <c r="I630" s="30" t="str">
        <f t="array" ref="I630">iferror(index('o7'!$B:$B,match($A630,'o7'!$C:$C,0)),"")</f>
        <v/>
      </c>
      <c r="J630" s="30" t="str">
        <f t="array" ref="J630">iferror(index('o4'!$B:$B,match($A630,'o4'!$C:$C,0)),"")</f>
        <v/>
      </c>
      <c r="K630" s="30" t="str">
        <f t="array" ref="K630">iferror(index('o9'!$B:$B,match($A630,'o9'!$C:$C,0)),"")</f>
        <v/>
      </c>
      <c r="L630" s="30" t="str">
        <f t="array" ref="L630">iferror(index('o10'!$B:$B,match($A630,'o10'!$C:$C,0)),"")</f>
        <v/>
      </c>
      <c r="M630" s="24" t="str">
        <f t="shared" si="1"/>
        <v>#DIV/0!</v>
      </c>
      <c r="N630" s="24" t="str">
        <f t="shared" si="2"/>
        <v>#DIV/0!</v>
      </c>
      <c r="O630" s="24" t="str">
        <f t="shared" si="3"/>
        <v>#DIV/0!</v>
      </c>
    </row>
    <row r="631">
      <c r="A631" s="22" t="str">
        <f t="array" ref="A631:B631">{NEW!C589,NEW!B589}</f>
        <v/>
      </c>
      <c r="B631" s="22"/>
      <c r="C631" s="30" t="str">
        <f t="array" ref="C631">iferror(index('o1'!$B:$B,match($A631,'o1'!$C:$C,0)),"")</f>
        <v/>
      </c>
      <c r="D631" s="30" t="str">
        <f t="array" ref="D631">iferror(index('o2'!$B:$B,match($A631,'o2'!$C:$C,0)),"")</f>
        <v/>
      </c>
      <c r="E631" s="30" t="str">
        <f t="array" ref="E631">iferror(index('o3'!$B:$B,match($A631,'o3'!$C:$C,0)),"")</f>
        <v/>
      </c>
      <c r="F631" s="30" t="str">
        <f t="array" ref="F631">iferror(index('o4'!$B:$B,match($A631,'o4'!$C:$C,0)),"")</f>
        <v/>
      </c>
      <c r="G631" s="30" t="str">
        <f t="array" ref="G631">iferror(index('o5'!$B:$B,match($A631,'o5'!$C:$C,0)),"")</f>
        <v/>
      </c>
      <c r="H631" s="30" t="str">
        <f t="array" ref="H631">iferror(index('o6'!$B:$B,match($A631,'o6'!$C:$C,0)),"")</f>
        <v/>
      </c>
      <c r="I631" s="30" t="str">
        <f t="array" ref="I631">iferror(index('o7'!$B:$B,match($A631,'o7'!$C:$C,0)),"")</f>
        <v/>
      </c>
      <c r="J631" s="30" t="str">
        <f t="array" ref="J631">iferror(index('o4'!$B:$B,match($A631,'o4'!$C:$C,0)),"")</f>
        <v/>
      </c>
      <c r="K631" s="30" t="str">
        <f t="array" ref="K631">iferror(index('o9'!$B:$B,match($A631,'o9'!$C:$C,0)),"")</f>
        <v/>
      </c>
      <c r="L631" s="30" t="str">
        <f t="array" ref="L631">iferror(index('o10'!$B:$B,match($A631,'o10'!$C:$C,0)),"")</f>
        <v/>
      </c>
      <c r="M631" s="24" t="str">
        <f t="shared" si="1"/>
        <v>#DIV/0!</v>
      </c>
      <c r="N631" s="24" t="str">
        <f t="shared" si="2"/>
        <v>#DIV/0!</v>
      </c>
      <c r="O631" s="24" t="str">
        <f t="shared" si="3"/>
        <v>#DIV/0!</v>
      </c>
    </row>
    <row r="632">
      <c r="A632" s="22" t="str">
        <f t="array" ref="A632:B632">{NEW!C590,NEW!B590}</f>
        <v/>
      </c>
      <c r="B632" s="22"/>
      <c r="C632" s="30" t="str">
        <f t="array" ref="C632">iferror(index('o1'!$B:$B,match($A632,'o1'!$C:$C,0)),"")</f>
        <v/>
      </c>
      <c r="D632" s="30" t="str">
        <f t="array" ref="D632">iferror(index('o2'!$B:$B,match($A632,'o2'!$C:$C,0)),"")</f>
        <v/>
      </c>
      <c r="E632" s="30" t="str">
        <f t="array" ref="E632">iferror(index('o3'!$B:$B,match($A632,'o3'!$C:$C,0)),"")</f>
        <v/>
      </c>
      <c r="F632" s="30" t="str">
        <f t="array" ref="F632">iferror(index('o4'!$B:$B,match($A632,'o4'!$C:$C,0)),"")</f>
        <v/>
      </c>
      <c r="G632" s="30" t="str">
        <f t="array" ref="G632">iferror(index('o5'!$B:$B,match($A632,'o5'!$C:$C,0)),"")</f>
        <v/>
      </c>
      <c r="H632" s="30" t="str">
        <f t="array" ref="H632">iferror(index('o6'!$B:$B,match($A632,'o6'!$C:$C,0)),"")</f>
        <v/>
      </c>
      <c r="I632" s="30" t="str">
        <f t="array" ref="I632">iferror(index('o7'!$B:$B,match($A632,'o7'!$C:$C,0)),"")</f>
        <v/>
      </c>
      <c r="J632" s="30" t="str">
        <f t="array" ref="J632">iferror(index('o4'!$B:$B,match($A632,'o4'!$C:$C,0)),"")</f>
        <v/>
      </c>
      <c r="K632" s="30" t="str">
        <f t="array" ref="K632">iferror(index('o9'!$B:$B,match($A632,'o9'!$C:$C,0)),"")</f>
        <v/>
      </c>
      <c r="L632" s="30" t="str">
        <f t="array" ref="L632">iferror(index('o10'!$B:$B,match($A632,'o10'!$C:$C,0)),"")</f>
        <v/>
      </c>
      <c r="M632" s="24" t="str">
        <f t="shared" si="1"/>
        <v>#DIV/0!</v>
      </c>
      <c r="N632" s="24" t="str">
        <f t="shared" si="2"/>
        <v>#DIV/0!</v>
      </c>
      <c r="O632" s="24" t="str">
        <f t="shared" si="3"/>
        <v>#DIV/0!</v>
      </c>
    </row>
    <row r="633">
      <c r="A633" s="22" t="str">
        <f t="array" ref="A633:B633">{NEW!C591,NEW!B591}</f>
        <v/>
      </c>
      <c r="B633" s="22"/>
      <c r="C633" s="30" t="str">
        <f t="array" ref="C633">iferror(index('o1'!$B:$B,match($A633,'o1'!$C:$C,0)),"")</f>
        <v/>
      </c>
      <c r="D633" s="30" t="str">
        <f t="array" ref="D633">iferror(index('o2'!$B:$B,match($A633,'o2'!$C:$C,0)),"")</f>
        <v/>
      </c>
      <c r="E633" s="30" t="str">
        <f t="array" ref="E633">iferror(index('o3'!$B:$B,match($A633,'o3'!$C:$C,0)),"")</f>
        <v/>
      </c>
      <c r="F633" s="30" t="str">
        <f t="array" ref="F633">iferror(index('o4'!$B:$B,match($A633,'o4'!$C:$C,0)),"")</f>
        <v/>
      </c>
      <c r="G633" s="30" t="str">
        <f t="array" ref="G633">iferror(index('o5'!$B:$B,match($A633,'o5'!$C:$C,0)),"")</f>
        <v/>
      </c>
      <c r="H633" s="30" t="str">
        <f t="array" ref="H633">iferror(index('o6'!$B:$B,match($A633,'o6'!$C:$C,0)),"")</f>
        <v/>
      </c>
      <c r="I633" s="30" t="str">
        <f t="array" ref="I633">iferror(index('o7'!$B:$B,match($A633,'o7'!$C:$C,0)),"")</f>
        <v/>
      </c>
      <c r="J633" s="30" t="str">
        <f t="array" ref="J633">iferror(index('o4'!$B:$B,match($A633,'o4'!$C:$C,0)),"")</f>
        <v/>
      </c>
      <c r="K633" s="30" t="str">
        <f t="array" ref="K633">iferror(index('o9'!$B:$B,match($A633,'o9'!$C:$C,0)),"")</f>
        <v/>
      </c>
      <c r="L633" s="30" t="str">
        <f t="array" ref="L633">iferror(index('o10'!$B:$B,match($A633,'o10'!$C:$C,0)),"")</f>
        <v/>
      </c>
      <c r="M633" s="24" t="str">
        <f t="shared" si="1"/>
        <v>#DIV/0!</v>
      </c>
      <c r="N633" s="24" t="str">
        <f t="shared" si="2"/>
        <v>#DIV/0!</v>
      </c>
      <c r="O633" s="24" t="str">
        <f t="shared" si="3"/>
        <v>#DIV/0!</v>
      </c>
    </row>
    <row r="634">
      <c r="A634" s="22" t="str">
        <f t="array" ref="A634:B634">{NEW!C592,NEW!B592}</f>
        <v/>
      </c>
      <c r="B634" s="22"/>
      <c r="C634" s="30" t="str">
        <f t="array" ref="C634">iferror(index('o1'!$B:$B,match($A634,'o1'!$C:$C,0)),"")</f>
        <v/>
      </c>
      <c r="D634" s="30" t="str">
        <f t="array" ref="D634">iferror(index('o2'!$B:$B,match($A634,'o2'!$C:$C,0)),"")</f>
        <v/>
      </c>
      <c r="E634" s="30" t="str">
        <f t="array" ref="E634">iferror(index('o3'!$B:$B,match($A634,'o3'!$C:$C,0)),"")</f>
        <v/>
      </c>
      <c r="F634" s="30" t="str">
        <f t="array" ref="F634">iferror(index('o4'!$B:$B,match($A634,'o4'!$C:$C,0)),"")</f>
        <v/>
      </c>
      <c r="G634" s="30" t="str">
        <f t="array" ref="G634">iferror(index('o5'!$B:$B,match($A634,'o5'!$C:$C,0)),"")</f>
        <v/>
      </c>
      <c r="H634" s="30" t="str">
        <f t="array" ref="H634">iferror(index('o6'!$B:$B,match($A634,'o6'!$C:$C,0)),"")</f>
        <v/>
      </c>
      <c r="I634" s="30" t="str">
        <f t="array" ref="I634">iferror(index('o7'!$B:$B,match($A634,'o7'!$C:$C,0)),"")</f>
        <v/>
      </c>
      <c r="J634" s="30" t="str">
        <f t="array" ref="J634">iferror(index('o4'!$B:$B,match($A634,'o4'!$C:$C,0)),"")</f>
        <v/>
      </c>
      <c r="K634" s="30" t="str">
        <f t="array" ref="K634">iferror(index('o9'!$B:$B,match($A634,'o9'!$C:$C,0)),"")</f>
        <v/>
      </c>
      <c r="L634" s="30" t="str">
        <f t="array" ref="L634">iferror(index('o10'!$B:$B,match($A634,'o10'!$C:$C,0)),"")</f>
        <v/>
      </c>
      <c r="M634" s="24" t="str">
        <f t="shared" si="1"/>
        <v>#DIV/0!</v>
      </c>
      <c r="N634" s="24" t="str">
        <f t="shared" si="2"/>
        <v>#DIV/0!</v>
      </c>
      <c r="O634" s="24" t="str">
        <f t="shared" si="3"/>
        <v>#DIV/0!</v>
      </c>
    </row>
    <row r="635">
      <c r="A635" s="22" t="str">
        <f t="array" ref="A635:B635">{NEW!C593,NEW!B593}</f>
        <v/>
      </c>
      <c r="B635" s="22"/>
      <c r="C635" s="30" t="str">
        <f t="array" ref="C635">iferror(index('o1'!$B:$B,match($A635,'o1'!$C:$C,0)),"")</f>
        <v/>
      </c>
      <c r="D635" s="30" t="str">
        <f t="array" ref="D635">iferror(index('o2'!$B:$B,match($A635,'o2'!$C:$C,0)),"")</f>
        <v/>
      </c>
      <c r="E635" s="30" t="str">
        <f t="array" ref="E635">iferror(index('o3'!$B:$B,match($A635,'o3'!$C:$C,0)),"")</f>
        <v/>
      </c>
      <c r="F635" s="30" t="str">
        <f t="array" ref="F635">iferror(index('o4'!$B:$B,match($A635,'o4'!$C:$C,0)),"")</f>
        <v/>
      </c>
      <c r="G635" s="30" t="str">
        <f t="array" ref="G635">iferror(index('o5'!$B:$B,match($A635,'o5'!$C:$C,0)),"")</f>
        <v/>
      </c>
      <c r="H635" s="30" t="str">
        <f t="array" ref="H635">iferror(index('o6'!$B:$B,match($A635,'o6'!$C:$C,0)),"")</f>
        <v/>
      </c>
      <c r="I635" s="30" t="str">
        <f t="array" ref="I635">iferror(index('o7'!$B:$B,match($A635,'o7'!$C:$C,0)),"")</f>
        <v/>
      </c>
      <c r="J635" s="30" t="str">
        <f t="array" ref="J635">iferror(index('o4'!$B:$B,match($A635,'o4'!$C:$C,0)),"")</f>
        <v/>
      </c>
      <c r="K635" s="30" t="str">
        <f t="array" ref="K635">iferror(index('o9'!$B:$B,match($A635,'o9'!$C:$C,0)),"")</f>
        <v/>
      </c>
      <c r="L635" s="30" t="str">
        <f t="array" ref="L635">iferror(index('o10'!$B:$B,match($A635,'o10'!$C:$C,0)),"")</f>
        <v/>
      </c>
      <c r="M635" s="24" t="str">
        <f t="shared" si="1"/>
        <v>#DIV/0!</v>
      </c>
      <c r="N635" s="24" t="str">
        <f t="shared" si="2"/>
        <v>#DIV/0!</v>
      </c>
      <c r="O635" s="24" t="str">
        <f t="shared" si="3"/>
        <v>#DIV/0!</v>
      </c>
    </row>
    <row r="636">
      <c r="A636" s="22" t="str">
        <f t="array" ref="A636:B636">{NEW!C594,NEW!B594}</f>
        <v/>
      </c>
      <c r="B636" s="22"/>
      <c r="C636" s="30" t="str">
        <f t="array" ref="C636">iferror(index('o1'!$B:$B,match($A636,'o1'!$C:$C,0)),"")</f>
        <v/>
      </c>
      <c r="D636" s="30" t="str">
        <f t="array" ref="D636">iferror(index('o2'!$B:$B,match($A636,'o2'!$C:$C,0)),"")</f>
        <v/>
      </c>
      <c r="E636" s="30" t="str">
        <f t="array" ref="E636">iferror(index('o3'!$B:$B,match($A636,'o3'!$C:$C,0)),"")</f>
        <v/>
      </c>
      <c r="F636" s="30" t="str">
        <f t="array" ref="F636">iferror(index('o4'!$B:$B,match($A636,'o4'!$C:$C,0)),"")</f>
        <v/>
      </c>
      <c r="G636" s="30" t="str">
        <f t="array" ref="G636">iferror(index('o5'!$B:$B,match($A636,'o5'!$C:$C,0)),"")</f>
        <v/>
      </c>
      <c r="H636" s="30" t="str">
        <f t="array" ref="H636">iferror(index('o6'!$B:$B,match($A636,'o6'!$C:$C,0)),"")</f>
        <v/>
      </c>
      <c r="I636" s="30" t="str">
        <f t="array" ref="I636">iferror(index('o7'!$B:$B,match($A636,'o7'!$C:$C,0)),"")</f>
        <v/>
      </c>
      <c r="J636" s="30" t="str">
        <f t="array" ref="J636">iferror(index('o4'!$B:$B,match($A636,'o4'!$C:$C,0)),"")</f>
        <v/>
      </c>
      <c r="K636" s="30" t="str">
        <f t="array" ref="K636">iferror(index('o9'!$B:$B,match($A636,'o9'!$C:$C,0)),"")</f>
        <v/>
      </c>
      <c r="L636" s="30" t="str">
        <f t="array" ref="L636">iferror(index('o10'!$B:$B,match($A636,'o10'!$C:$C,0)),"")</f>
        <v/>
      </c>
      <c r="M636" s="24" t="str">
        <f t="shared" si="1"/>
        <v>#DIV/0!</v>
      </c>
      <c r="N636" s="24" t="str">
        <f t="shared" si="2"/>
        <v>#DIV/0!</v>
      </c>
      <c r="O636" s="24" t="str">
        <f t="shared" si="3"/>
        <v>#DIV/0!</v>
      </c>
    </row>
    <row r="637">
      <c r="A637" s="22" t="str">
        <f t="array" ref="A637:B637">{NEW!C595,NEW!B595}</f>
        <v/>
      </c>
      <c r="B637" s="22"/>
      <c r="C637" s="30" t="str">
        <f t="array" ref="C637">iferror(index('o1'!$B:$B,match($A637,'o1'!$C:$C,0)),"")</f>
        <v/>
      </c>
      <c r="D637" s="30" t="str">
        <f t="array" ref="D637">iferror(index('o2'!$B:$B,match($A637,'o2'!$C:$C,0)),"")</f>
        <v/>
      </c>
      <c r="E637" s="30" t="str">
        <f t="array" ref="E637">iferror(index('o3'!$B:$B,match($A637,'o3'!$C:$C,0)),"")</f>
        <v/>
      </c>
      <c r="F637" s="30" t="str">
        <f t="array" ref="F637">iferror(index('o4'!$B:$B,match($A637,'o4'!$C:$C,0)),"")</f>
        <v/>
      </c>
      <c r="G637" s="30" t="str">
        <f t="array" ref="G637">iferror(index('o5'!$B:$B,match($A637,'o5'!$C:$C,0)),"")</f>
        <v/>
      </c>
      <c r="H637" s="30" t="str">
        <f t="array" ref="H637">iferror(index('o6'!$B:$B,match($A637,'o6'!$C:$C,0)),"")</f>
        <v/>
      </c>
      <c r="I637" s="30" t="str">
        <f t="array" ref="I637">iferror(index('o7'!$B:$B,match($A637,'o7'!$C:$C,0)),"")</f>
        <v/>
      </c>
      <c r="J637" s="30" t="str">
        <f t="array" ref="J637">iferror(index('o4'!$B:$B,match($A637,'o4'!$C:$C,0)),"")</f>
        <v/>
      </c>
      <c r="K637" s="30" t="str">
        <f t="array" ref="K637">iferror(index('o9'!$B:$B,match($A637,'o9'!$C:$C,0)),"")</f>
        <v/>
      </c>
      <c r="L637" s="30" t="str">
        <f t="array" ref="L637">iferror(index('o10'!$B:$B,match($A637,'o10'!$C:$C,0)),"")</f>
        <v/>
      </c>
      <c r="M637" s="24" t="str">
        <f t="shared" si="1"/>
        <v>#DIV/0!</v>
      </c>
      <c r="N637" s="24" t="str">
        <f t="shared" si="2"/>
        <v>#DIV/0!</v>
      </c>
      <c r="O637" s="24" t="str">
        <f t="shared" si="3"/>
        <v>#DIV/0!</v>
      </c>
    </row>
    <row r="638">
      <c r="A638" s="22" t="str">
        <f t="array" ref="A638:B638">{NEW!C596,NEW!B596}</f>
        <v/>
      </c>
      <c r="B638" s="22"/>
      <c r="C638" s="30" t="str">
        <f t="array" ref="C638">iferror(index('o1'!$B:$B,match($A638,'o1'!$C:$C,0)),"")</f>
        <v/>
      </c>
      <c r="D638" s="30" t="str">
        <f t="array" ref="D638">iferror(index('o2'!$B:$B,match($A638,'o2'!$C:$C,0)),"")</f>
        <v/>
      </c>
      <c r="E638" s="30" t="str">
        <f t="array" ref="E638">iferror(index('o3'!$B:$B,match($A638,'o3'!$C:$C,0)),"")</f>
        <v/>
      </c>
      <c r="F638" s="30" t="str">
        <f t="array" ref="F638">iferror(index('o4'!$B:$B,match($A638,'o4'!$C:$C,0)),"")</f>
        <v/>
      </c>
      <c r="G638" s="30" t="str">
        <f t="array" ref="G638">iferror(index('o5'!$B:$B,match($A638,'o5'!$C:$C,0)),"")</f>
        <v/>
      </c>
      <c r="H638" s="30" t="str">
        <f t="array" ref="H638">iferror(index('o6'!$B:$B,match($A638,'o6'!$C:$C,0)),"")</f>
        <v/>
      </c>
      <c r="I638" s="30" t="str">
        <f t="array" ref="I638">iferror(index('o7'!$B:$B,match($A638,'o7'!$C:$C,0)),"")</f>
        <v/>
      </c>
      <c r="J638" s="30" t="str">
        <f t="array" ref="J638">iferror(index('o4'!$B:$B,match($A638,'o4'!$C:$C,0)),"")</f>
        <v/>
      </c>
      <c r="K638" s="30" t="str">
        <f t="array" ref="K638">iferror(index('o9'!$B:$B,match($A638,'o9'!$C:$C,0)),"")</f>
        <v/>
      </c>
      <c r="L638" s="30" t="str">
        <f t="array" ref="L638">iferror(index('o10'!$B:$B,match($A638,'o10'!$C:$C,0)),"")</f>
        <v/>
      </c>
      <c r="M638" s="24" t="str">
        <f t="shared" si="1"/>
        <v>#DIV/0!</v>
      </c>
      <c r="N638" s="24" t="str">
        <f t="shared" si="2"/>
        <v>#DIV/0!</v>
      </c>
      <c r="O638" s="24" t="str">
        <f t="shared" si="3"/>
        <v>#DIV/0!</v>
      </c>
    </row>
    <row r="639">
      <c r="A639" s="22" t="str">
        <f t="array" ref="A639:B639">{NEW!C597,NEW!B597}</f>
        <v/>
      </c>
      <c r="B639" s="22"/>
      <c r="C639" s="30" t="str">
        <f t="array" ref="C639">iferror(index('o1'!$B:$B,match($A639,'o1'!$C:$C,0)),"")</f>
        <v/>
      </c>
      <c r="D639" s="30" t="str">
        <f t="array" ref="D639">iferror(index('o2'!$B:$B,match($A639,'o2'!$C:$C,0)),"")</f>
        <v/>
      </c>
      <c r="E639" s="30" t="str">
        <f t="array" ref="E639">iferror(index('o3'!$B:$B,match($A639,'o3'!$C:$C,0)),"")</f>
        <v/>
      </c>
      <c r="F639" s="30" t="str">
        <f t="array" ref="F639">iferror(index('o4'!$B:$B,match($A639,'o4'!$C:$C,0)),"")</f>
        <v/>
      </c>
      <c r="G639" s="30" t="str">
        <f t="array" ref="G639">iferror(index('o5'!$B:$B,match($A639,'o5'!$C:$C,0)),"")</f>
        <v/>
      </c>
      <c r="H639" s="30" t="str">
        <f t="array" ref="H639">iferror(index('o6'!$B:$B,match($A639,'o6'!$C:$C,0)),"")</f>
        <v/>
      </c>
      <c r="I639" s="30" t="str">
        <f t="array" ref="I639">iferror(index('o7'!$B:$B,match($A639,'o7'!$C:$C,0)),"")</f>
        <v/>
      </c>
      <c r="J639" s="30" t="str">
        <f t="array" ref="J639">iferror(index('o4'!$B:$B,match($A639,'o4'!$C:$C,0)),"")</f>
        <v/>
      </c>
      <c r="K639" s="30" t="str">
        <f t="array" ref="K639">iferror(index('o9'!$B:$B,match($A639,'o9'!$C:$C,0)),"")</f>
        <v/>
      </c>
      <c r="L639" s="30" t="str">
        <f t="array" ref="L639">iferror(index('o10'!$B:$B,match($A639,'o10'!$C:$C,0)),"")</f>
        <v/>
      </c>
      <c r="M639" s="24" t="str">
        <f t="shared" si="1"/>
        <v>#DIV/0!</v>
      </c>
      <c r="N639" s="24" t="str">
        <f t="shared" si="2"/>
        <v>#DIV/0!</v>
      </c>
      <c r="O639" s="24" t="str">
        <f t="shared" si="3"/>
        <v>#DIV/0!</v>
      </c>
    </row>
    <row r="640">
      <c r="A640" s="22" t="str">
        <f t="array" ref="A640:B640">{NEW!C598,NEW!B598}</f>
        <v/>
      </c>
      <c r="B640" s="22"/>
      <c r="C640" s="30" t="str">
        <f t="array" ref="C640">iferror(index('o1'!$B:$B,match($A640,'o1'!$C:$C,0)),"")</f>
        <v/>
      </c>
      <c r="D640" s="30" t="str">
        <f t="array" ref="D640">iferror(index('o2'!$B:$B,match($A640,'o2'!$C:$C,0)),"")</f>
        <v/>
      </c>
      <c r="E640" s="30" t="str">
        <f t="array" ref="E640">iferror(index('o3'!$B:$B,match($A640,'o3'!$C:$C,0)),"")</f>
        <v/>
      </c>
      <c r="F640" s="30" t="str">
        <f t="array" ref="F640">iferror(index('o4'!$B:$B,match($A640,'o4'!$C:$C,0)),"")</f>
        <v/>
      </c>
      <c r="G640" s="30" t="str">
        <f t="array" ref="G640">iferror(index('o5'!$B:$B,match($A640,'o5'!$C:$C,0)),"")</f>
        <v/>
      </c>
      <c r="H640" s="30" t="str">
        <f t="array" ref="H640">iferror(index('o6'!$B:$B,match($A640,'o6'!$C:$C,0)),"")</f>
        <v/>
      </c>
      <c r="I640" s="30" t="str">
        <f t="array" ref="I640">iferror(index('o7'!$B:$B,match($A640,'o7'!$C:$C,0)),"")</f>
        <v/>
      </c>
      <c r="J640" s="30" t="str">
        <f t="array" ref="J640">iferror(index('o4'!$B:$B,match($A640,'o4'!$C:$C,0)),"")</f>
        <v/>
      </c>
      <c r="K640" s="30" t="str">
        <f t="array" ref="K640">iferror(index('o9'!$B:$B,match($A640,'o9'!$C:$C,0)),"")</f>
        <v/>
      </c>
      <c r="L640" s="30" t="str">
        <f t="array" ref="L640">iferror(index('o10'!$B:$B,match($A640,'o10'!$C:$C,0)),"")</f>
        <v/>
      </c>
      <c r="M640" s="24" t="str">
        <f t="shared" si="1"/>
        <v>#DIV/0!</v>
      </c>
      <c r="N640" s="24" t="str">
        <f t="shared" si="2"/>
        <v>#DIV/0!</v>
      </c>
      <c r="O640" s="24" t="str">
        <f t="shared" si="3"/>
        <v>#DIV/0!</v>
      </c>
    </row>
    <row r="641">
      <c r="A641" s="22" t="str">
        <f t="array" ref="A641:B641">{NEW!C599,NEW!B599}</f>
        <v/>
      </c>
      <c r="B641" s="22"/>
      <c r="C641" s="30" t="str">
        <f t="array" ref="C641">iferror(index('o1'!$B:$B,match($A641,'o1'!$C:$C,0)),"")</f>
        <v/>
      </c>
      <c r="D641" s="30" t="str">
        <f t="array" ref="D641">iferror(index('o2'!$B:$B,match($A641,'o2'!$C:$C,0)),"")</f>
        <v/>
      </c>
      <c r="E641" s="30" t="str">
        <f t="array" ref="E641">iferror(index('o3'!$B:$B,match($A641,'o3'!$C:$C,0)),"")</f>
        <v/>
      </c>
      <c r="F641" s="30" t="str">
        <f t="array" ref="F641">iferror(index('o4'!$B:$B,match($A641,'o4'!$C:$C,0)),"")</f>
        <v/>
      </c>
      <c r="G641" s="30" t="str">
        <f t="array" ref="G641">iferror(index('o5'!$B:$B,match($A641,'o5'!$C:$C,0)),"")</f>
        <v/>
      </c>
      <c r="H641" s="30" t="str">
        <f t="array" ref="H641">iferror(index('o6'!$B:$B,match($A641,'o6'!$C:$C,0)),"")</f>
        <v/>
      </c>
      <c r="I641" s="30" t="str">
        <f t="array" ref="I641">iferror(index('o7'!$B:$B,match($A641,'o7'!$C:$C,0)),"")</f>
        <v/>
      </c>
      <c r="J641" s="30" t="str">
        <f t="array" ref="J641">iferror(index('o4'!$B:$B,match($A641,'o4'!$C:$C,0)),"")</f>
        <v/>
      </c>
      <c r="K641" s="30" t="str">
        <f t="array" ref="K641">iferror(index('o9'!$B:$B,match($A641,'o9'!$C:$C,0)),"")</f>
        <v/>
      </c>
      <c r="L641" s="30" t="str">
        <f t="array" ref="L641">iferror(index('o10'!$B:$B,match($A641,'o10'!$C:$C,0)),"")</f>
        <v/>
      </c>
      <c r="M641" s="24" t="str">
        <f t="shared" si="1"/>
        <v>#DIV/0!</v>
      </c>
      <c r="N641" s="24" t="str">
        <f t="shared" si="2"/>
        <v>#DIV/0!</v>
      </c>
      <c r="O641" s="24" t="str">
        <f t="shared" si="3"/>
        <v>#DIV/0!</v>
      </c>
    </row>
    <row r="642">
      <c r="A642" s="22" t="str">
        <f t="array" ref="A642:B642">{NEW!C600,NEW!B600}</f>
        <v/>
      </c>
      <c r="B642" s="22"/>
      <c r="C642" s="30" t="str">
        <f t="array" ref="C642">iferror(index('o1'!$B:$B,match($A642,'o1'!$C:$C,0)),"")</f>
        <v/>
      </c>
      <c r="D642" s="30" t="str">
        <f t="array" ref="D642">iferror(index('o2'!$B:$B,match($A642,'o2'!$C:$C,0)),"")</f>
        <v/>
      </c>
      <c r="E642" s="30" t="str">
        <f t="array" ref="E642">iferror(index('o3'!$B:$B,match($A642,'o3'!$C:$C,0)),"")</f>
        <v/>
      </c>
      <c r="F642" s="30" t="str">
        <f t="array" ref="F642">iferror(index('o4'!$B:$B,match($A642,'o4'!$C:$C,0)),"")</f>
        <v/>
      </c>
      <c r="G642" s="30" t="str">
        <f t="array" ref="G642">iferror(index('o5'!$B:$B,match($A642,'o5'!$C:$C,0)),"")</f>
        <v/>
      </c>
      <c r="H642" s="30" t="str">
        <f t="array" ref="H642">iferror(index('o6'!$B:$B,match($A642,'o6'!$C:$C,0)),"")</f>
        <v/>
      </c>
      <c r="I642" s="30" t="str">
        <f t="array" ref="I642">iferror(index('o7'!$B:$B,match($A642,'o7'!$C:$C,0)),"")</f>
        <v/>
      </c>
      <c r="J642" s="30" t="str">
        <f t="array" ref="J642">iferror(index('o4'!$B:$B,match($A642,'o4'!$C:$C,0)),"")</f>
        <v/>
      </c>
      <c r="K642" s="30" t="str">
        <f t="array" ref="K642">iferror(index('o9'!$B:$B,match($A642,'o9'!$C:$C,0)),"")</f>
        <v/>
      </c>
      <c r="L642" s="30" t="str">
        <f t="array" ref="L642">iferror(index('o10'!$B:$B,match($A642,'o10'!$C:$C,0)),"")</f>
        <v/>
      </c>
      <c r="M642" s="24" t="str">
        <f t="shared" si="1"/>
        <v>#DIV/0!</v>
      </c>
      <c r="N642" s="24" t="str">
        <f t="shared" si="2"/>
        <v>#DIV/0!</v>
      </c>
      <c r="O642" s="24" t="str">
        <f t="shared" si="3"/>
        <v>#DIV/0!</v>
      </c>
    </row>
    <row r="643">
      <c r="A643" s="22" t="str">
        <f t="array" ref="A643:B643">{NEW!C601,NEW!B601}</f>
        <v/>
      </c>
      <c r="B643" s="22"/>
      <c r="C643" s="30" t="str">
        <f t="array" ref="C643">iferror(index('o1'!$B:$B,match($A643,'o1'!$C:$C,0)),"")</f>
        <v/>
      </c>
      <c r="D643" s="30" t="str">
        <f t="array" ref="D643">iferror(index('o2'!$B:$B,match($A643,'o2'!$C:$C,0)),"")</f>
        <v/>
      </c>
      <c r="E643" s="30" t="str">
        <f t="array" ref="E643">iferror(index('o3'!$B:$B,match($A643,'o3'!$C:$C,0)),"")</f>
        <v/>
      </c>
      <c r="F643" s="30" t="str">
        <f t="array" ref="F643">iferror(index('o4'!$B:$B,match($A643,'o4'!$C:$C,0)),"")</f>
        <v/>
      </c>
      <c r="G643" s="30" t="str">
        <f t="array" ref="G643">iferror(index('o5'!$B:$B,match($A643,'o5'!$C:$C,0)),"")</f>
        <v/>
      </c>
      <c r="H643" s="30" t="str">
        <f t="array" ref="H643">iferror(index('o6'!$B:$B,match($A643,'o6'!$C:$C,0)),"")</f>
        <v/>
      </c>
      <c r="I643" s="30" t="str">
        <f t="array" ref="I643">iferror(index('o7'!$B:$B,match($A643,'o7'!$C:$C,0)),"")</f>
        <v/>
      </c>
      <c r="J643" s="30" t="str">
        <f t="array" ref="J643">iferror(index('o4'!$B:$B,match($A643,'o4'!$C:$C,0)),"")</f>
        <v/>
      </c>
      <c r="K643" s="30" t="str">
        <f t="array" ref="K643">iferror(index('o9'!$B:$B,match($A643,'o9'!$C:$C,0)),"")</f>
        <v/>
      </c>
      <c r="L643" s="30" t="str">
        <f t="array" ref="L643">iferror(index('o10'!$B:$B,match($A643,'o10'!$C:$C,0)),"")</f>
        <v/>
      </c>
      <c r="M643" s="24" t="str">
        <f t="shared" si="1"/>
        <v>#DIV/0!</v>
      </c>
      <c r="N643" s="24" t="str">
        <f t="shared" si="2"/>
        <v>#DIV/0!</v>
      </c>
      <c r="O643" s="24" t="str">
        <f t="shared" si="3"/>
        <v>#DIV/0!</v>
      </c>
    </row>
    <row r="644">
      <c r="A644" s="22" t="str">
        <f t="array" ref="A644:B644">{NEW!C602,NEW!B602}</f>
        <v/>
      </c>
      <c r="B644" s="22"/>
      <c r="C644" s="30" t="str">
        <f t="array" ref="C644">iferror(index('o1'!$B:$B,match($A644,'o1'!$C:$C,0)),"")</f>
        <v/>
      </c>
      <c r="D644" s="30" t="str">
        <f t="array" ref="D644">iferror(index('o2'!$B:$B,match($A644,'o2'!$C:$C,0)),"")</f>
        <v/>
      </c>
      <c r="E644" s="30" t="str">
        <f t="array" ref="E644">iferror(index('o3'!$B:$B,match($A644,'o3'!$C:$C,0)),"")</f>
        <v/>
      </c>
      <c r="F644" s="30" t="str">
        <f t="array" ref="F644">iferror(index('o4'!$B:$B,match($A644,'o4'!$C:$C,0)),"")</f>
        <v/>
      </c>
      <c r="G644" s="30" t="str">
        <f t="array" ref="G644">iferror(index('o5'!$B:$B,match($A644,'o5'!$C:$C,0)),"")</f>
        <v/>
      </c>
      <c r="H644" s="30" t="str">
        <f t="array" ref="H644">iferror(index('o6'!$B:$B,match($A644,'o6'!$C:$C,0)),"")</f>
        <v/>
      </c>
      <c r="I644" s="30" t="str">
        <f t="array" ref="I644">iferror(index('o7'!$B:$B,match($A644,'o7'!$C:$C,0)),"")</f>
        <v/>
      </c>
      <c r="J644" s="30" t="str">
        <f t="array" ref="J644">iferror(index('o4'!$B:$B,match($A644,'o4'!$C:$C,0)),"")</f>
        <v/>
      </c>
      <c r="K644" s="30" t="str">
        <f t="array" ref="K644">iferror(index('o9'!$B:$B,match($A644,'o9'!$C:$C,0)),"")</f>
        <v/>
      </c>
      <c r="L644" s="30" t="str">
        <f t="array" ref="L644">iferror(index('o10'!$B:$B,match($A644,'o10'!$C:$C,0)),"")</f>
        <v/>
      </c>
      <c r="M644" s="24" t="str">
        <f t="shared" si="1"/>
        <v>#DIV/0!</v>
      </c>
      <c r="N644" s="24" t="str">
        <f t="shared" si="2"/>
        <v>#DIV/0!</v>
      </c>
      <c r="O644" s="24" t="str">
        <f t="shared" si="3"/>
        <v>#DIV/0!</v>
      </c>
    </row>
    <row r="645">
      <c r="A645" s="22" t="str">
        <f t="array" ref="A645:B645">{NEW!C603,NEW!B603}</f>
        <v/>
      </c>
      <c r="B645" s="22"/>
      <c r="C645" s="30" t="str">
        <f t="array" ref="C645">iferror(index('o1'!$B:$B,match($A645,'o1'!$C:$C,0)),"")</f>
        <v/>
      </c>
      <c r="D645" s="30" t="str">
        <f t="array" ref="D645">iferror(index('o2'!$B:$B,match($A645,'o2'!$C:$C,0)),"")</f>
        <v/>
      </c>
      <c r="E645" s="30" t="str">
        <f t="array" ref="E645">iferror(index('o3'!$B:$B,match($A645,'o3'!$C:$C,0)),"")</f>
        <v/>
      </c>
      <c r="F645" s="30" t="str">
        <f t="array" ref="F645">iferror(index('o4'!$B:$B,match($A645,'o4'!$C:$C,0)),"")</f>
        <v/>
      </c>
      <c r="G645" s="30" t="str">
        <f t="array" ref="G645">iferror(index('o5'!$B:$B,match($A645,'o5'!$C:$C,0)),"")</f>
        <v/>
      </c>
      <c r="H645" s="30" t="str">
        <f t="array" ref="H645">iferror(index('o6'!$B:$B,match($A645,'o6'!$C:$C,0)),"")</f>
        <v/>
      </c>
      <c r="I645" s="30" t="str">
        <f t="array" ref="I645">iferror(index('o7'!$B:$B,match($A645,'o7'!$C:$C,0)),"")</f>
        <v/>
      </c>
      <c r="J645" s="30" t="str">
        <f t="array" ref="J645">iferror(index('o4'!$B:$B,match($A645,'o4'!$C:$C,0)),"")</f>
        <v/>
      </c>
      <c r="K645" s="30" t="str">
        <f t="array" ref="K645">iferror(index('o9'!$B:$B,match($A645,'o9'!$C:$C,0)),"")</f>
        <v/>
      </c>
      <c r="L645" s="30" t="str">
        <f t="array" ref="L645">iferror(index('o10'!$B:$B,match($A645,'o10'!$C:$C,0)),"")</f>
        <v/>
      </c>
      <c r="M645" s="24" t="str">
        <f t="shared" si="1"/>
        <v>#DIV/0!</v>
      </c>
      <c r="N645" s="24" t="str">
        <f t="shared" si="2"/>
        <v>#DIV/0!</v>
      </c>
      <c r="O645" s="24" t="str">
        <f t="shared" si="3"/>
        <v>#DIV/0!</v>
      </c>
    </row>
    <row r="646">
      <c r="A646" s="22" t="str">
        <f t="array" ref="A646:B646">{NEW!C604,NEW!B604}</f>
        <v/>
      </c>
      <c r="B646" s="22"/>
      <c r="C646" s="30" t="str">
        <f t="array" ref="C646">iferror(index('o1'!$B:$B,match($A646,'o1'!$C:$C,0)),"")</f>
        <v/>
      </c>
      <c r="D646" s="30" t="str">
        <f t="array" ref="D646">iferror(index('o2'!$B:$B,match($A646,'o2'!$C:$C,0)),"")</f>
        <v/>
      </c>
      <c r="E646" s="30" t="str">
        <f t="array" ref="E646">iferror(index('o3'!$B:$B,match($A646,'o3'!$C:$C,0)),"")</f>
        <v/>
      </c>
      <c r="F646" s="30" t="str">
        <f t="array" ref="F646">iferror(index('o4'!$B:$B,match($A646,'o4'!$C:$C,0)),"")</f>
        <v/>
      </c>
      <c r="G646" s="30" t="str">
        <f t="array" ref="G646">iferror(index('o5'!$B:$B,match($A646,'o5'!$C:$C,0)),"")</f>
        <v/>
      </c>
      <c r="H646" s="30" t="str">
        <f t="array" ref="H646">iferror(index('o6'!$B:$B,match($A646,'o6'!$C:$C,0)),"")</f>
        <v/>
      </c>
      <c r="I646" s="30" t="str">
        <f t="array" ref="I646">iferror(index('o7'!$B:$B,match($A646,'o7'!$C:$C,0)),"")</f>
        <v/>
      </c>
      <c r="J646" s="30" t="str">
        <f t="array" ref="J646">iferror(index('o4'!$B:$B,match($A646,'o4'!$C:$C,0)),"")</f>
        <v/>
      </c>
      <c r="K646" s="30" t="str">
        <f t="array" ref="K646">iferror(index('o9'!$B:$B,match($A646,'o9'!$C:$C,0)),"")</f>
        <v/>
      </c>
      <c r="L646" s="30" t="str">
        <f t="array" ref="L646">iferror(index('o10'!$B:$B,match($A646,'o10'!$C:$C,0)),"")</f>
        <v/>
      </c>
      <c r="M646" s="24" t="str">
        <f t="shared" si="1"/>
        <v>#DIV/0!</v>
      </c>
      <c r="N646" s="24" t="str">
        <f t="shared" si="2"/>
        <v>#DIV/0!</v>
      </c>
      <c r="O646" s="24" t="str">
        <f t="shared" si="3"/>
        <v>#DIV/0!</v>
      </c>
    </row>
    <row r="647">
      <c r="A647" s="22" t="str">
        <f t="array" ref="A647:B647">{NEW!C605,NEW!B605}</f>
        <v/>
      </c>
      <c r="B647" s="22"/>
      <c r="C647" s="30" t="str">
        <f t="array" ref="C647">iferror(index('o1'!$B:$B,match($A647,'o1'!$C:$C,0)),"")</f>
        <v/>
      </c>
      <c r="D647" s="30" t="str">
        <f t="array" ref="D647">iferror(index('o2'!$B:$B,match($A647,'o2'!$C:$C,0)),"")</f>
        <v/>
      </c>
      <c r="E647" s="30" t="str">
        <f t="array" ref="E647">iferror(index('o3'!$B:$B,match($A647,'o3'!$C:$C,0)),"")</f>
        <v/>
      </c>
      <c r="F647" s="30" t="str">
        <f t="array" ref="F647">iferror(index('o4'!$B:$B,match($A647,'o4'!$C:$C,0)),"")</f>
        <v/>
      </c>
      <c r="G647" s="30" t="str">
        <f t="array" ref="G647">iferror(index('o5'!$B:$B,match($A647,'o5'!$C:$C,0)),"")</f>
        <v/>
      </c>
      <c r="H647" s="30" t="str">
        <f t="array" ref="H647">iferror(index('o6'!$B:$B,match($A647,'o6'!$C:$C,0)),"")</f>
        <v/>
      </c>
      <c r="I647" s="30" t="str">
        <f t="array" ref="I647">iferror(index('o7'!$B:$B,match($A647,'o7'!$C:$C,0)),"")</f>
        <v/>
      </c>
      <c r="J647" s="30" t="str">
        <f t="array" ref="J647">iferror(index('o4'!$B:$B,match($A647,'o4'!$C:$C,0)),"")</f>
        <v/>
      </c>
      <c r="K647" s="30" t="str">
        <f t="array" ref="K647">iferror(index('o9'!$B:$B,match($A647,'o9'!$C:$C,0)),"")</f>
        <v/>
      </c>
      <c r="L647" s="30" t="str">
        <f t="array" ref="L647">iferror(index('o10'!$B:$B,match($A647,'o10'!$C:$C,0)),"")</f>
        <v/>
      </c>
      <c r="M647" s="24" t="str">
        <f t="shared" si="1"/>
        <v>#DIV/0!</v>
      </c>
      <c r="N647" s="24" t="str">
        <f t="shared" si="2"/>
        <v>#DIV/0!</v>
      </c>
      <c r="O647" s="24" t="str">
        <f t="shared" si="3"/>
        <v>#DIV/0!</v>
      </c>
    </row>
    <row r="648">
      <c r="A648" s="22" t="str">
        <f t="array" ref="A648:B648">{NEW!C606,NEW!B606}</f>
        <v/>
      </c>
      <c r="B648" s="22"/>
      <c r="C648" s="30" t="str">
        <f t="array" ref="C648">iferror(index('o1'!$B:$B,match($A648,'o1'!$C:$C,0)),"")</f>
        <v/>
      </c>
      <c r="D648" s="30" t="str">
        <f t="array" ref="D648">iferror(index('o2'!$B:$B,match($A648,'o2'!$C:$C,0)),"")</f>
        <v/>
      </c>
      <c r="E648" s="30" t="str">
        <f t="array" ref="E648">iferror(index('o3'!$B:$B,match($A648,'o3'!$C:$C,0)),"")</f>
        <v/>
      </c>
      <c r="F648" s="30" t="str">
        <f t="array" ref="F648">iferror(index('o4'!$B:$B,match($A648,'o4'!$C:$C,0)),"")</f>
        <v/>
      </c>
      <c r="G648" s="30" t="str">
        <f t="array" ref="G648">iferror(index('o5'!$B:$B,match($A648,'o5'!$C:$C,0)),"")</f>
        <v/>
      </c>
      <c r="H648" s="30" t="str">
        <f t="array" ref="H648">iferror(index('o6'!$B:$B,match($A648,'o6'!$C:$C,0)),"")</f>
        <v/>
      </c>
      <c r="I648" s="30" t="str">
        <f t="array" ref="I648">iferror(index('o7'!$B:$B,match($A648,'o7'!$C:$C,0)),"")</f>
        <v/>
      </c>
      <c r="J648" s="30" t="str">
        <f t="array" ref="J648">iferror(index('o4'!$B:$B,match($A648,'o4'!$C:$C,0)),"")</f>
        <v/>
      </c>
      <c r="K648" s="30" t="str">
        <f t="array" ref="K648">iferror(index('o9'!$B:$B,match($A648,'o9'!$C:$C,0)),"")</f>
        <v/>
      </c>
      <c r="L648" s="30" t="str">
        <f t="array" ref="L648">iferror(index('o10'!$B:$B,match($A648,'o10'!$C:$C,0)),"")</f>
        <v/>
      </c>
      <c r="M648" s="24" t="str">
        <f t="shared" si="1"/>
        <v>#DIV/0!</v>
      </c>
      <c r="N648" s="24" t="str">
        <f t="shared" si="2"/>
        <v>#DIV/0!</v>
      </c>
      <c r="O648" s="24" t="str">
        <f t="shared" si="3"/>
        <v>#DIV/0!</v>
      </c>
    </row>
    <row r="649">
      <c r="A649" s="22" t="str">
        <f t="array" ref="A649:B649">{NEW!C607,NEW!B607}</f>
        <v/>
      </c>
      <c r="B649" s="22"/>
      <c r="C649" s="30" t="str">
        <f t="array" ref="C649">iferror(index('o1'!$B:$B,match($A649,'o1'!$C:$C,0)),"")</f>
        <v/>
      </c>
      <c r="D649" s="30" t="str">
        <f t="array" ref="D649">iferror(index('o2'!$B:$B,match($A649,'o2'!$C:$C,0)),"")</f>
        <v/>
      </c>
      <c r="E649" s="30" t="str">
        <f t="array" ref="E649">iferror(index('o3'!$B:$B,match($A649,'o3'!$C:$C,0)),"")</f>
        <v/>
      </c>
      <c r="F649" s="30" t="str">
        <f t="array" ref="F649">iferror(index('o4'!$B:$B,match($A649,'o4'!$C:$C,0)),"")</f>
        <v/>
      </c>
      <c r="G649" s="30" t="str">
        <f t="array" ref="G649">iferror(index('o5'!$B:$B,match($A649,'o5'!$C:$C,0)),"")</f>
        <v/>
      </c>
      <c r="H649" s="30" t="str">
        <f t="array" ref="H649">iferror(index('o6'!$B:$B,match($A649,'o6'!$C:$C,0)),"")</f>
        <v/>
      </c>
      <c r="I649" s="30" t="str">
        <f t="array" ref="I649">iferror(index('o7'!$B:$B,match($A649,'o7'!$C:$C,0)),"")</f>
        <v/>
      </c>
      <c r="J649" s="30" t="str">
        <f t="array" ref="J649">iferror(index('o4'!$B:$B,match($A649,'o4'!$C:$C,0)),"")</f>
        <v/>
      </c>
      <c r="K649" s="30" t="str">
        <f t="array" ref="K649">iferror(index('o9'!$B:$B,match($A649,'o9'!$C:$C,0)),"")</f>
        <v/>
      </c>
      <c r="L649" s="30" t="str">
        <f t="array" ref="L649">iferror(index('o10'!$B:$B,match($A649,'o10'!$C:$C,0)),"")</f>
        <v/>
      </c>
      <c r="M649" s="24" t="str">
        <f t="shared" si="1"/>
        <v>#DIV/0!</v>
      </c>
      <c r="N649" s="24" t="str">
        <f t="shared" si="2"/>
        <v>#DIV/0!</v>
      </c>
      <c r="O649" s="24" t="str">
        <f t="shared" si="3"/>
        <v>#DIV/0!</v>
      </c>
    </row>
    <row r="650">
      <c r="A650" s="22" t="str">
        <f t="array" ref="A650:B650">{NEW!C608,NEW!B608}</f>
        <v/>
      </c>
      <c r="B650" s="22"/>
      <c r="C650" s="30" t="str">
        <f t="array" ref="C650">iferror(index('o1'!$B:$B,match($A650,'o1'!$C:$C,0)),"")</f>
        <v/>
      </c>
      <c r="D650" s="30" t="str">
        <f t="array" ref="D650">iferror(index('o2'!$B:$B,match($A650,'o2'!$C:$C,0)),"")</f>
        <v/>
      </c>
      <c r="E650" s="30" t="str">
        <f t="array" ref="E650">iferror(index('o3'!$B:$B,match($A650,'o3'!$C:$C,0)),"")</f>
        <v/>
      </c>
      <c r="F650" s="30" t="str">
        <f t="array" ref="F650">iferror(index('o4'!$B:$B,match($A650,'o4'!$C:$C,0)),"")</f>
        <v/>
      </c>
      <c r="G650" s="30" t="str">
        <f t="array" ref="G650">iferror(index('o5'!$B:$B,match($A650,'o5'!$C:$C,0)),"")</f>
        <v/>
      </c>
      <c r="H650" s="30" t="str">
        <f t="array" ref="H650">iferror(index('o6'!$B:$B,match($A650,'o6'!$C:$C,0)),"")</f>
        <v/>
      </c>
      <c r="I650" s="30" t="str">
        <f t="array" ref="I650">iferror(index('o7'!$B:$B,match($A650,'o7'!$C:$C,0)),"")</f>
        <v/>
      </c>
      <c r="J650" s="30" t="str">
        <f t="array" ref="J650">iferror(index('o4'!$B:$B,match($A650,'o4'!$C:$C,0)),"")</f>
        <v/>
      </c>
      <c r="K650" s="30" t="str">
        <f t="array" ref="K650">iferror(index('o9'!$B:$B,match($A650,'o9'!$C:$C,0)),"")</f>
        <v/>
      </c>
      <c r="L650" s="30" t="str">
        <f t="array" ref="L650">iferror(index('o10'!$B:$B,match($A650,'o10'!$C:$C,0)),"")</f>
        <v/>
      </c>
      <c r="M650" s="24" t="str">
        <f t="shared" si="1"/>
        <v>#DIV/0!</v>
      </c>
      <c r="N650" s="24" t="str">
        <f t="shared" si="2"/>
        <v>#DIV/0!</v>
      </c>
      <c r="O650" s="24" t="str">
        <f t="shared" si="3"/>
        <v>#DIV/0!</v>
      </c>
    </row>
    <row r="651">
      <c r="A651" s="22" t="str">
        <f t="array" ref="A651:B651">{NEW!C609,NEW!B609}</f>
        <v/>
      </c>
      <c r="B651" s="22"/>
      <c r="C651" s="30" t="str">
        <f t="array" ref="C651">iferror(index('o1'!$B:$B,match($A651,'o1'!$C:$C,0)),"")</f>
        <v/>
      </c>
      <c r="D651" s="30" t="str">
        <f t="array" ref="D651">iferror(index('o2'!$B:$B,match($A651,'o2'!$C:$C,0)),"")</f>
        <v/>
      </c>
      <c r="E651" s="30" t="str">
        <f t="array" ref="E651">iferror(index('o3'!$B:$B,match($A651,'o3'!$C:$C,0)),"")</f>
        <v/>
      </c>
      <c r="F651" s="30" t="str">
        <f t="array" ref="F651">iferror(index('o4'!$B:$B,match($A651,'o4'!$C:$C,0)),"")</f>
        <v/>
      </c>
      <c r="G651" s="30" t="str">
        <f t="array" ref="G651">iferror(index('o5'!$B:$B,match($A651,'o5'!$C:$C,0)),"")</f>
        <v/>
      </c>
      <c r="H651" s="30" t="str">
        <f t="array" ref="H651">iferror(index('o6'!$B:$B,match($A651,'o6'!$C:$C,0)),"")</f>
        <v/>
      </c>
      <c r="I651" s="30" t="str">
        <f t="array" ref="I651">iferror(index('o7'!$B:$B,match($A651,'o7'!$C:$C,0)),"")</f>
        <v/>
      </c>
      <c r="J651" s="30" t="str">
        <f t="array" ref="J651">iferror(index('o4'!$B:$B,match($A651,'o4'!$C:$C,0)),"")</f>
        <v/>
      </c>
      <c r="K651" s="30" t="str">
        <f t="array" ref="K651">iferror(index('o9'!$B:$B,match($A651,'o9'!$C:$C,0)),"")</f>
        <v/>
      </c>
      <c r="L651" s="30" t="str">
        <f t="array" ref="L651">iferror(index('o10'!$B:$B,match($A651,'o10'!$C:$C,0)),"")</f>
        <v/>
      </c>
      <c r="M651" s="24" t="str">
        <f t="shared" si="1"/>
        <v>#DIV/0!</v>
      </c>
      <c r="N651" s="24" t="str">
        <f t="shared" si="2"/>
        <v>#DIV/0!</v>
      </c>
      <c r="O651" s="24" t="str">
        <f t="shared" si="3"/>
        <v>#DIV/0!</v>
      </c>
    </row>
    <row r="652">
      <c r="A652" s="22" t="str">
        <f t="array" ref="A652:B652">{NEW!C610,NEW!B610}</f>
        <v/>
      </c>
      <c r="B652" s="22"/>
      <c r="C652" s="30" t="str">
        <f t="array" ref="C652">iferror(index('o1'!$B:$B,match($A652,'o1'!$C:$C,0)),"")</f>
        <v/>
      </c>
      <c r="D652" s="30" t="str">
        <f t="array" ref="D652">iferror(index('o2'!$B:$B,match($A652,'o2'!$C:$C,0)),"")</f>
        <v/>
      </c>
      <c r="E652" s="30" t="str">
        <f t="array" ref="E652">iferror(index('o3'!$B:$B,match($A652,'o3'!$C:$C,0)),"")</f>
        <v/>
      </c>
      <c r="F652" s="30" t="str">
        <f t="array" ref="F652">iferror(index('o4'!$B:$B,match($A652,'o4'!$C:$C,0)),"")</f>
        <v/>
      </c>
      <c r="G652" s="30" t="str">
        <f t="array" ref="G652">iferror(index('o5'!$B:$B,match($A652,'o5'!$C:$C,0)),"")</f>
        <v/>
      </c>
      <c r="H652" s="30" t="str">
        <f t="array" ref="H652">iferror(index('o6'!$B:$B,match($A652,'o6'!$C:$C,0)),"")</f>
        <v/>
      </c>
      <c r="I652" s="30" t="str">
        <f t="array" ref="I652">iferror(index('o7'!$B:$B,match($A652,'o7'!$C:$C,0)),"")</f>
        <v/>
      </c>
      <c r="J652" s="30" t="str">
        <f t="array" ref="J652">iferror(index('o4'!$B:$B,match($A652,'o4'!$C:$C,0)),"")</f>
        <v/>
      </c>
      <c r="K652" s="30" t="str">
        <f t="array" ref="K652">iferror(index('o9'!$B:$B,match($A652,'o9'!$C:$C,0)),"")</f>
        <v/>
      </c>
      <c r="L652" s="30" t="str">
        <f t="array" ref="L652">iferror(index('o10'!$B:$B,match($A652,'o10'!$C:$C,0)),"")</f>
        <v/>
      </c>
      <c r="M652" s="24" t="str">
        <f t="shared" si="1"/>
        <v>#DIV/0!</v>
      </c>
      <c r="N652" s="24" t="str">
        <f t="shared" si="2"/>
        <v>#DIV/0!</v>
      </c>
      <c r="O652" s="24" t="str">
        <f t="shared" si="3"/>
        <v>#DIV/0!</v>
      </c>
    </row>
    <row r="653">
      <c r="A653" s="22" t="str">
        <f t="array" ref="A653:B653">{NEW!C611,NEW!B611}</f>
        <v/>
      </c>
      <c r="B653" s="22"/>
      <c r="C653" s="30" t="str">
        <f t="array" ref="C653">iferror(index('o1'!$B:$B,match($A653,'o1'!$C:$C,0)),"")</f>
        <v/>
      </c>
      <c r="D653" s="30" t="str">
        <f t="array" ref="D653">iferror(index('o2'!$B:$B,match($A653,'o2'!$C:$C,0)),"")</f>
        <v/>
      </c>
      <c r="E653" s="30" t="str">
        <f t="array" ref="E653">iferror(index('o3'!$B:$B,match($A653,'o3'!$C:$C,0)),"")</f>
        <v/>
      </c>
      <c r="F653" s="30" t="str">
        <f t="array" ref="F653">iferror(index('o4'!$B:$B,match($A653,'o4'!$C:$C,0)),"")</f>
        <v/>
      </c>
      <c r="G653" s="30" t="str">
        <f t="array" ref="G653">iferror(index('o5'!$B:$B,match($A653,'o5'!$C:$C,0)),"")</f>
        <v/>
      </c>
      <c r="H653" s="30" t="str">
        <f t="array" ref="H653">iferror(index('o6'!$B:$B,match($A653,'o6'!$C:$C,0)),"")</f>
        <v/>
      </c>
      <c r="I653" s="30" t="str">
        <f t="array" ref="I653">iferror(index('o7'!$B:$B,match($A653,'o7'!$C:$C,0)),"")</f>
        <v/>
      </c>
      <c r="J653" s="30" t="str">
        <f t="array" ref="J653">iferror(index('o4'!$B:$B,match($A653,'o4'!$C:$C,0)),"")</f>
        <v/>
      </c>
      <c r="K653" s="30" t="str">
        <f t="array" ref="K653">iferror(index('o9'!$B:$B,match($A653,'o9'!$C:$C,0)),"")</f>
        <v/>
      </c>
      <c r="L653" s="30" t="str">
        <f t="array" ref="L653">iferror(index('o10'!$B:$B,match($A653,'o10'!$C:$C,0)),"")</f>
        <v/>
      </c>
      <c r="M653" s="24" t="str">
        <f t="shared" si="1"/>
        <v>#DIV/0!</v>
      </c>
      <c r="N653" s="24" t="str">
        <f t="shared" si="2"/>
        <v>#DIV/0!</v>
      </c>
      <c r="O653" s="24" t="str">
        <f t="shared" si="3"/>
        <v>#DIV/0!</v>
      </c>
    </row>
    <row r="654">
      <c r="A654" s="22" t="str">
        <f t="array" ref="A654:B654">{NEW!C612,NEW!B612}</f>
        <v/>
      </c>
      <c r="B654" s="22"/>
      <c r="C654" s="30" t="str">
        <f t="array" ref="C654">iferror(index('o1'!$B:$B,match($A654,'o1'!$C:$C,0)),"")</f>
        <v/>
      </c>
      <c r="D654" s="30" t="str">
        <f t="array" ref="D654">iferror(index('o2'!$B:$B,match($A654,'o2'!$C:$C,0)),"")</f>
        <v/>
      </c>
      <c r="E654" s="30" t="str">
        <f t="array" ref="E654">iferror(index('o3'!$B:$B,match($A654,'o3'!$C:$C,0)),"")</f>
        <v/>
      </c>
      <c r="F654" s="30" t="str">
        <f t="array" ref="F654">iferror(index('o4'!$B:$B,match($A654,'o4'!$C:$C,0)),"")</f>
        <v/>
      </c>
      <c r="G654" s="30" t="str">
        <f t="array" ref="G654">iferror(index('o5'!$B:$B,match($A654,'o5'!$C:$C,0)),"")</f>
        <v/>
      </c>
      <c r="H654" s="30" t="str">
        <f t="array" ref="H654">iferror(index('o6'!$B:$B,match($A654,'o6'!$C:$C,0)),"")</f>
        <v/>
      </c>
      <c r="I654" s="30" t="str">
        <f t="array" ref="I654">iferror(index('o7'!$B:$B,match($A654,'o7'!$C:$C,0)),"")</f>
        <v/>
      </c>
      <c r="J654" s="30" t="str">
        <f t="array" ref="J654">iferror(index('o4'!$B:$B,match($A654,'o4'!$C:$C,0)),"")</f>
        <v/>
      </c>
      <c r="K654" s="30" t="str">
        <f t="array" ref="K654">iferror(index('o9'!$B:$B,match($A654,'o9'!$C:$C,0)),"")</f>
        <v/>
      </c>
      <c r="L654" s="30" t="str">
        <f t="array" ref="L654">iferror(index('o10'!$B:$B,match($A654,'o10'!$C:$C,0)),"")</f>
        <v/>
      </c>
      <c r="M654" s="24" t="str">
        <f t="shared" si="1"/>
        <v>#DIV/0!</v>
      </c>
      <c r="N654" s="24" t="str">
        <f t="shared" si="2"/>
        <v>#DIV/0!</v>
      </c>
      <c r="O654" s="24" t="str">
        <f t="shared" si="3"/>
        <v>#DIV/0!</v>
      </c>
    </row>
    <row r="655">
      <c r="A655" s="22" t="str">
        <f t="array" ref="A655:B655">{NEW!C613,NEW!B613}</f>
        <v/>
      </c>
      <c r="B655" s="22"/>
      <c r="C655" s="30" t="str">
        <f t="array" ref="C655">iferror(index('o1'!$B:$B,match($A655,'o1'!$C:$C,0)),"")</f>
        <v/>
      </c>
      <c r="D655" s="30" t="str">
        <f t="array" ref="D655">iferror(index('o2'!$B:$B,match($A655,'o2'!$C:$C,0)),"")</f>
        <v/>
      </c>
      <c r="E655" s="30" t="str">
        <f t="array" ref="E655">iferror(index('o3'!$B:$B,match($A655,'o3'!$C:$C,0)),"")</f>
        <v/>
      </c>
      <c r="F655" s="30" t="str">
        <f t="array" ref="F655">iferror(index('o4'!$B:$B,match($A655,'o4'!$C:$C,0)),"")</f>
        <v/>
      </c>
      <c r="G655" s="30" t="str">
        <f t="array" ref="G655">iferror(index('o5'!$B:$B,match($A655,'o5'!$C:$C,0)),"")</f>
        <v/>
      </c>
      <c r="H655" s="30" t="str">
        <f t="array" ref="H655">iferror(index('o6'!$B:$B,match($A655,'o6'!$C:$C,0)),"")</f>
        <v/>
      </c>
      <c r="I655" s="30" t="str">
        <f t="array" ref="I655">iferror(index('o7'!$B:$B,match($A655,'o7'!$C:$C,0)),"")</f>
        <v/>
      </c>
      <c r="J655" s="30" t="str">
        <f t="array" ref="J655">iferror(index('o4'!$B:$B,match($A655,'o4'!$C:$C,0)),"")</f>
        <v/>
      </c>
      <c r="K655" s="30" t="str">
        <f t="array" ref="K655">iferror(index('o9'!$B:$B,match($A655,'o9'!$C:$C,0)),"")</f>
        <v/>
      </c>
      <c r="L655" s="30" t="str">
        <f t="array" ref="L655">iferror(index('o10'!$B:$B,match($A655,'o10'!$C:$C,0)),"")</f>
        <v/>
      </c>
      <c r="M655" s="24" t="str">
        <f t="shared" si="1"/>
        <v>#DIV/0!</v>
      </c>
      <c r="N655" s="24" t="str">
        <f t="shared" si="2"/>
        <v>#DIV/0!</v>
      </c>
      <c r="O655" s="24" t="str">
        <f t="shared" si="3"/>
        <v>#DIV/0!</v>
      </c>
    </row>
    <row r="656">
      <c r="A656" s="22" t="str">
        <f t="array" ref="A656:B656">{NEW!C614,NEW!B614}</f>
        <v/>
      </c>
      <c r="B656" s="22"/>
      <c r="C656" s="30" t="str">
        <f t="array" ref="C656">iferror(index('o1'!$B:$B,match($A656,'o1'!$C:$C,0)),"")</f>
        <v/>
      </c>
      <c r="D656" s="30" t="str">
        <f t="array" ref="D656">iferror(index('o2'!$B:$B,match($A656,'o2'!$C:$C,0)),"")</f>
        <v/>
      </c>
      <c r="E656" s="30" t="str">
        <f t="array" ref="E656">iferror(index('o3'!$B:$B,match($A656,'o3'!$C:$C,0)),"")</f>
        <v/>
      </c>
      <c r="F656" s="30" t="str">
        <f t="array" ref="F656">iferror(index('o4'!$B:$B,match($A656,'o4'!$C:$C,0)),"")</f>
        <v/>
      </c>
      <c r="G656" s="30" t="str">
        <f t="array" ref="G656">iferror(index('o5'!$B:$B,match($A656,'o5'!$C:$C,0)),"")</f>
        <v/>
      </c>
      <c r="H656" s="30" t="str">
        <f t="array" ref="H656">iferror(index('o6'!$B:$B,match($A656,'o6'!$C:$C,0)),"")</f>
        <v/>
      </c>
      <c r="I656" s="30" t="str">
        <f t="array" ref="I656">iferror(index('o7'!$B:$B,match($A656,'o7'!$C:$C,0)),"")</f>
        <v/>
      </c>
      <c r="J656" s="30" t="str">
        <f t="array" ref="J656">iferror(index('o4'!$B:$B,match($A656,'o4'!$C:$C,0)),"")</f>
        <v/>
      </c>
      <c r="K656" s="30" t="str">
        <f t="array" ref="K656">iferror(index('o9'!$B:$B,match($A656,'o9'!$C:$C,0)),"")</f>
        <v/>
      </c>
      <c r="L656" s="30" t="str">
        <f t="array" ref="L656">iferror(index('o10'!$B:$B,match($A656,'o10'!$C:$C,0)),"")</f>
        <v/>
      </c>
      <c r="M656" s="24" t="str">
        <f t="shared" si="1"/>
        <v>#DIV/0!</v>
      </c>
      <c r="N656" s="24" t="str">
        <f t="shared" si="2"/>
        <v>#DIV/0!</v>
      </c>
      <c r="O656" s="24" t="str">
        <f t="shared" si="3"/>
        <v>#DIV/0!</v>
      </c>
    </row>
    <row r="657">
      <c r="A657" s="22" t="str">
        <f t="array" ref="A657:B657">{NEW!C615,NEW!B615}</f>
        <v/>
      </c>
      <c r="B657" s="22"/>
      <c r="C657" s="30" t="str">
        <f t="array" ref="C657">iferror(index('o1'!$B:$B,match($A657,'o1'!$C:$C,0)),"")</f>
        <v/>
      </c>
      <c r="D657" s="30" t="str">
        <f t="array" ref="D657">iferror(index('o2'!$B:$B,match($A657,'o2'!$C:$C,0)),"")</f>
        <v/>
      </c>
      <c r="E657" s="30" t="str">
        <f t="array" ref="E657">iferror(index('o3'!$B:$B,match($A657,'o3'!$C:$C,0)),"")</f>
        <v/>
      </c>
      <c r="F657" s="30" t="str">
        <f t="array" ref="F657">iferror(index('o4'!$B:$B,match($A657,'o4'!$C:$C,0)),"")</f>
        <v/>
      </c>
      <c r="G657" s="30" t="str">
        <f t="array" ref="G657">iferror(index('o5'!$B:$B,match($A657,'o5'!$C:$C,0)),"")</f>
        <v/>
      </c>
      <c r="H657" s="30" t="str">
        <f t="array" ref="H657">iferror(index('o6'!$B:$B,match($A657,'o6'!$C:$C,0)),"")</f>
        <v/>
      </c>
      <c r="I657" s="30" t="str">
        <f t="array" ref="I657">iferror(index('o7'!$B:$B,match($A657,'o7'!$C:$C,0)),"")</f>
        <v/>
      </c>
      <c r="J657" s="30" t="str">
        <f t="array" ref="J657">iferror(index('o4'!$B:$B,match($A657,'o4'!$C:$C,0)),"")</f>
        <v/>
      </c>
      <c r="K657" s="30" t="str">
        <f t="array" ref="K657">iferror(index('o9'!$B:$B,match($A657,'o9'!$C:$C,0)),"")</f>
        <v/>
      </c>
      <c r="L657" s="30" t="str">
        <f t="array" ref="L657">iferror(index('o10'!$B:$B,match($A657,'o10'!$C:$C,0)),"")</f>
        <v/>
      </c>
      <c r="M657" s="24" t="str">
        <f t="shared" si="1"/>
        <v>#DIV/0!</v>
      </c>
      <c r="N657" s="24" t="str">
        <f t="shared" si="2"/>
        <v>#DIV/0!</v>
      </c>
      <c r="O657" s="24" t="str">
        <f t="shared" si="3"/>
        <v>#DIV/0!</v>
      </c>
    </row>
    <row r="658">
      <c r="A658" s="22" t="str">
        <f t="array" ref="A658:B658">{NEW!C616,NEW!B616}</f>
        <v/>
      </c>
      <c r="B658" s="22"/>
      <c r="C658" s="30" t="str">
        <f t="array" ref="C658">iferror(index('o1'!$B:$B,match($A658,'o1'!$C:$C,0)),"")</f>
        <v/>
      </c>
      <c r="D658" s="30" t="str">
        <f t="array" ref="D658">iferror(index('o2'!$B:$B,match($A658,'o2'!$C:$C,0)),"")</f>
        <v/>
      </c>
      <c r="E658" s="30" t="str">
        <f t="array" ref="E658">iferror(index('o3'!$B:$B,match($A658,'o3'!$C:$C,0)),"")</f>
        <v/>
      </c>
      <c r="F658" s="30" t="str">
        <f t="array" ref="F658">iferror(index('o4'!$B:$B,match($A658,'o4'!$C:$C,0)),"")</f>
        <v/>
      </c>
      <c r="G658" s="30" t="str">
        <f t="array" ref="G658">iferror(index('o5'!$B:$B,match($A658,'o5'!$C:$C,0)),"")</f>
        <v/>
      </c>
      <c r="H658" s="30" t="str">
        <f t="array" ref="H658">iferror(index('o6'!$B:$B,match($A658,'o6'!$C:$C,0)),"")</f>
        <v/>
      </c>
      <c r="I658" s="30" t="str">
        <f t="array" ref="I658">iferror(index('o7'!$B:$B,match($A658,'o7'!$C:$C,0)),"")</f>
        <v/>
      </c>
      <c r="J658" s="30" t="str">
        <f t="array" ref="J658">iferror(index('o4'!$B:$B,match($A658,'o4'!$C:$C,0)),"")</f>
        <v/>
      </c>
      <c r="K658" s="30" t="str">
        <f t="array" ref="K658">iferror(index('o9'!$B:$B,match($A658,'o9'!$C:$C,0)),"")</f>
        <v/>
      </c>
      <c r="L658" s="30" t="str">
        <f t="array" ref="L658">iferror(index('o10'!$B:$B,match($A658,'o10'!$C:$C,0)),"")</f>
        <v/>
      </c>
      <c r="M658" s="24" t="str">
        <f t="shared" si="1"/>
        <v>#DIV/0!</v>
      </c>
      <c r="N658" s="24" t="str">
        <f t="shared" si="2"/>
        <v>#DIV/0!</v>
      </c>
      <c r="O658" s="24" t="str">
        <f t="shared" si="3"/>
        <v>#DIV/0!</v>
      </c>
    </row>
    <row r="659">
      <c r="A659" s="22" t="str">
        <f t="array" ref="A659:B659">{NEW!C617,NEW!B617}</f>
        <v/>
      </c>
      <c r="B659" s="22"/>
      <c r="C659" s="30" t="str">
        <f t="array" ref="C659">iferror(index('o1'!$B:$B,match($A659,'o1'!$C:$C,0)),"")</f>
        <v/>
      </c>
      <c r="D659" s="30" t="str">
        <f t="array" ref="D659">iferror(index('o2'!$B:$B,match($A659,'o2'!$C:$C,0)),"")</f>
        <v/>
      </c>
      <c r="E659" s="30" t="str">
        <f t="array" ref="E659">iferror(index('o3'!$B:$B,match($A659,'o3'!$C:$C,0)),"")</f>
        <v/>
      </c>
      <c r="F659" s="30" t="str">
        <f t="array" ref="F659">iferror(index('o4'!$B:$B,match($A659,'o4'!$C:$C,0)),"")</f>
        <v/>
      </c>
      <c r="G659" s="30" t="str">
        <f t="array" ref="G659">iferror(index('o5'!$B:$B,match($A659,'o5'!$C:$C,0)),"")</f>
        <v/>
      </c>
      <c r="H659" s="30" t="str">
        <f t="array" ref="H659">iferror(index('o6'!$B:$B,match($A659,'o6'!$C:$C,0)),"")</f>
        <v/>
      </c>
      <c r="I659" s="30" t="str">
        <f t="array" ref="I659">iferror(index('o7'!$B:$B,match($A659,'o7'!$C:$C,0)),"")</f>
        <v/>
      </c>
      <c r="J659" s="30" t="str">
        <f t="array" ref="J659">iferror(index('o4'!$B:$B,match($A659,'o4'!$C:$C,0)),"")</f>
        <v/>
      </c>
      <c r="K659" s="30" t="str">
        <f t="array" ref="K659">iferror(index('o9'!$B:$B,match($A659,'o9'!$C:$C,0)),"")</f>
        <v/>
      </c>
      <c r="L659" s="30" t="str">
        <f t="array" ref="L659">iferror(index('o10'!$B:$B,match($A659,'o10'!$C:$C,0)),"")</f>
        <v/>
      </c>
      <c r="M659" s="24" t="str">
        <f t="shared" si="1"/>
        <v>#DIV/0!</v>
      </c>
      <c r="N659" s="24" t="str">
        <f t="shared" si="2"/>
        <v>#DIV/0!</v>
      </c>
      <c r="O659" s="24" t="str">
        <f t="shared" si="3"/>
        <v>#DIV/0!</v>
      </c>
    </row>
    <row r="660">
      <c r="A660" s="22" t="str">
        <f t="array" ref="A660:B660">{NEW!C618,NEW!B618}</f>
        <v/>
      </c>
      <c r="B660" s="22"/>
      <c r="C660" s="30" t="str">
        <f t="array" ref="C660">iferror(index('o1'!$B:$B,match($A660,'o1'!$C:$C,0)),"")</f>
        <v/>
      </c>
      <c r="D660" s="30" t="str">
        <f t="array" ref="D660">iferror(index('o2'!$B:$B,match($A660,'o2'!$C:$C,0)),"")</f>
        <v/>
      </c>
      <c r="E660" s="30" t="str">
        <f t="array" ref="E660">iferror(index('o3'!$B:$B,match($A660,'o3'!$C:$C,0)),"")</f>
        <v/>
      </c>
      <c r="F660" s="30" t="str">
        <f t="array" ref="F660">iferror(index('o4'!$B:$B,match($A660,'o4'!$C:$C,0)),"")</f>
        <v/>
      </c>
      <c r="G660" s="30" t="str">
        <f t="array" ref="G660">iferror(index('o5'!$B:$B,match($A660,'o5'!$C:$C,0)),"")</f>
        <v/>
      </c>
      <c r="H660" s="30" t="str">
        <f t="array" ref="H660">iferror(index('o6'!$B:$B,match($A660,'o6'!$C:$C,0)),"")</f>
        <v/>
      </c>
      <c r="I660" s="30" t="str">
        <f t="array" ref="I660">iferror(index('o7'!$B:$B,match($A660,'o7'!$C:$C,0)),"")</f>
        <v/>
      </c>
      <c r="J660" s="30" t="str">
        <f t="array" ref="J660">iferror(index('o4'!$B:$B,match($A660,'o4'!$C:$C,0)),"")</f>
        <v/>
      </c>
      <c r="K660" s="30" t="str">
        <f t="array" ref="K660">iferror(index('o9'!$B:$B,match($A660,'o9'!$C:$C,0)),"")</f>
        <v/>
      </c>
      <c r="L660" s="30" t="str">
        <f t="array" ref="L660">iferror(index('o10'!$B:$B,match($A660,'o10'!$C:$C,0)),"")</f>
        <v/>
      </c>
      <c r="M660" s="24" t="str">
        <f t="shared" si="1"/>
        <v>#DIV/0!</v>
      </c>
      <c r="N660" s="24" t="str">
        <f t="shared" si="2"/>
        <v>#DIV/0!</v>
      </c>
      <c r="O660" s="24" t="str">
        <f t="shared" si="3"/>
        <v>#DIV/0!</v>
      </c>
    </row>
    <row r="661">
      <c r="A661" s="22" t="str">
        <f t="array" ref="A661:B661">{NEW!C619,NEW!B619}</f>
        <v/>
      </c>
      <c r="B661" s="22"/>
      <c r="C661" s="30" t="str">
        <f t="array" ref="C661">iferror(index('o1'!$B:$B,match($A661,'o1'!$C:$C,0)),"")</f>
        <v/>
      </c>
      <c r="D661" s="30" t="str">
        <f t="array" ref="D661">iferror(index('o2'!$B:$B,match($A661,'o2'!$C:$C,0)),"")</f>
        <v/>
      </c>
      <c r="E661" s="30" t="str">
        <f t="array" ref="E661">iferror(index('o3'!$B:$B,match($A661,'o3'!$C:$C,0)),"")</f>
        <v/>
      </c>
      <c r="F661" s="30" t="str">
        <f t="array" ref="F661">iferror(index('o4'!$B:$B,match($A661,'o4'!$C:$C,0)),"")</f>
        <v/>
      </c>
      <c r="G661" s="30" t="str">
        <f t="array" ref="G661">iferror(index('o5'!$B:$B,match($A661,'o5'!$C:$C,0)),"")</f>
        <v/>
      </c>
      <c r="H661" s="30" t="str">
        <f t="array" ref="H661">iferror(index('o6'!$B:$B,match($A661,'o6'!$C:$C,0)),"")</f>
        <v/>
      </c>
      <c r="I661" s="30" t="str">
        <f t="array" ref="I661">iferror(index('o7'!$B:$B,match($A661,'o7'!$C:$C,0)),"")</f>
        <v/>
      </c>
      <c r="J661" s="30" t="str">
        <f t="array" ref="J661">iferror(index('o4'!$B:$B,match($A661,'o4'!$C:$C,0)),"")</f>
        <v/>
      </c>
      <c r="K661" s="30" t="str">
        <f t="array" ref="K661">iferror(index('o9'!$B:$B,match($A661,'o9'!$C:$C,0)),"")</f>
        <v/>
      </c>
      <c r="L661" s="30" t="str">
        <f t="array" ref="L661">iferror(index('o10'!$B:$B,match($A661,'o10'!$C:$C,0)),"")</f>
        <v/>
      </c>
      <c r="M661" s="24" t="str">
        <f t="shared" si="1"/>
        <v>#DIV/0!</v>
      </c>
      <c r="N661" s="24" t="str">
        <f t="shared" si="2"/>
        <v>#DIV/0!</v>
      </c>
      <c r="O661" s="24" t="str">
        <f t="shared" si="3"/>
        <v>#DIV/0!</v>
      </c>
    </row>
    <row r="662">
      <c r="A662" s="22" t="str">
        <f t="array" ref="A662:B662">{NEW!C620,NEW!B620}</f>
        <v/>
      </c>
      <c r="B662" s="22"/>
      <c r="C662" s="30" t="str">
        <f t="array" ref="C662">iferror(index('o1'!$B:$B,match($A662,'o1'!$C:$C,0)),"")</f>
        <v/>
      </c>
      <c r="D662" s="30" t="str">
        <f t="array" ref="D662">iferror(index('o2'!$B:$B,match($A662,'o2'!$C:$C,0)),"")</f>
        <v/>
      </c>
      <c r="E662" s="30" t="str">
        <f t="array" ref="E662">iferror(index('o3'!$B:$B,match($A662,'o3'!$C:$C,0)),"")</f>
        <v/>
      </c>
      <c r="F662" s="30" t="str">
        <f t="array" ref="F662">iferror(index('o4'!$B:$B,match($A662,'o4'!$C:$C,0)),"")</f>
        <v/>
      </c>
      <c r="G662" s="30" t="str">
        <f t="array" ref="G662">iferror(index('o5'!$B:$B,match($A662,'o5'!$C:$C,0)),"")</f>
        <v/>
      </c>
      <c r="H662" s="30" t="str">
        <f t="array" ref="H662">iferror(index('o6'!$B:$B,match($A662,'o6'!$C:$C,0)),"")</f>
        <v/>
      </c>
      <c r="I662" s="30" t="str">
        <f t="array" ref="I662">iferror(index('o7'!$B:$B,match($A662,'o7'!$C:$C,0)),"")</f>
        <v/>
      </c>
      <c r="J662" s="30" t="str">
        <f t="array" ref="J662">iferror(index('o4'!$B:$B,match($A662,'o4'!$C:$C,0)),"")</f>
        <v/>
      </c>
      <c r="K662" s="30" t="str">
        <f t="array" ref="K662">iferror(index('o9'!$B:$B,match($A662,'o9'!$C:$C,0)),"")</f>
        <v/>
      </c>
      <c r="L662" s="30" t="str">
        <f t="array" ref="L662">iferror(index('o10'!$B:$B,match($A662,'o10'!$C:$C,0)),"")</f>
        <v/>
      </c>
      <c r="M662" s="24" t="str">
        <f t="shared" si="1"/>
        <v>#DIV/0!</v>
      </c>
      <c r="N662" s="24" t="str">
        <f t="shared" si="2"/>
        <v>#DIV/0!</v>
      </c>
      <c r="O662" s="24" t="str">
        <f t="shared" si="3"/>
        <v>#DIV/0!</v>
      </c>
    </row>
    <row r="663">
      <c r="A663" s="22" t="str">
        <f t="array" ref="A663:B663">{NEW!C621,NEW!B621}</f>
        <v/>
      </c>
      <c r="B663" s="22"/>
      <c r="C663" s="30" t="str">
        <f t="array" ref="C663">iferror(index('o1'!$B:$B,match($A663,'o1'!$C:$C,0)),"")</f>
        <v/>
      </c>
      <c r="D663" s="30" t="str">
        <f t="array" ref="D663">iferror(index('o2'!$B:$B,match($A663,'o2'!$C:$C,0)),"")</f>
        <v/>
      </c>
      <c r="E663" s="30" t="str">
        <f t="array" ref="E663">iferror(index('o3'!$B:$B,match($A663,'o3'!$C:$C,0)),"")</f>
        <v/>
      </c>
      <c r="F663" s="30" t="str">
        <f t="array" ref="F663">iferror(index('o4'!$B:$B,match($A663,'o4'!$C:$C,0)),"")</f>
        <v/>
      </c>
      <c r="G663" s="30" t="str">
        <f t="array" ref="G663">iferror(index('o5'!$B:$B,match($A663,'o5'!$C:$C,0)),"")</f>
        <v/>
      </c>
      <c r="H663" s="30" t="str">
        <f t="array" ref="H663">iferror(index('o6'!$B:$B,match($A663,'o6'!$C:$C,0)),"")</f>
        <v/>
      </c>
      <c r="I663" s="30" t="str">
        <f t="array" ref="I663">iferror(index('o7'!$B:$B,match($A663,'o7'!$C:$C,0)),"")</f>
        <v/>
      </c>
      <c r="J663" s="30" t="str">
        <f t="array" ref="J663">iferror(index('o4'!$B:$B,match($A663,'o4'!$C:$C,0)),"")</f>
        <v/>
      </c>
      <c r="K663" s="30" t="str">
        <f t="array" ref="K663">iferror(index('o9'!$B:$B,match($A663,'o9'!$C:$C,0)),"")</f>
        <v/>
      </c>
      <c r="L663" s="30" t="str">
        <f t="array" ref="L663">iferror(index('o10'!$B:$B,match($A663,'o10'!$C:$C,0)),"")</f>
        <v/>
      </c>
      <c r="M663" s="24" t="str">
        <f t="shared" si="1"/>
        <v>#DIV/0!</v>
      </c>
      <c r="N663" s="24" t="str">
        <f t="shared" si="2"/>
        <v>#DIV/0!</v>
      </c>
      <c r="O663" s="24" t="str">
        <f t="shared" si="3"/>
        <v>#DIV/0!</v>
      </c>
    </row>
    <row r="664">
      <c r="A664" s="22" t="str">
        <f t="array" ref="A664:B664">{NEW!C622,NEW!B622}</f>
        <v/>
      </c>
      <c r="B664" s="22"/>
      <c r="C664" s="30" t="str">
        <f t="array" ref="C664">iferror(index('o1'!$B:$B,match($A664,'o1'!$C:$C,0)),"")</f>
        <v/>
      </c>
      <c r="D664" s="30" t="str">
        <f t="array" ref="D664">iferror(index('o2'!$B:$B,match($A664,'o2'!$C:$C,0)),"")</f>
        <v/>
      </c>
      <c r="E664" s="30" t="str">
        <f t="array" ref="E664">iferror(index('o3'!$B:$B,match($A664,'o3'!$C:$C,0)),"")</f>
        <v/>
      </c>
      <c r="F664" s="30" t="str">
        <f t="array" ref="F664">iferror(index('o4'!$B:$B,match($A664,'o4'!$C:$C,0)),"")</f>
        <v/>
      </c>
      <c r="G664" s="30" t="str">
        <f t="array" ref="G664">iferror(index('o5'!$B:$B,match($A664,'o5'!$C:$C,0)),"")</f>
        <v/>
      </c>
      <c r="H664" s="30" t="str">
        <f t="array" ref="H664">iferror(index('o6'!$B:$B,match($A664,'o6'!$C:$C,0)),"")</f>
        <v/>
      </c>
      <c r="I664" s="30" t="str">
        <f t="array" ref="I664">iferror(index('o7'!$B:$B,match($A664,'o7'!$C:$C,0)),"")</f>
        <v/>
      </c>
      <c r="J664" s="30" t="str">
        <f t="array" ref="J664">iferror(index('o4'!$B:$B,match($A664,'o4'!$C:$C,0)),"")</f>
        <v/>
      </c>
      <c r="K664" s="30" t="str">
        <f t="array" ref="K664">iferror(index('o9'!$B:$B,match($A664,'o9'!$C:$C,0)),"")</f>
        <v/>
      </c>
      <c r="L664" s="30" t="str">
        <f t="array" ref="L664">iferror(index('o10'!$B:$B,match($A664,'o10'!$C:$C,0)),"")</f>
        <v/>
      </c>
      <c r="M664" s="24" t="str">
        <f t="shared" si="1"/>
        <v>#DIV/0!</v>
      </c>
      <c r="N664" s="24" t="str">
        <f t="shared" si="2"/>
        <v>#DIV/0!</v>
      </c>
      <c r="O664" s="24" t="str">
        <f t="shared" si="3"/>
        <v>#DIV/0!</v>
      </c>
    </row>
    <row r="665">
      <c r="A665" s="22" t="str">
        <f t="array" ref="A665:B665">{NEW!C623,NEW!B623}</f>
        <v/>
      </c>
      <c r="B665" s="22"/>
      <c r="C665" s="30" t="str">
        <f t="array" ref="C665">iferror(index('o1'!$B:$B,match($A665,'o1'!$C:$C,0)),"")</f>
        <v/>
      </c>
      <c r="D665" s="30" t="str">
        <f t="array" ref="D665">iferror(index('o2'!$B:$B,match($A665,'o2'!$C:$C,0)),"")</f>
        <v/>
      </c>
      <c r="E665" s="30" t="str">
        <f t="array" ref="E665">iferror(index('o3'!$B:$B,match($A665,'o3'!$C:$C,0)),"")</f>
        <v/>
      </c>
      <c r="F665" s="30" t="str">
        <f t="array" ref="F665">iferror(index('o4'!$B:$B,match($A665,'o4'!$C:$C,0)),"")</f>
        <v/>
      </c>
      <c r="G665" s="30" t="str">
        <f t="array" ref="G665">iferror(index('o5'!$B:$B,match($A665,'o5'!$C:$C,0)),"")</f>
        <v/>
      </c>
      <c r="H665" s="30" t="str">
        <f t="array" ref="H665">iferror(index('o6'!$B:$B,match($A665,'o6'!$C:$C,0)),"")</f>
        <v/>
      </c>
      <c r="I665" s="30" t="str">
        <f t="array" ref="I665">iferror(index('o7'!$B:$B,match($A665,'o7'!$C:$C,0)),"")</f>
        <v/>
      </c>
      <c r="J665" s="30" t="str">
        <f t="array" ref="J665">iferror(index('o4'!$B:$B,match($A665,'o4'!$C:$C,0)),"")</f>
        <v/>
      </c>
      <c r="K665" s="30" t="str">
        <f t="array" ref="K665">iferror(index('o9'!$B:$B,match($A665,'o9'!$C:$C,0)),"")</f>
        <v/>
      </c>
      <c r="L665" s="30" t="str">
        <f t="array" ref="L665">iferror(index('o10'!$B:$B,match($A665,'o10'!$C:$C,0)),"")</f>
        <v/>
      </c>
      <c r="M665" s="24" t="str">
        <f t="shared" si="1"/>
        <v>#DIV/0!</v>
      </c>
      <c r="N665" s="24" t="str">
        <f t="shared" si="2"/>
        <v>#DIV/0!</v>
      </c>
      <c r="O665" s="24" t="str">
        <f t="shared" si="3"/>
        <v>#DIV/0!</v>
      </c>
    </row>
    <row r="666">
      <c r="A666" s="22" t="str">
        <f t="array" ref="A666:B666">{NEW!C624,NEW!B624}</f>
        <v/>
      </c>
      <c r="B666" s="22"/>
      <c r="C666" s="30" t="str">
        <f t="array" ref="C666">iferror(index('o1'!$B:$B,match($A666,'o1'!$C:$C,0)),"")</f>
        <v/>
      </c>
      <c r="D666" s="30" t="str">
        <f t="array" ref="D666">iferror(index('o2'!$B:$B,match($A666,'o2'!$C:$C,0)),"")</f>
        <v/>
      </c>
      <c r="E666" s="30" t="str">
        <f t="array" ref="E666">iferror(index('o3'!$B:$B,match($A666,'o3'!$C:$C,0)),"")</f>
        <v/>
      </c>
      <c r="F666" s="30" t="str">
        <f t="array" ref="F666">iferror(index('o4'!$B:$B,match($A666,'o4'!$C:$C,0)),"")</f>
        <v/>
      </c>
      <c r="G666" s="30" t="str">
        <f t="array" ref="G666">iferror(index('o5'!$B:$B,match($A666,'o5'!$C:$C,0)),"")</f>
        <v/>
      </c>
      <c r="H666" s="30" t="str">
        <f t="array" ref="H666">iferror(index('o6'!$B:$B,match($A666,'o6'!$C:$C,0)),"")</f>
        <v/>
      </c>
      <c r="I666" s="30" t="str">
        <f t="array" ref="I666">iferror(index('o7'!$B:$B,match($A666,'o7'!$C:$C,0)),"")</f>
        <v/>
      </c>
      <c r="J666" s="30" t="str">
        <f t="array" ref="J666">iferror(index('o4'!$B:$B,match($A666,'o4'!$C:$C,0)),"")</f>
        <v/>
      </c>
      <c r="K666" s="30" t="str">
        <f t="array" ref="K666">iferror(index('o9'!$B:$B,match($A666,'o9'!$C:$C,0)),"")</f>
        <v/>
      </c>
      <c r="L666" s="30" t="str">
        <f t="array" ref="L666">iferror(index('o10'!$B:$B,match($A666,'o10'!$C:$C,0)),"")</f>
        <v/>
      </c>
      <c r="M666" s="24" t="str">
        <f t="shared" si="1"/>
        <v>#DIV/0!</v>
      </c>
      <c r="N666" s="24" t="str">
        <f t="shared" si="2"/>
        <v>#DIV/0!</v>
      </c>
      <c r="O666" s="24" t="str">
        <f t="shared" si="3"/>
        <v>#DIV/0!</v>
      </c>
    </row>
    <row r="667">
      <c r="A667" s="22" t="str">
        <f t="array" ref="A667:B667">{NEW!C625,NEW!B625}</f>
        <v/>
      </c>
      <c r="B667" s="22"/>
      <c r="C667" s="30" t="str">
        <f t="array" ref="C667">iferror(index('o1'!$B:$B,match($A667,'o1'!$C:$C,0)),"")</f>
        <v/>
      </c>
      <c r="D667" s="30" t="str">
        <f t="array" ref="D667">iferror(index('o2'!$B:$B,match($A667,'o2'!$C:$C,0)),"")</f>
        <v/>
      </c>
      <c r="E667" s="30" t="str">
        <f t="array" ref="E667">iferror(index('o3'!$B:$B,match($A667,'o3'!$C:$C,0)),"")</f>
        <v/>
      </c>
      <c r="F667" s="30" t="str">
        <f t="array" ref="F667">iferror(index('o4'!$B:$B,match($A667,'o4'!$C:$C,0)),"")</f>
        <v/>
      </c>
      <c r="G667" s="30" t="str">
        <f t="array" ref="G667">iferror(index('o5'!$B:$B,match($A667,'o5'!$C:$C,0)),"")</f>
        <v/>
      </c>
      <c r="H667" s="30" t="str">
        <f t="array" ref="H667">iferror(index('o6'!$B:$B,match($A667,'o6'!$C:$C,0)),"")</f>
        <v/>
      </c>
      <c r="I667" s="30" t="str">
        <f t="array" ref="I667">iferror(index('o7'!$B:$B,match($A667,'o7'!$C:$C,0)),"")</f>
        <v/>
      </c>
      <c r="J667" s="30" t="str">
        <f t="array" ref="J667">iferror(index('o4'!$B:$B,match($A667,'o4'!$C:$C,0)),"")</f>
        <v/>
      </c>
      <c r="K667" s="30" t="str">
        <f t="array" ref="K667">iferror(index('o9'!$B:$B,match($A667,'o9'!$C:$C,0)),"")</f>
        <v/>
      </c>
      <c r="L667" s="30" t="str">
        <f t="array" ref="L667">iferror(index('o10'!$B:$B,match($A667,'o10'!$C:$C,0)),"")</f>
        <v/>
      </c>
      <c r="M667" s="24" t="str">
        <f t="shared" si="1"/>
        <v>#DIV/0!</v>
      </c>
      <c r="N667" s="24" t="str">
        <f t="shared" si="2"/>
        <v>#DIV/0!</v>
      </c>
      <c r="O667" s="24" t="str">
        <f t="shared" si="3"/>
        <v>#DIV/0!</v>
      </c>
    </row>
    <row r="668">
      <c r="A668" s="22" t="str">
        <f t="array" ref="A668:B668">{NEW!C626,NEW!B626}</f>
        <v/>
      </c>
      <c r="B668" s="22"/>
      <c r="C668" s="30" t="str">
        <f t="array" ref="C668">iferror(index('o1'!$B:$B,match($A668,'o1'!$C:$C,0)),"")</f>
        <v/>
      </c>
      <c r="D668" s="30" t="str">
        <f t="array" ref="D668">iferror(index('o2'!$B:$B,match($A668,'o2'!$C:$C,0)),"")</f>
        <v/>
      </c>
      <c r="E668" s="30" t="str">
        <f t="array" ref="E668">iferror(index('o3'!$B:$B,match($A668,'o3'!$C:$C,0)),"")</f>
        <v/>
      </c>
      <c r="F668" s="30" t="str">
        <f t="array" ref="F668">iferror(index('o4'!$B:$B,match($A668,'o4'!$C:$C,0)),"")</f>
        <v/>
      </c>
      <c r="G668" s="30" t="str">
        <f t="array" ref="G668">iferror(index('o5'!$B:$B,match($A668,'o5'!$C:$C,0)),"")</f>
        <v/>
      </c>
      <c r="H668" s="30" t="str">
        <f t="array" ref="H668">iferror(index('o6'!$B:$B,match($A668,'o6'!$C:$C,0)),"")</f>
        <v/>
      </c>
      <c r="I668" s="30" t="str">
        <f t="array" ref="I668">iferror(index('o7'!$B:$B,match($A668,'o7'!$C:$C,0)),"")</f>
        <v/>
      </c>
      <c r="J668" s="30" t="str">
        <f t="array" ref="J668">iferror(index('o4'!$B:$B,match($A668,'o4'!$C:$C,0)),"")</f>
        <v/>
      </c>
      <c r="K668" s="30" t="str">
        <f t="array" ref="K668">iferror(index('o9'!$B:$B,match($A668,'o9'!$C:$C,0)),"")</f>
        <v/>
      </c>
      <c r="L668" s="30" t="str">
        <f t="array" ref="L668">iferror(index('o10'!$B:$B,match($A668,'o10'!$C:$C,0)),"")</f>
        <v/>
      </c>
      <c r="M668" s="24" t="str">
        <f t="shared" si="1"/>
        <v>#DIV/0!</v>
      </c>
      <c r="N668" s="24" t="str">
        <f t="shared" si="2"/>
        <v>#DIV/0!</v>
      </c>
      <c r="O668" s="24" t="str">
        <f t="shared" si="3"/>
        <v>#DIV/0!</v>
      </c>
    </row>
    <row r="669">
      <c r="A669" s="22" t="str">
        <f t="array" ref="A669:B669">{NEW!C627,NEW!B627}</f>
        <v/>
      </c>
      <c r="B669" s="22"/>
      <c r="C669" s="30" t="str">
        <f t="array" ref="C669">iferror(index('o1'!$B:$B,match($A669,'o1'!$C:$C,0)),"")</f>
        <v/>
      </c>
      <c r="D669" s="30" t="str">
        <f t="array" ref="D669">iferror(index('o2'!$B:$B,match($A669,'o2'!$C:$C,0)),"")</f>
        <v/>
      </c>
      <c r="E669" s="30" t="str">
        <f t="array" ref="E669">iferror(index('o3'!$B:$B,match($A669,'o3'!$C:$C,0)),"")</f>
        <v/>
      </c>
      <c r="F669" s="30" t="str">
        <f t="array" ref="F669">iferror(index('o4'!$B:$B,match($A669,'o4'!$C:$C,0)),"")</f>
        <v/>
      </c>
      <c r="G669" s="30" t="str">
        <f t="array" ref="G669">iferror(index('o5'!$B:$B,match($A669,'o5'!$C:$C,0)),"")</f>
        <v/>
      </c>
      <c r="H669" s="30" t="str">
        <f t="array" ref="H669">iferror(index('o6'!$B:$B,match($A669,'o6'!$C:$C,0)),"")</f>
        <v/>
      </c>
      <c r="I669" s="30" t="str">
        <f t="array" ref="I669">iferror(index('o7'!$B:$B,match($A669,'o7'!$C:$C,0)),"")</f>
        <v/>
      </c>
      <c r="J669" s="30" t="str">
        <f t="array" ref="J669">iferror(index('o4'!$B:$B,match($A669,'o4'!$C:$C,0)),"")</f>
        <v/>
      </c>
      <c r="K669" s="30" t="str">
        <f t="array" ref="K669">iferror(index('o9'!$B:$B,match($A669,'o9'!$C:$C,0)),"")</f>
        <v/>
      </c>
      <c r="L669" s="30" t="str">
        <f t="array" ref="L669">iferror(index('o10'!$B:$B,match($A669,'o10'!$C:$C,0)),"")</f>
        <v/>
      </c>
      <c r="M669" s="24" t="str">
        <f t="shared" si="1"/>
        <v>#DIV/0!</v>
      </c>
      <c r="N669" s="24" t="str">
        <f t="shared" si="2"/>
        <v>#DIV/0!</v>
      </c>
      <c r="O669" s="24" t="str">
        <f t="shared" si="3"/>
        <v>#DIV/0!</v>
      </c>
    </row>
    <row r="670">
      <c r="A670" s="22" t="str">
        <f t="array" ref="A670:B670">{NEW!C628,NEW!B628}</f>
        <v/>
      </c>
      <c r="B670" s="22"/>
      <c r="C670" s="30" t="str">
        <f t="array" ref="C670">iferror(index('o1'!$B:$B,match($A670,'o1'!$C:$C,0)),"")</f>
        <v/>
      </c>
      <c r="D670" s="30" t="str">
        <f t="array" ref="D670">iferror(index('o2'!$B:$B,match($A670,'o2'!$C:$C,0)),"")</f>
        <v/>
      </c>
      <c r="E670" s="30" t="str">
        <f t="array" ref="E670">iferror(index('o3'!$B:$B,match($A670,'o3'!$C:$C,0)),"")</f>
        <v/>
      </c>
      <c r="F670" s="30" t="str">
        <f t="array" ref="F670">iferror(index('o4'!$B:$B,match($A670,'o4'!$C:$C,0)),"")</f>
        <v/>
      </c>
      <c r="G670" s="30" t="str">
        <f t="array" ref="G670">iferror(index('o5'!$B:$B,match($A670,'o5'!$C:$C,0)),"")</f>
        <v/>
      </c>
      <c r="H670" s="30" t="str">
        <f t="array" ref="H670">iferror(index('o6'!$B:$B,match($A670,'o6'!$C:$C,0)),"")</f>
        <v/>
      </c>
      <c r="I670" s="30" t="str">
        <f t="array" ref="I670">iferror(index('o7'!$B:$B,match($A670,'o7'!$C:$C,0)),"")</f>
        <v/>
      </c>
      <c r="J670" s="30" t="str">
        <f t="array" ref="J670">iferror(index('o4'!$B:$B,match($A670,'o4'!$C:$C,0)),"")</f>
        <v/>
      </c>
      <c r="K670" s="30" t="str">
        <f t="array" ref="K670">iferror(index('o9'!$B:$B,match($A670,'o9'!$C:$C,0)),"")</f>
        <v/>
      </c>
      <c r="L670" s="30" t="str">
        <f t="array" ref="L670">iferror(index('o10'!$B:$B,match($A670,'o10'!$C:$C,0)),"")</f>
        <v/>
      </c>
      <c r="M670" s="24" t="str">
        <f t="shared" si="1"/>
        <v>#DIV/0!</v>
      </c>
      <c r="N670" s="24" t="str">
        <f t="shared" si="2"/>
        <v>#DIV/0!</v>
      </c>
      <c r="O670" s="24" t="str">
        <f t="shared" si="3"/>
        <v>#DIV/0!</v>
      </c>
    </row>
    <row r="671">
      <c r="A671" s="22" t="str">
        <f t="array" ref="A671:B671">{NEW!C629,NEW!B629}</f>
        <v/>
      </c>
      <c r="B671" s="22"/>
      <c r="C671" s="30" t="str">
        <f t="array" ref="C671">iferror(index('o1'!$B:$B,match($A671,'o1'!$C:$C,0)),"")</f>
        <v/>
      </c>
      <c r="D671" s="30" t="str">
        <f t="array" ref="D671">iferror(index('o2'!$B:$B,match($A671,'o2'!$C:$C,0)),"")</f>
        <v/>
      </c>
      <c r="E671" s="30" t="str">
        <f t="array" ref="E671">iferror(index('o3'!$B:$B,match($A671,'o3'!$C:$C,0)),"")</f>
        <v/>
      </c>
      <c r="F671" s="30" t="str">
        <f t="array" ref="F671">iferror(index('o4'!$B:$B,match($A671,'o4'!$C:$C,0)),"")</f>
        <v/>
      </c>
      <c r="G671" s="30" t="str">
        <f t="array" ref="G671">iferror(index('o5'!$B:$B,match($A671,'o5'!$C:$C,0)),"")</f>
        <v/>
      </c>
      <c r="H671" s="30" t="str">
        <f t="array" ref="H671">iferror(index('o6'!$B:$B,match($A671,'o6'!$C:$C,0)),"")</f>
        <v/>
      </c>
      <c r="I671" s="30" t="str">
        <f t="array" ref="I671">iferror(index('o7'!$B:$B,match($A671,'o7'!$C:$C,0)),"")</f>
        <v/>
      </c>
      <c r="J671" s="30" t="str">
        <f t="array" ref="J671">iferror(index('o4'!$B:$B,match($A671,'o4'!$C:$C,0)),"")</f>
        <v/>
      </c>
      <c r="K671" s="30" t="str">
        <f t="array" ref="K671">iferror(index('o9'!$B:$B,match($A671,'o9'!$C:$C,0)),"")</f>
        <v/>
      </c>
      <c r="L671" s="30" t="str">
        <f t="array" ref="L671">iferror(index('o10'!$B:$B,match($A671,'o10'!$C:$C,0)),"")</f>
        <v/>
      </c>
      <c r="M671" s="24" t="str">
        <f t="shared" si="1"/>
        <v>#DIV/0!</v>
      </c>
      <c r="N671" s="24" t="str">
        <f t="shared" si="2"/>
        <v>#DIV/0!</v>
      </c>
      <c r="O671" s="24" t="str">
        <f t="shared" si="3"/>
        <v>#DIV/0!</v>
      </c>
    </row>
    <row r="672">
      <c r="A672" s="22" t="str">
        <f t="array" ref="A672:B672">{NEW!C630,NEW!B630}</f>
        <v/>
      </c>
      <c r="B672" s="22"/>
      <c r="C672" s="30" t="str">
        <f t="array" ref="C672">iferror(index('o1'!$B:$B,match($A672,'o1'!$C:$C,0)),"")</f>
        <v/>
      </c>
      <c r="D672" s="30" t="str">
        <f t="array" ref="D672">iferror(index('o2'!$B:$B,match($A672,'o2'!$C:$C,0)),"")</f>
        <v/>
      </c>
      <c r="E672" s="30" t="str">
        <f t="array" ref="E672">iferror(index('o3'!$B:$B,match($A672,'o3'!$C:$C,0)),"")</f>
        <v/>
      </c>
      <c r="F672" s="30" t="str">
        <f t="array" ref="F672">iferror(index('o4'!$B:$B,match($A672,'o4'!$C:$C,0)),"")</f>
        <v/>
      </c>
      <c r="G672" s="30" t="str">
        <f t="array" ref="G672">iferror(index('o5'!$B:$B,match($A672,'o5'!$C:$C,0)),"")</f>
        <v/>
      </c>
      <c r="H672" s="30" t="str">
        <f t="array" ref="H672">iferror(index('o6'!$B:$B,match($A672,'o6'!$C:$C,0)),"")</f>
        <v/>
      </c>
      <c r="I672" s="30" t="str">
        <f t="array" ref="I672">iferror(index('o7'!$B:$B,match($A672,'o7'!$C:$C,0)),"")</f>
        <v/>
      </c>
      <c r="J672" s="30" t="str">
        <f t="array" ref="J672">iferror(index('o4'!$B:$B,match($A672,'o4'!$C:$C,0)),"")</f>
        <v/>
      </c>
      <c r="K672" s="30" t="str">
        <f t="array" ref="K672">iferror(index('o9'!$B:$B,match($A672,'o9'!$C:$C,0)),"")</f>
        <v/>
      </c>
      <c r="L672" s="30" t="str">
        <f t="array" ref="L672">iferror(index('o10'!$B:$B,match($A672,'o10'!$C:$C,0)),"")</f>
        <v/>
      </c>
      <c r="M672" s="24" t="str">
        <f t="shared" si="1"/>
        <v>#DIV/0!</v>
      </c>
      <c r="N672" s="24" t="str">
        <f t="shared" si="2"/>
        <v>#DIV/0!</v>
      </c>
      <c r="O672" s="24" t="str">
        <f t="shared" si="3"/>
        <v>#DIV/0!</v>
      </c>
    </row>
    <row r="673">
      <c r="A673" s="22" t="str">
        <f t="array" ref="A673:B673">{NEW!C751,NEW!B751}</f>
        <v/>
      </c>
      <c r="B673" s="22"/>
      <c r="C673" s="30" t="str">
        <f t="array" ref="C673">iferror(index('o1'!$B:$B,match($A673,'o1'!$C:$C,0)),"")</f>
        <v/>
      </c>
      <c r="D673" s="30" t="str">
        <f t="array" ref="D673">iferror(index('o2'!$B:$B,match($A673,'o2'!$C:$C,0)),"")</f>
        <v/>
      </c>
      <c r="E673" s="30" t="str">
        <f t="array" ref="E673">iferror(index('o3'!$B:$B,match($A673,'o3'!$C:$C,0)),"")</f>
        <v/>
      </c>
      <c r="F673" s="30" t="str">
        <f t="array" ref="F673">iferror(index('o4'!$B:$B,match($A673,'o4'!$C:$C,0)),"")</f>
        <v/>
      </c>
      <c r="G673" s="30" t="str">
        <f t="array" ref="G673">iferror(index('o5'!$B:$B,match($A673,'o5'!$C:$C,0)),"")</f>
        <v/>
      </c>
      <c r="H673" s="30" t="str">
        <f t="array" ref="H673">iferror(index('o6'!$B:$B,match($A673,'o6'!$C:$C,0)),"")</f>
        <v/>
      </c>
      <c r="I673" s="30" t="str">
        <f t="array" ref="I673">iferror(index('o7'!$B:$B,match($A673,'o7'!$C:$C,0)),"")</f>
        <v/>
      </c>
      <c r="J673" s="30" t="str">
        <f t="array" ref="J673">iferror(index('o4'!$B:$B,match($A673,'o4'!$C:$C,0)),"")</f>
        <v/>
      </c>
      <c r="K673" s="30" t="str">
        <f t="array" ref="K673">iferror(index('o9'!$B:$B,match($A673,'o9'!$C:$C,0)),"")</f>
        <v/>
      </c>
      <c r="L673" s="30" t="str">
        <f t="array" ref="L673">iferror(index('o10'!$B:$B,match($A673,'o10'!$C:$C,0)),"")</f>
        <v/>
      </c>
      <c r="M673" s="24" t="str">
        <f t="shared" si="1"/>
        <v>#DIV/0!</v>
      </c>
      <c r="N673" s="24" t="str">
        <f t="shared" si="2"/>
        <v>#DIV/0!</v>
      </c>
      <c r="O673" s="24" t="str">
        <f t="shared" si="3"/>
        <v>#DIV/0!</v>
      </c>
    </row>
    <row r="674">
      <c r="A674" s="22" t="str">
        <f t="array" ref="A674:B674">{NEW!C752,NEW!B752}</f>
        <v/>
      </c>
      <c r="B674" s="22"/>
      <c r="C674" s="30" t="str">
        <f t="array" ref="C674">iferror(index('o1'!$B:$B,match($A674,'o1'!$C:$C,0)),"")</f>
        <v/>
      </c>
      <c r="D674" s="30" t="str">
        <f t="array" ref="D674">iferror(index('o2'!$B:$B,match($A674,'o2'!$C:$C,0)),"")</f>
        <v/>
      </c>
      <c r="E674" s="30" t="str">
        <f t="array" ref="E674">iferror(index('o3'!$B:$B,match($A674,'o3'!$C:$C,0)),"")</f>
        <v/>
      </c>
      <c r="F674" s="30" t="str">
        <f t="array" ref="F674">iferror(index('o4'!$B:$B,match($A674,'o4'!$C:$C,0)),"")</f>
        <v/>
      </c>
      <c r="G674" s="30" t="str">
        <f t="array" ref="G674">iferror(index('o5'!$B:$B,match($A674,'o5'!$C:$C,0)),"")</f>
        <v/>
      </c>
      <c r="H674" s="30" t="str">
        <f t="array" ref="H674">iferror(index('o6'!$B:$B,match($A674,'o6'!$C:$C,0)),"")</f>
        <v/>
      </c>
      <c r="I674" s="30" t="str">
        <f t="array" ref="I674">iferror(index('o7'!$B:$B,match($A674,'o7'!$C:$C,0)),"")</f>
        <v/>
      </c>
      <c r="J674" s="30" t="str">
        <f t="array" ref="J674">iferror(index('o4'!$B:$B,match($A674,'o4'!$C:$C,0)),"")</f>
        <v/>
      </c>
      <c r="K674" s="30" t="str">
        <f t="array" ref="K674">iferror(index('o9'!$B:$B,match($A674,'o9'!$C:$C,0)),"")</f>
        <v/>
      </c>
      <c r="L674" s="30" t="str">
        <f t="array" ref="L674">iferror(index('o10'!$B:$B,match($A674,'o10'!$C:$C,0)),"")</f>
        <v/>
      </c>
      <c r="M674" s="24" t="str">
        <f t="shared" si="1"/>
        <v>#DIV/0!</v>
      </c>
      <c r="N674" s="24" t="str">
        <f t="shared" si="2"/>
        <v>#DIV/0!</v>
      </c>
      <c r="O674" s="24" t="str">
        <f t="shared" si="3"/>
        <v>#DIV/0!</v>
      </c>
    </row>
    <row r="675">
      <c r="A675" s="22" t="str">
        <f t="array" ref="A675:B675">{NEW!C753,NEW!B753}</f>
        <v/>
      </c>
      <c r="B675" s="22"/>
      <c r="C675" s="30" t="str">
        <f t="array" ref="C675">iferror(index('o1'!$B:$B,match($A675,'o1'!$C:$C,0)),"")</f>
        <v/>
      </c>
      <c r="D675" s="30" t="str">
        <f t="array" ref="D675">iferror(index('o2'!$B:$B,match($A675,'o2'!$C:$C,0)),"")</f>
        <v/>
      </c>
      <c r="E675" s="30" t="str">
        <f t="array" ref="E675">iferror(index('o3'!$B:$B,match($A675,'o3'!$C:$C,0)),"")</f>
        <v/>
      </c>
      <c r="F675" s="30" t="str">
        <f t="array" ref="F675">iferror(index('o4'!$B:$B,match($A675,'o4'!$C:$C,0)),"")</f>
        <v/>
      </c>
      <c r="G675" s="30" t="str">
        <f t="array" ref="G675">iferror(index('o5'!$B:$B,match($A675,'o5'!$C:$C,0)),"")</f>
        <v/>
      </c>
      <c r="H675" s="30" t="str">
        <f t="array" ref="H675">iferror(index('o6'!$B:$B,match($A675,'o6'!$C:$C,0)),"")</f>
        <v/>
      </c>
      <c r="I675" s="30" t="str">
        <f t="array" ref="I675">iferror(index('o7'!$B:$B,match($A675,'o7'!$C:$C,0)),"")</f>
        <v/>
      </c>
      <c r="J675" s="30" t="str">
        <f t="array" ref="J675">iferror(index('o4'!$B:$B,match($A675,'o4'!$C:$C,0)),"")</f>
        <v/>
      </c>
      <c r="K675" s="30" t="str">
        <f t="array" ref="K675">iferror(index('o9'!$B:$B,match($A675,'o9'!$C:$C,0)),"")</f>
        <v/>
      </c>
      <c r="L675" s="30" t="str">
        <f t="array" ref="L675">iferror(index('o10'!$B:$B,match($A675,'o10'!$C:$C,0)),"")</f>
        <v/>
      </c>
      <c r="M675" s="24" t="str">
        <f t="shared" si="1"/>
        <v>#DIV/0!</v>
      </c>
      <c r="N675" s="24" t="str">
        <f t="shared" si="2"/>
        <v>#DIV/0!</v>
      </c>
      <c r="O675" s="24" t="str">
        <f t="shared" si="3"/>
        <v>#DIV/0!</v>
      </c>
    </row>
    <row r="676">
      <c r="A676" s="22" t="str">
        <f t="array" ref="A676:B676">{NEW!C754,NEW!B754}</f>
        <v/>
      </c>
      <c r="B676" s="22"/>
      <c r="C676" s="30" t="str">
        <f t="array" ref="C676">iferror(index('o1'!$B:$B,match($A676,'o1'!$C:$C,0)),"")</f>
        <v/>
      </c>
      <c r="D676" s="30" t="str">
        <f t="array" ref="D676">iferror(index('o2'!$B:$B,match($A676,'o2'!$C:$C,0)),"")</f>
        <v/>
      </c>
      <c r="E676" s="30" t="str">
        <f t="array" ref="E676">iferror(index('o3'!$B:$B,match($A676,'o3'!$C:$C,0)),"")</f>
        <v/>
      </c>
      <c r="F676" s="30" t="str">
        <f t="array" ref="F676">iferror(index('o4'!$B:$B,match($A676,'o4'!$C:$C,0)),"")</f>
        <v/>
      </c>
      <c r="G676" s="30" t="str">
        <f t="array" ref="G676">iferror(index('o5'!$B:$B,match($A676,'o5'!$C:$C,0)),"")</f>
        <v/>
      </c>
      <c r="H676" s="30" t="str">
        <f t="array" ref="H676">iferror(index('o6'!$B:$B,match($A676,'o6'!$C:$C,0)),"")</f>
        <v/>
      </c>
      <c r="I676" s="30" t="str">
        <f t="array" ref="I676">iferror(index('o7'!$B:$B,match($A676,'o7'!$C:$C,0)),"")</f>
        <v/>
      </c>
      <c r="J676" s="30" t="str">
        <f t="array" ref="J676">iferror(index('o4'!$B:$B,match($A676,'o4'!$C:$C,0)),"")</f>
        <v/>
      </c>
      <c r="K676" s="30" t="str">
        <f t="array" ref="K676">iferror(index('o9'!$B:$B,match($A676,'o9'!$C:$C,0)),"")</f>
        <v/>
      </c>
      <c r="L676" s="30" t="str">
        <f t="array" ref="L676">iferror(index('o10'!$B:$B,match($A676,'o10'!$C:$C,0)),"")</f>
        <v/>
      </c>
      <c r="M676" s="24" t="str">
        <f t="shared" si="1"/>
        <v>#DIV/0!</v>
      </c>
      <c r="N676" s="24" t="str">
        <f t="shared" si="2"/>
        <v>#DIV/0!</v>
      </c>
      <c r="O676" s="24" t="str">
        <f t="shared" si="3"/>
        <v>#DIV/0!</v>
      </c>
    </row>
    <row r="677">
      <c r="A677" s="22" t="str">
        <f t="array" ref="A677:B677">{NEW!C755,NEW!B755}</f>
        <v/>
      </c>
      <c r="B677" s="22"/>
      <c r="C677" s="30" t="str">
        <f t="array" ref="C677">iferror(index('o1'!$B:$B,match($A677,'o1'!$C:$C,0)),"")</f>
        <v/>
      </c>
      <c r="D677" s="30" t="str">
        <f t="array" ref="D677">iferror(index('o2'!$B:$B,match($A677,'o2'!$C:$C,0)),"")</f>
        <v/>
      </c>
      <c r="E677" s="30" t="str">
        <f t="array" ref="E677">iferror(index('o3'!$B:$B,match($A677,'o3'!$C:$C,0)),"")</f>
        <v/>
      </c>
      <c r="F677" s="30" t="str">
        <f t="array" ref="F677">iferror(index('o4'!$B:$B,match($A677,'o4'!$C:$C,0)),"")</f>
        <v/>
      </c>
      <c r="G677" s="30" t="str">
        <f t="array" ref="G677">iferror(index('o5'!$B:$B,match($A677,'o5'!$C:$C,0)),"")</f>
        <v/>
      </c>
      <c r="H677" s="30" t="str">
        <f t="array" ref="H677">iferror(index('o6'!$B:$B,match($A677,'o6'!$C:$C,0)),"")</f>
        <v/>
      </c>
      <c r="I677" s="30" t="str">
        <f t="array" ref="I677">iferror(index('o7'!$B:$B,match($A677,'o7'!$C:$C,0)),"")</f>
        <v/>
      </c>
      <c r="J677" s="30" t="str">
        <f t="array" ref="J677">iferror(index('o4'!$B:$B,match($A677,'o4'!$C:$C,0)),"")</f>
        <v/>
      </c>
      <c r="K677" s="30" t="str">
        <f t="array" ref="K677">iferror(index('o9'!$B:$B,match($A677,'o9'!$C:$C,0)),"")</f>
        <v/>
      </c>
      <c r="L677" s="30" t="str">
        <f t="array" ref="L677">iferror(index('o10'!$B:$B,match($A677,'o10'!$C:$C,0)),"")</f>
        <v/>
      </c>
      <c r="M677" s="24" t="str">
        <f t="shared" si="1"/>
        <v>#DIV/0!</v>
      </c>
      <c r="N677" s="24" t="str">
        <f t="shared" si="2"/>
        <v>#DIV/0!</v>
      </c>
      <c r="O677" s="24" t="str">
        <f t="shared" si="3"/>
        <v>#DIV/0!</v>
      </c>
    </row>
    <row r="678">
      <c r="A678" s="22" t="str">
        <f t="array" ref="A678:B678">{NEW!C756,NEW!B756}</f>
        <v/>
      </c>
      <c r="B678" s="22"/>
      <c r="C678" s="30" t="str">
        <f t="array" ref="C678">iferror(index('o1'!$B:$B,match($A678,'o1'!$C:$C,0)),"")</f>
        <v/>
      </c>
      <c r="D678" s="30" t="str">
        <f t="array" ref="D678">iferror(index('o2'!$B:$B,match($A678,'o2'!$C:$C,0)),"")</f>
        <v/>
      </c>
      <c r="E678" s="30" t="str">
        <f t="array" ref="E678">iferror(index('o3'!$B:$B,match($A678,'o3'!$C:$C,0)),"")</f>
        <v/>
      </c>
      <c r="F678" s="30" t="str">
        <f t="array" ref="F678">iferror(index('o4'!$B:$B,match($A678,'o4'!$C:$C,0)),"")</f>
        <v/>
      </c>
      <c r="G678" s="30" t="str">
        <f t="array" ref="G678">iferror(index('o5'!$B:$B,match($A678,'o5'!$C:$C,0)),"")</f>
        <v/>
      </c>
      <c r="H678" s="30" t="str">
        <f t="array" ref="H678">iferror(index('o6'!$B:$B,match($A678,'o6'!$C:$C,0)),"")</f>
        <v/>
      </c>
      <c r="I678" s="30" t="str">
        <f t="array" ref="I678">iferror(index('o7'!$B:$B,match($A678,'o7'!$C:$C,0)),"")</f>
        <v/>
      </c>
      <c r="J678" s="30" t="str">
        <f t="array" ref="J678">iferror(index('o4'!$B:$B,match($A678,'o4'!$C:$C,0)),"")</f>
        <v/>
      </c>
      <c r="K678" s="30" t="str">
        <f t="array" ref="K678">iferror(index('o9'!$B:$B,match($A678,'o9'!$C:$C,0)),"")</f>
        <v/>
      </c>
      <c r="L678" s="30" t="str">
        <f t="array" ref="L678">iferror(index('o10'!$B:$B,match($A678,'o10'!$C:$C,0)),"")</f>
        <v/>
      </c>
      <c r="M678" s="24" t="str">
        <f t="shared" si="1"/>
        <v>#DIV/0!</v>
      </c>
      <c r="N678" s="24" t="str">
        <f t="shared" si="2"/>
        <v>#DIV/0!</v>
      </c>
      <c r="O678" s="24" t="str">
        <f t="shared" si="3"/>
        <v>#DIV/0!</v>
      </c>
    </row>
    <row r="679">
      <c r="A679" s="22" t="str">
        <f t="array" ref="A679:B679">{NEW!C757,NEW!B757}</f>
        <v/>
      </c>
      <c r="B679" s="22"/>
      <c r="C679" s="30" t="str">
        <f t="array" ref="C679">iferror(index('o1'!$B:$B,match($A679,'o1'!$C:$C,0)),"")</f>
        <v/>
      </c>
      <c r="D679" s="30" t="str">
        <f t="array" ref="D679">iferror(index('o2'!$B:$B,match($A679,'o2'!$C:$C,0)),"")</f>
        <v/>
      </c>
      <c r="E679" s="30" t="str">
        <f t="array" ref="E679">iferror(index('o3'!$B:$B,match($A679,'o3'!$C:$C,0)),"")</f>
        <v/>
      </c>
      <c r="F679" s="30" t="str">
        <f t="array" ref="F679">iferror(index('o4'!$B:$B,match($A679,'o4'!$C:$C,0)),"")</f>
        <v/>
      </c>
      <c r="G679" s="30" t="str">
        <f t="array" ref="G679">iferror(index('o5'!$B:$B,match($A679,'o5'!$C:$C,0)),"")</f>
        <v/>
      </c>
      <c r="H679" s="30" t="str">
        <f t="array" ref="H679">iferror(index('o6'!$B:$B,match($A679,'o6'!$C:$C,0)),"")</f>
        <v/>
      </c>
      <c r="I679" s="30" t="str">
        <f t="array" ref="I679">iferror(index('o7'!$B:$B,match($A679,'o7'!$C:$C,0)),"")</f>
        <v/>
      </c>
      <c r="J679" s="30" t="str">
        <f t="array" ref="J679">iferror(index('o4'!$B:$B,match($A679,'o4'!$C:$C,0)),"")</f>
        <v/>
      </c>
      <c r="K679" s="30" t="str">
        <f t="array" ref="K679">iferror(index('o9'!$B:$B,match($A679,'o9'!$C:$C,0)),"")</f>
        <v/>
      </c>
      <c r="L679" s="30" t="str">
        <f t="array" ref="L679">iferror(index('o10'!$B:$B,match($A679,'o10'!$C:$C,0)),"")</f>
        <v/>
      </c>
      <c r="M679" s="24" t="str">
        <f t="shared" si="1"/>
        <v>#DIV/0!</v>
      </c>
      <c r="N679" s="24" t="str">
        <f t="shared" si="2"/>
        <v>#DIV/0!</v>
      </c>
      <c r="O679" s="24" t="str">
        <f t="shared" si="3"/>
        <v>#DIV/0!</v>
      </c>
    </row>
    <row r="680">
      <c r="A680" s="22" t="str">
        <f t="array" ref="A680:B680">{NEW!C758,NEW!B758}</f>
        <v/>
      </c>
      <c r="B680" s="22"/>
      <c r="C680" s="30" t="str">
        <f t="array" ref="C680">iferror(index('o1'!$B:$B,match($A680,'o1'!$C:$C,0)),"")</f>
        <v/>
      </c>
      <c r="D680" s="30" t="str">
        <f t="array" ref="D680">iferror(index('o2'!$B:$B,match($A680,'o2'!$C:$C,0)),"")</f>
        <v/>
      </c>
      <c r="E680" s="30" t="str">
        <f t="array" ref="E680">iferror(index('o3'!$B:$B,match($A680,'o3'!$C:$C,0)),"")</f>
        <v/>
      </c>
      <c r="F680" s="30" t="str">
        <f t="array" ref="F680">iferror(index('o4'!$B:$B,match($A680,'o4'!$C:$C,0)),"")</f>
        <v/>
      </c>
      <c r="G680" s="30" t="str">
        <f t="array" ref="G680">iferror(index('o5'!$B:$B,match($A680,'o5'!$C:$C,0)),"")</f>
        <v/>
      </c>
      <c r="H680" s="30" t="str">
        <f t="array" ref="H680">iferror(index('o6'!$B:$B,match($A680,'o6'!$C:$C,0)),"")</f>
        <v/>
      </c>
      <c r="I680" s="30" t="str">
        <f t="array" ref="I680">iferror(index('o7'!$B:$B,match($A680,'o7'!$C:$C,0)),"")</f>
        <v/>
      </c>
      <c r="J680" s="30" t="str">
        <f t="array" ref="J680">iferror(index('o4'!$B:$B,match($A680,'o4'!$C:$C,0)),"")</f>
        <v/>
      </c>
      <c r="K680" s="30" t="str">
        <f t="array" ref="K680">iferror(index('o9'!$B:$B,match($A680,'o9'!$C:$C,0)),"")</f>
        <v/>
      </c>
      <c r="L680" s="30" t="str">
        <f t="array" ref="L680">iferror(index('o10'!$B:$B,match($A680,'o10'!$C:$C,0)),"")</f>
        <v/>
      </c>
      <c r="M680" s="24" t="str">
        <f t="shared" si="1"/>
        <v>#DIV/0!</v>
      </c>
      <c r="N680" s="24" t="str">
        <f t="shared" si="2"/>
        <v>#DIV/0!</v>
      </c>
      <c r="O680" s="24" t="str">
        <f t="shared" si="3"/>
        <v>#DIV/0!</v>
      </c>
    </row>
    <row r="681">
      <c r="A681" s="22" t="str">
        <f t="array" ref="A681:B681">{NEW!C759,NEW!B759}</f>
        <v/>
      </c>
      <c r="B681" s="22"/>
      <c r="C681" s="30" t="str">
        <f t="array" ref="C681">iferror(index('o1'!$B:$B,match($A681,'o1'!$C:$C,0)),"")</f>
        <v/>
      </c>
      <c r="D681" s="30" t="str">
        <f t="array" ref="D681">iferror(index('o2'!$B:$B,match($A681,'o2'!$C:$C,0)),"")</f>
        <v/>
      </c>
      <c r="E681" s="30" t="str">
        <f t="array" ref="E681">iferror(index('o3'!$B:$B,match($A681,'o3'!$C:$C,0)),"")</f>
        <v/>
      </c>
      <c r="F681" s="30" t="str">
        <f t="array" ref="F681">iferror(index('o4'!$B:$B,match($A681,'o4'!$C:$C,0)),"")</f>
        <v/>
      </c>
      <c r="G681" s="30" t="str">
        <f t="array" ref="G681">iferror(index('o5'!$B:$B,match($A681,'o5'!$C:$C,0)),"")</f>
        <v/>
      </c>
      <c r="H681" s="30" t="str">
        <f t="array" ref="H681">iferror(index('o6'!$B:$B,match($A681,'o6'!$C:$C,0)),"")</f>
        <v/>
      </c>
      <c r="I681" s="30" t="str">
        <f t="array" ref="I681">iferror(index('o7'!$B:$B,match($A681,'o7'!$C:$C,0)),"")</f>
        <v/>
      </c>
      <c r="J681" s="30" t="str">
        <f t="array" ref="J681">iferror(index('o4'!$B:$B,match($A681,'o4'!$C:$C,0)),"")</f>
        <v/>
      </c>
      <c r="K681" s="30" t="str">
        <f t="array" ref="K681">iferror(index('o9'!$B:$B,match($A681,'o9'!$C:$C,0)),"")</f>
        <v/>
      </c>
      <c r="L681" s="30" t="str">
        <f t="array" ref="L681">iferror(index('o10'!$B:$B,match($A681,'o10'!$C:$C,0)),"")</f>
        <v/>
      </c>
      <c r="M681" s="24" t="str">
        <f t="shared" si="1"/>
        <v>#DIV/0!</v>
      </c>
      <c r="N681" s="24" t="str">
        <f t="shared" si="2"/>
        <v>#DIV/0!</v>
      </c>
      <c r="O681" s="24" t="str">
        <f t="shared" si="3"/>
        <v>#DIV/0!</v>
      </c>
    </row>
    <row r="682">
      <c r="A682" s="22" t="str">
        <f t="array" ref="A682:B682">{NEW!C760,NEW!B760}</f>
        <v/>
      </c>
      <c r="B682" s="22"/>
      <c r="C682" s="30" t="str">
        <f t="array" ref="C682">iferror(index('o1'!$B:$B,match($A682,'o1'!$C:$C,0)),"")</f>
        <v/>
      </c>
      <c r="D682" s="30" t="str">
        <f t="array" ref="D682">iferror(index('o2'!$B:$B,match($A682,'o2'!$C:$C,0)),"")</f>
        <v/>
      </c>
      <c r="E682" s="30" t="str">
        <f t="array" ref="E682">iferror(index('o3'!$B:$B,match($A682,'o3'!$C:$C,0)),"")</f>
        <v/>
      </c>
      <c r="F682" s="30" t="str">
        <f t="array" ref="F682">iferror(index('o4'!$B:$B,match($A682,'o4'!$C:$C,0)),"")</f>
        <v/>
      </c>
      <c r="G682" s="30" t="str">
        <f t="array" ref="G682">iferror(index('o5'!$B:$B,match($A682,'o5'!$C:$C,0)),"")</f>
        <v/>
      </c>
      <c r="H682" s="30" t="str">
        <f t="array" ref="H682">iferror(index('o6'!$B:$B,match($A682,'o6'!$C:$C,0)),"")</f>
        <v/>
      </c>
      <c r="I682" s="30" t="str">
        <f t="array" ref="I682">iferror(index('o7'!$B:$B,match($A682,'o7'!$C:$C,0)),"")</f>
        <v/>
      </c>
      <c r="J682" s="30" t="str">
        <f t="array" ref="J682">iferror(index('o4'!$B:$B,match($A682,'o4'!$C:$C,0)),"")</f>
        <v/>
      </c>
      <c r="K682" s="30" t="str">
        <f t="array" ref="K682">iferror(index('o9'!$B:$B,match($A682,'o9'!$C:$C,0)),"")</f>
        <v/>
      </c>
      <c r="L682" s="30" t="str">
        <f t="array" ref="L682">iferror(index('o10'!$B:$B,match($A682,'o10'!$C:$C,0)),"")</f>
        <v/>
      </c>
      <c r="M682" s="24" t="str">
        <f t="shared" si="1"/>
        <v>#DIV/0!</v>
      </c>
      <c r="N682" s="24" t="str">
        <f t="shared" si="2"/>
        <v>#DIV/0!</v>
      </c>
      <c r="O682" s="24" t="str">
        <f t="shared" si="3"/>
        <v>#DIV/0!</v>
      </c>
    </row>
    <row r="683">
      <c r="A683" s="22" t="str">
        <f t="array" ref="A683:B683">{NEW!C761,NEW!B761}</f>
        <v/>
      </c>
      <c r="B683" s="22"/>
      <c r="C683" s="30" t="str">
        <f t="array" ref="C683">iferror(index('o1'!$B:$B,match($A683,'o1'!$C:$C,0)),"")</f>
        <v/>
      </c>
      <c r="D683" s="30" t="str">
        <f t="array" ref="D683">iferror(index('o2'!$B:$B,match($A683,'o2'!$C:$C,0)),"")</f>
        <v/>
      </c>
      <c r="E683" s="30" t="str">
        <f t="array" ref="E683">iferror(index('o3'!$B:$B,match($A683,'o3'!$C:$C,0)),"")</f>
        <v/>
      </c>
      <c r="F683" s="30" t="str">
        <f t="array" ref="F683">iferror(index('o4'!$B:$B,match($A683,'o4'!$C:$C,0)),"")</f>
        <v/>
      </c>
      <c r="G683" s="30" t="str">
        <f t="array" ref="G683">iferror(index('o5'!$B:$B,match($A683,'o5'!$C:$C,0)),"")</f>
        <v/>
      </c>
      <c r="H683" s="30" t="str">
        <f t="array" ref="H683">iferror(index('o6'!$B:$B,match($A683,'o6'!$C:$C,0)),"")</f>
        <v/>
      </c>
      <c r="I683" s="30" t="str">
        <f t="array" ref="I683">iferror(index('o7'!$B:$B,match($A683,'o7'!$C:$C,0)),"")</f>
        <v/>
      </c>
      <c r="J683" s="30" t="str">
        <f t="array" ref="J683">iferror(index('o4'!$B:$B,match($A683,'o4'!$C:$C,0)),"")</f>
        <v/>
      </c>
      <c r="K683" s="30" t="str">
        <f t="array" ref="K683">iferror(index('o9'!$B:$B,match($A683,'o9'!$C:$C,0)),"")</f>
        <v/>
      </c>
      <c r="L683" s="30" t="str">
        <f t="array" ref="L683">iferror(index('o10'!$B:$B,match($A683,'o10'!$C:$C,0)),"")</f>
        <v/>
      </c>
      <c r="M683" s="24" t="str">
        <f t="shared" si="1"/>
        <v>#DIV/0!</v>
      </c>
      <c r="N683" s="24" t="str">
        <f t="shared" si="2"/>
        <v>#DIV/0!</v>
      </c>
      <c r="O683" s="24" t="str">
        <f t="shared" si="3"/>
        <v>#DIV/0!</v>
      </c>
    </row>
    <row r="684">
      <c r="A684" s="22" t="str">
        <f t="array" ref="A684:B684">{NEW!C762,NEW!B762}</f>
        <v/>
      </c>
      <c r="B684" s="22"/>
      <c r="C684" s="30" t="str">
        <f t="array" ref="C684">iferror(index('o1'!$B:$B,match($A684,'o1'!$C:$C,0)),"")</f>
        <v/>
      </c>
      <c r="D684" s="30" t="str">
        <f t="array" ref="D684">iferror(index('o2'!$B:$B,match($A684,'o2'!$C:$C,0)),"")</f>
        <v/>
      </c>
      <c r="E684" s="30" t="str">
        <f t="array" ref="E684">iferror(index('o3'!$B:$B,match($A684,'o3'!$C:$C,0)),"")</f>
        <v/>
      </c>
      <c r="F684" s="30" t="str">
        <f t="array" ref="F684">iferror(index('o4'!$B:$B,match($A684,'o4'!$C:$C,0)),"")</f>
        <v/>
      </c>
      <c r="G684" s="30" t="str">
        <f t="array" ref="G684">iferror(index('o5'!$B:$B,match($A684,'o5'!$C:$C,0)),"")</f>
        <v/>
      </c>
      <c r="H684" s="30" t="str">
        <f t="array" ref="H684">iferror(index('o6'!$B:$B,match($A684,'o6'!$C:$C,0)),"")</f>
        <v/>
      </c>
      <c r="I684" s="30" t="str">
        <f t="array" ref="I684">iferror(index('o7'!$B:$B,match($A684,'o7'!$C:$C,0)),"")</f>
        <v/>
      </c>
      <c r="J684" s="30" t="str">
        <f t="array" ref="J684">iferror(index('o4'!$B:$B,match($A684,'o4'!$C:$C,0)),"")</f>
        <v/>
      </c>
      <c r="K684" s="30" t="str">
        <f t="array" ref="K684">iferror(index('o9'!$B:$B,match($A684,'o9'!$C:$C,0)),"")</f>
        <v/>
      </c>
      <c r="L684" s="30" t="str">
        <f t="array" ref="L684">iferror(index('o10'!$B:$B,match($A684,'o10'!$C:$C,0)),"")</f>
        <v/>
      </c>
      <c r="M684" s="24" t="str">
        <f t="shared" si="1"/>
        <v>#DIV/0!</v>
      </c>
      <c r="N684" s="24" t="str">
        <f t="shared" si="2"/>
        <v>#DIV/0!</v>
      </c>
      <c r="O684" s="24" t="str">
        <f t="shared" si="3"/>
        <v>#DIV/0!</v>
      </c>
    </row>
    <row r="685">
      <c r="A685" s="22" t="str">
        <f t="array" ref="A685:B685">{NEW!C763,NEW!B763}</f>
        <v/>
      </c>
      <c r="B685" s="22"/>
      <c r="C685" s="30" t="str">
        <f t="array" ref="C685">iferror(index('o1'!$B:$B,match($A685,'o1'!$C:$C,0)),"")</f>
        <v/>
      </c>
      <c r="D685" s="30" t="str">
        <f t="array" ref="D685">iferror(index('o2'!$B:$B,match($A685,'o2'!$C:$C,0)),"")</f>
        <v/>
      </c>
      <c r="E685" s="30" t="str">
        <f t="array" ref="E685">iferror(index('o3'!$B:$B,match($A685,'o3'!$C:$C,0)),"")</f>
        <v/>
      </c>
      <c r="F685" s="30" t="str">
        <f t="array" ref="F685">iferror(index('o4'!$B:$B,match($A685,'o4'!$C:$C,0)),"")</f>
        <v/>
      </c>
      <c r="G685" s="30" t="str">
        <f t="array" ref="G685">iferror(index('o5'!$B:$B,match($A685,'o5'!$C:$C,0)),"")</f>
        <v/>
      </c>
      <c r="H685" s="30" t="str">
        <f t="array" ref="H685">iferror(index('o6'!$B:$B,match($A685,'o6'!$C:$C,0)),"")</f>
        <v/>
      </c>
      <c r="I685" s="30" t="str">
        <f t="array" ref="I685">iferror(index('o7'!$B:$B,match($A685,'o7'!$C:$C,0)),"")</f>
        <v/>
      </c>
      <c r="J685" s="30" t="str">
        <f t="array" ref="J685">iferror(index('o4'!$B:$B,match($A685,'o4'!$C:$C,0)),"")</f>
        <v/>
      </c>
      <c r="K685" s="30" t="str">
        <f t="array" ref="K685">iferror(index('o9'!$B:$B,match($A685,'o9'!$C:$C,0)),"")</f>
        <v/>
      </c>
      <c r="L685" s="30" t="str">
        <f t="array" ref="L685">iferror(index('o10'!$B:$B,match($A685,'o10'!$C:$C,0)),"")</f>
        <v/>
      </c>
      <c r="M685" s="24" t="str">
        <f t="shared" si="1"/>
        <v>#DIV/0!</v>
      </c>
      <c r="N685" s="24" t="str">
        <f t="shared" si="2"/>
        <v>#DIV/0!</v>
      </c>
      <c r="O685" s="24" t="str">
        <f t="shared" si="3"/>
        <v>#DIV/0!</v>
      </c>
    </row>
    <row r="686">
      <c r="A686" s="22" t="str">
        <f t="array" ref="A686:B686">{NEW!C764,NEW!B764}</f>
        <v/>
      </c>
      <c r="B686" s="22"/>
      <c r="C686" s="30" t="str">
        <f t="array" ref="C686">iferror(index('o1'!$B:$B,match($A686,'o1'!$C:$C,0)),"")</f>
        <v/>
      </c>
      <c r="D686" s="30" t="str">
        <f t="array" ref="D686">iferror(index('o2'!$B:$B,match($A686,'o2'!$C:$C,0)),"")</f>
        <v/>
      </c>
      <c r="E686" s="30" t="str">
        <f t="array" ref="E686">iferror(index('o3'!$B:$B,match($A686,'o3'!$C:$C,0)),"")</f>
        <v/>
      </c>
      <c r="F686" s="30" t="str">
        <f t="array" ref="F686">iferror(index('o4'!$B:$B,match($A686,'o4'!$C:$C,0)),"")</f>
        <v/>
      </c>
      <c r="G686" s="30" t="str">
        <f t="array" ref="G686">iferror(index('o5'!$B:$B,match($A686,'o5'!$C:$C,0)),"")</f>
        <v/>
      </c>
      <c r="H686" s="30" t="str">
        <f t="array" ref="H686">iferror(index('o6'!$B:$B,match($A686,'o6'!$C:$C,0)),"")</f>
        <v/>
      </c>
      <c r="I686" s="30" t="str">
        <f t="array" ref="I686">iferror(index('o7'!$B:$B,match($A686,'o7'!$C:$C,0)),"")</f>
        <v/>
      </c>
      <c r="J686" s="30" t="str">
        <f t="array" ref="J686">iferror(index('o4'!$B:$B,match($A686,'o4'!$C:$C,0)),"")</f>
        <v/>
      </c>
      <c r="K686" s="30" t="str">
        <f t="array" ref="K686">iferror(index('o9'!$B:$B,match($A686,'o9'!$C:$C,0)),"")</f>
        <v/>
      </c>
      <c r="L686" s="30" t="str">
        <f t="array" ref="L686">iferror(index('o10'!$B:$B,match($A686,'o10'!$C:$C,0)),"")</f>
        <v/>
      </c>
      <c r="M686" s="24" t="str">
        <f t="shared" si="1"/>
        <v>#DIV/0!</v>
      </c>
      <c r="N686" s="24" t="str">
        <f t="shared" si="2"/>
        <v>#DIV/0!</v>
      </c>
      <c r="O686" s="24" t="str">
        <f t="shared" si="3"/>
        <v>#DIV/0!</v>
      </c>
    </row>
    <row r="687">
      <c r="A687" s="22" t="str">
        <f t="array" ref="A687:B687">{NEW!C765,NEW!B765}</f>
        <v/>
      </c>
      <c r="B687" s="22"/>
      <c r="C687" s="30" t="str">
        <f t="array" ref="C687">iferror(index('o1'!$B:$B,match($A687,'o1'!$C:$C,0)),"")</f>
        <v/>
      </c>
      <c r="D687" s="30" t="str">
        <f t="array" ref="D687">iferror(index('o2'!$B:$B,match($A687,'o2'!$C:$C,0)),"")</f>
        <v/>
      </c>
      <c r="E687" s="30" t="str">
        <f t="array" ref="E687">iferror(index('o3'!$B:$B,match($A687,'o3'!$C:$C,0)),"")</f>
        <v/>
      </c>
      <c r="F687" s="30" t="str">
        <f t="array" ref="F687">iferror(index('o4'!$B:$B,match($A687,'o4'!$C:$C,0)),"")</f>
        <v/>
      </c>
      <c r="G687" s="30" t="str">
        <f t="array" ref="G687">iferror(index('o5'!$B:$B,match($A687,'o5'!$C:$C,0)),"")</f>
        <v/>
      </c>
      <c r="H687" s="30" t="str">
        <f t="array" ref="H687">iferror(index('o6'!$B:$B,match($A687,'o6'!$C:$C,0)),"")</f>
        <v/>
      </c>
      <c r="I687" s="30" t="str">
        <f t="array" ref="I687">iferror(index('o7'!$B:$B,match($A687,'o7'!$C:$C,0)),"")</f>
        <v/>
      </c>
      <c r="J687" s="30" t="str">
        <f t="array" ref="J687">iferror(index('o4'!$B:$B,match($A687,'o4'!$C:$C,0)),"")</f>
        <v/>
      </c>
      <c r="K687" s="30" t="str">
        <f t="array" ref="K687">iferror(index('o9'!$B:$B,match($A687,'o9'!$C:$C,0)),"")</f>
        <v/>
      </c>
      <c r="L687" s="30" t="str">
        <f t="array" ref="L687">iferror(index('o10'!$B:$B,match($A687,'o10'!$C:$C,0)),"")</f>
        <v/>
      </c>
      <c r="M687" s="24" t="str">
        <f t="shared" si="1"/>
        <v>#DIV/0!</v>
      </c>
      <c r="N687" s="24" t="str">
        <f t="shared" si="2"/>
        <v>#DIV/0!</v>
      </c>
      <c r="O687" s="24" t="str">
        <f t="shared" si="3"/>
        <v>#DIV/0!</v>
      </c>
    </row>
    <row r="688">
      <c r="A688" s="22" t="str">
        <f t="array" ref="A688:B688">{NEW!C766,NEW!B766}</f>
        <v/>
      </c>
      <c r="B688" s="22"/>
      <c r="C688" s="30" t="str">
        <f t="array" ref="C688">iferror(index('o1'!$B:$B,match($A688,'o1'!$C:$C,0)),"")</f>
        <v/>
      </c>
      <c r="D688" s="30" t="str">
        <f t="array" ref="D688">iferror(index('o2'!$B:$B,match($A688,'o2'!$C:$C,0)),"")</f>
        <v/>
      </c>
      <c r="E688" s="30" t="str">
        <f t="array" ref="E688">iferror(index('o3'!$B:$B,match($A688,'o3'!$C:$C,0)),"")</f>
        <v/>
      </c>
      <c r="F688" s="30" t="str">
        <f t="array" ref="F688">iferror(index('o4'!$B:$B,match($A688,'o4'!$C:$C,0)),"")</f>
        <v/>
      </c>
      <c r="G688" s="30" t="str">
        <f t="array" ref="G688">iferror(index('o5'!$B:$B,match($A688,'o5'!$C:$C,0)),"")</f>
        <v/>
      </c>
      <c r="H688" s="30" t="str">
        <f t="array" ref="H688">iferror(index('o6'!$B:$B,match($A688,'o6'!$C:$C,0)),"")</f>
        <v/>
      </c>
      <c r="I688" s="30" t="str">
        <f t="array" ref="I688">iferror(index('o7'!$B:$B,match($A688,'o7'!$C:$C,0)),"")</f>
        <v/>
      </c>
      <c r="J688" s="30" t="str">
        <f t="array" ref="J688">iferror(index('o4'!$B:$B,match($A688,'o4'!$C:$C,0)),"")</f>
        <v/>
      </c>
      <c r="K688" s="30" t="str">
        <f t="array" ref="K688">iferror(index('o9'!$B:$B,match($A688,'o9'!$C:$C,0)),"")</f>
        <v/>
      </c>
      <c r="L688" s="30" t="str">
        <f t="array" ref="L688">iferror(index('o10'!$B:$B,match($A688,'o10'!$C:$C,0)),"")</f>
        <v/>
      </c>
      <c r="M688" s="24" t="str">
        <f t="shared" si="1"/>
        <v>#DIV/0!</v>
      </c>
      <c r="N688" s="24" t="str">
        <f t="shared" si="2"/>
        <v>#DIV/0!</v>
      </c>
      <c r="O688" s="24" t="str">
        <f t="shared" si="3"/>
        <v>#DIV/0!</v>
      </c>
    </row>
    <row r="689">
      <c r="A689" s="22" t="str">
        <f t="array" ref="A689:B689">{NEW!C767,NEW!B767}</f>
        <v/>
      </c>
      <c r="B689" s="22"/>
      <c r="C689" s="30" t="str">
        <f t="array" ref="C689">iferror(index('o1'!$B:$B,match($A689,'o1'!$C:$C,0)),"")</f>
        <v/>
      </c>
      <c r="D689" s="30" t="str">
        <f t="array" ref="D689">iferror(index('o2'!$B:$B,match($A689,'o2'!$C:$C,0)),"")</f>
        <v/>
      </c>
      <c r="E689" s="30" t="str">
        <f t="array" ref="E689">iferror(index('o3'!$B:$B,match($A689,'o3'!$C:$C,0)),"")</f>
        <v/>
      </c>
      <c r="F689" s="30" t="str">
        <f t="array" ref="F689">iferror(index('o4'!$B:$B,match($A689,'o4'!$C:$C,0)),"")</f>
        <v/>
      </c>
      <c r="G689" s="30" t="str">
        <f t="array" ref="G689">iferror(index('o5'!$B:$B,match($A689,'o5'!$C:$C,0)),"")</f>
        <v/>
      </c>
      <c r="H689" s="30" t="str">
        <f t="array" ref="H689">iferror(index('o6'!$B:$B,match($A689,'o6'!$C:$C,0)),"")</f>
        <v/>
      </c>
      <c r="I689" s="30" t="str">
        <f t="array" ref="I689">iferror(index('o7'!$B:$B,match($A689,'o7'!$C:$C,0)),"")</f>
        <v/>
      </c>
      <c r="J689" s="30" t="str">
        <f t="array" ref="J689">iferror(index('o4'!$B:$B,match($A689,'o4'!$C:$C,0)),"")</f>
        <v/>
      </c>
      <c r="K689" s="30" t="str">
        <f t="array" ref="K689">iferror(index('o9'!$B:$B,match($A689,'o9'!$C:$C,0)),"")</f>
        <v/>
      </c>
      <c r="L689" s="30" t="str">
        <f t="array" ref="L689">iferror(index('o10'!$B:$B,match($A689,'o10'!$C:$C,0)),"")</f>
        <v/>
      </c>
      <c r="M689" s="24" t="str">
        <f t="shared" si="1"/>
        <v>#DIV/0!</v>
      </c>
      <c r="N689" s="24" t="str">
        <f t="shared" si="2"/>
        <v>#DIV/0!</v>
      </c>
      <c r="O689" s="24" t="str">
        <f t="shared" si="3"/>
        <v>#DIV/0!</v>
      </c>
    </row>
    <row r="690">
      <c r="A690" s="22" t="str">
        <f t="array" ref="A690:B690">{NEW!C768,NEW!B768}</f>
        <v/>
      </c>
      <c r="B690" s="22"/>
      <c r="C690" s="30" t="str">
        <f t="array" ref="C690">iferror(index('o1'!$B:$B,match($A690,'o1'!$C:$C,0)),"")</f>
        <v/>
      </c>
      <c r="D690" s="30" t="str">
        <f t="array" ref="D690">iferror(index('o2'!$B:$B,match($A690,'o2'!$C:$C,0)),"")</f>
        <v/>
      </c>
      <c r="E690" s="30" t="str">
        <f t="array" ref="E690">iferror(index('o3'!$B:$B,match($A690,'o3'!$C:$C,0)),"")</f>
        <v/>
      </c>
      <c r="F690" s="30" t="str">
        <f t="array" ref="F690">iferror(index('o4'!$B:$B,match($A690,'o4'!$C:$C,0)),"")</f>
        <v/>
      </c>
      <c r="G690" s="30" t="str">
        <f t="array" ref="G690">iferror(index('o5'!$B:$B,match($A690,'o5'!$C:$C,0)),"")</f>
        <v/>
      </c>
      <c r="H690" s="30" t="str">
        <f t="array" ref="H690">iferror(index('o6'!$B:$B,match($A690,'o6'!$C:$C,0)),"")</f>
        <v/>
      </c>
      <c r="I690" s="30" t="str">
        <f t="array" ref="I690">iferror(index('o7'!$B:$B,match($A690,'o7'!$C:$C,0)),"")</f>
        <v/>
      </c>
      <c r="J690" s="30" t="str">
        <f t="array" ref="J690">iferror(index('o4'!$B:$B,match($A690,'o4'!$C:$C,0)),"")</f>
        <v/>
      </c>
      <c r="K690" s="30" t="str">
        <f t="array" ref="K690">iferror(index('o9'!$B:$B,match($A690,'o9'!$C:$C,0)),"")</f>
        <v/>
      </c>
      <c r="L690" s="30" t="str">
        <f t="array" ref="L690">iferror(index('o10'!$B:$B,match($A690,'o10'!$C:$C,0)),"")</f>
        <v/>
      </c>
      <c r="M690" s="24" t="str">
        <f t="shared" si="1"/>
        <v>#DIV/0!</v>
      </c>
      <c r="N690" s="24" t="str">
        <f t="shared" si="2"/>
        <v>#DIV/0!</v>
      </c>
      <c r="O690" s="24" t="str">
        <f t="shared" si="3"/>
        <v>#DIV/0!</v>
      </c>
    </row>
    <row r="691">
      <c r="A691" s="22" t="str">
        <f t="array" ref="A691:B691">{NEW!C769,NEW!B769}</f>
        <v/>
      </c>
      <c r="B691" s="22"/>
      <c r="C691" s="30" t="str">
        <f t="array" ref="C691">iferror(index('o1'!$B:$B,match($A691,'o1'!$C:$C,0)),"")</f>
        <v/>
      </c>
      <c r="D691" s="30" t="str">
        <f t="array" ref="D691">iferror(index('o2'!$B:$B,match($A691,'o2'!$C:$C,0)),"")</f>
        <v/>
      </c>
      <c r="E691" s="30" t="str">
        <f t="array" ref="E691">iferror(index('o3'!$B:$B,match($A691,'o3'!$C:$C,0)),"")</f>
        <v/>
      </c>
      <c r="F691" s="30" t="str">
        <f t="array" ref="F691">iferror(index('o4'!$B:$B,match($A691,'o4'!$C:$C,0)),"")</f>
        <v/>
      </c>
      <c r="G691" s="30" t="str">
        <f t="array" ref="G691">iferror(index('o5'!$B:$B,match($A691,'o5'!$C:$C,0)),"")</f>
        <v/>
      </c>
      <c r="H691" s="30" t="str">
        <f t="array" ref="H691">iferror(index('o6'!$B:$B,match($A691,'o6'!$C:$C,0)),"")</f>
        <v/>
      </c>
      <c r="I691" s="30" t="str">
        <f t="array" ref="I691">iferror(index('o7'!$B:$B,match($A691,'o7'!$C:$C,0)),"")</f>
        <v/>
      </c>
      <c r="J691" s="30" t="str">
        <f t="array" ref="J691">iferror(index('o4'!$B:$B,match($A691,'o4'!$C:$C,0)),"")</f>
        <v/>
      </c>
      <c r="K691" s="30" t="str">
        <f t="array" ref="K691">iferror(index('o9'!$B:$B,match($A691,'o9'!$C:$C,0)),"")</f>
        <v/>
      </c>
      <c r="L691" s="30" t="str">
        <f t="array" ref="L691">iferror(index('o10'!$B:$B,match($A691,'o10'!$C:$C,0)),"")</f>
        <v/>
      </c>
      <c r="M691" s="24" t="str">
        <f t="shared" si="1"/>
        <v>#DIV/0!</v>
      </c>
      <c r="N691" s="24" t="str">
        <f t="shared" si="2"/>
        <v>#DIV/0!</v>
      </c>
      <c r="O691" s="24" t="str">
        <f t="shared" si="3"/>
        <v>#DIV/0!</v>
      </c>
    </row>
    <row r="692">
      <c r="A692" s="22" t="str">
        <f t="array" ref="A692:B692">{NEW!C770,NEW!B770}</f>
        <v/>
      </c>
      <c r="B692" s="22"/>
      <c r="C692" s="30" t="str">
        <f t="array" ref="C692">iferror(index('o1'!$B:$B,match($A692,'o1'!$C:$C,0)),"")</f>
        <v/>
      </c>
      <c r="D692" s="30" t="str">
        <f t="array" ref="D692">iferror(index('o2'!$B:$B,match($A692,'o2'!$C:$C,0)),"")</f>
        <v/>
      </c>
      <c r="E692" s="30" t="str">
        <f t="array" ref="E692">iferror(index('o3'!$B:$B,match($A692,'o3'!$C:$C,0)),"")</f>
        <v/>
      </c>
      <c r="F692" s="30" t="str">
        <f t="array" ref="F692">iferror(index('o4'!$B:$B,match($A692,'o4'!$C:$C,0)),"")</f>
        <v/>
      </c>
      <c r="G692" s="30" t="str">
        <f t="array" ref="G692">iferror(index('o5'!$B:$B,match($A692,'o5'!$C:$C,0)),"")</f>
        <v/>
      </c>
      <c r="H692" s="30" t="str">
        <f t="array" ref="H692">iferror(index('o6'!$B:$B,match($A692,'o6'!$C:$C,0)),"")</f>
        <v/>
      </c>
      <c r="I692" s="30" t="str">
        <f t="array" ref="I692">iferror(index('o7'!$B:$B,match($A692,'o7'!$C:$C,0)),"")</f>
        <v/>
      </c>
      <c r="J692" s="30" t="str">
        <f t="array" ref="J692">iferror(index('o4'!$B:$B,match($A692,'o4'!$C:$C,0)),"")</f>
        <v/>
      </c>
      <c r="K692" s="30" t="str">
        <f t="array" ref="K692">iferror(index('o9'!$B:$B,match($A692,'o9'!$C:$C,0)),"")</f>
        <v/>
      </c>
      <c r="L692" s="30" t="str">
        <f t="array" ref="L692">iferror(index('o10'!$B:$B,match($A692,'o10'!$C:$C,0)),"")</f>
        <v/>
      </c>
      <c r="M692" s="24" t="str">
        <f t="shared" si="1"/>
        <v>#DIV/0!</v>
      </c>
      <c r="N692" s="24" t="str">
        <f t="shared" si="2"/>
        <v>#DIV/0!</v>
      </c>
      <c r="O692" s="24" t="str">
        <f t="shared" si="3"/>
        <v>#DIV/0!</v>
      </c>
    </row>
    <row r="693">
      <c r="A693" s="22" t="str">
        <f t="array" ref="A693:B693">{NEW!C771,NEW!B771}</f>
        <v/>
      </c>
      <c r="B693" s="22"/>
      <c r="C693" s="30" t="str">
        <f t="array" ref="C693">iferror(index('o1'!$B:$B,match($A693,'o1'!$C:$C,0)),"")</f>
        <v/>
      </c>
      <c r="D693" s="30" t="str">
        <f t="array" ref="D693">iferror(index('o2'!$B:$B,match($A693,'o2'!$C:$C,0)),"")</f>
        <v/>
      </c>
      <c r="E693" s="30" t="str">
        <f t="array" ref="E693">iferror(index('o3'!$B:$B,match($A693,'o3'!$C:$C,0)),"")</f>
        <v/>
      </c>
      <c r="F693" s="30" t="str">
        <f t="array" ref="F693">iferror(index('o4'!$B:$B,match($A693,'o4'!$C:$C,0)),"")</f>
        <v/>
      </c>
      <c r="G693" s="30" t="str">
        <f t="array" ref="G693">iferror(index('o5'!$B:$B,match($A693,'o5'!$C:$C,0)),"")</f>
        <v/>
      </c>
      <c r="H693" s="30" t="str">
        <f t="array" ref="H693">iferror(index('o6'!$B:$B,match($A693,'o6'!$C:$C,0)),"")</f>
        <v/>
      </c>
      <c r="I693" s="30" t="str">
        <f t="array" ref="I693">iferror(index('o7'!$B:$B,match($A693,'o7'!$C:$C,0)),"")</f>
        <v/>
      </c>
      <c r="J693" s="30" t="str">
        <f t="array" ref="J693">iferror(index('o4'!$B:$B,match($A693,'o4'!$C:$C,0)),"")</f>
        <v/>
      </c>
      <c r="K693" s="30" t="str">
        <f t="array" ref="K693">iferror(index('o9'!$B:$B,match($A693,'o9'!$C:$C,0)),"")</f>
        <v/>
      </c>
      <c r="L693" s="30" t="str">
        <f t="array" ref="L693">iferror(index('o10'!$B:$B,match($A693,'o10'!$C:$C,0)),"")</f>
        <v/>
      </c>
      <c r="M693" s="24" t="str">
        <f t="shared" si="1"/>
        <v>#DIV/0!</v>
      </c>
      <c r="N693" s="24" t="str">
        <f t="shared" si="2"/>
        <v>#DIV/0!</v>
      </c>
      <c r="O693" s="24" t="str">
        <f t="shared" si="3"/>
        <v>#DIV/0!</v>
      </c>
    </row>
    <row r="694">
      <c r="A694" s="22" t="str">
        <f t="array" ref="A694:B694">{NEW!C772,NEW!B772}</f>
        <v/>
      </c>
      <c r="B694" s="22"/>
      <c r="C694" s="30" t="str">
        <f t="array" ref="C694">iferror(index('o1'!$B:$B,match($A694,'o1'!$C:$C,0)),"")</f>
        <v/>
      </c>
      <c r="D694" s="30" t="str">
        <f t="array" ref="D694">iferror(index('o2'!$B:$B,match($A694,'o2'!$C:$C,0)),"")</f>
        <v/>
      </c>
      <c r="E694" s="30" t="str">
        <f t="array" ref="E694">iferror(index('o3'!$B:$B,match($A694,'o3'!$C:$C,0)),"")</f>
        <v/>
      </c>
      <c r="F694" s="30" t="str">
        <f t="array" ref="F694">iferror(index('o4'!$B:$B,match($A694,'o4'!$C:$C,0)),"")</f>
        <v/>
      </c>
      <c r="G694" s="30" t="str">
        <f t="array" ref="G694">iferror(index('o5'!$B:$B,match($A694,'o5'!$C:$C,0)),"")</f>
        <v/>
      </c>
      <c r="H694" s="30" t="str">
        <f t="array" ref="H694">iferror(index('o6'!$B:$B,match($A694,'o6'!$C:$C,0)),"")</f>
        <v/>
      </c>
      <c r="I694" s="30" t="str">
        <f t="array" ref="I694">iferror(index('o7'!$B:$B,match($A694,'o7'!$C:$C,0)),"")</f>
        <v/>
      </c>
      <c r="J694" s="30" t="str">
        <f t="array" ref="J694">iferror(index('o4'!$B:$B,match($A694,'o4'!$C:$C,0)),"")</f>
        <v/>
      </c>
      <c r="K694" s="30" t="str">
        <f t="array" ref="K694">iferror(index('o9'!$B:$B,match($A694,'o9'!$C:$C,0)),"")</f>
        <v/>
      </c>
      <c r="L694" s="30" t="str">
        <f t="array" ref="L694">iferror(index('o10'!$B:$B,match($A694,'o10'!$C:$C,0)),"")</f>
        <v/>
      </c>
      <c r="M694" s="24" t="str">
        <f t="shared" si="1"/>
        <v>#DIV/0!</v>
      </c>
      <c r="N694" s="24" t="str">
        <f t="shared" si="2"/>
        <v>#DIV/0!</v>
      </c>
      <c r="O694" s="24" t="str">
        <f t="shared" si="3"/>
        <v>#DIV/0!</v>
      </c>
    </row>
    <row r="695">
      <c r="A695" s="22" t="str">
        <f t="array" ref="A695:B695">{NEW!C773,NEW!B773}</f>
        <v/>
      </c>
      <c r="B695" s="22"/>
      <c r="C695" s="30" t="str">
        <f t="array" ref="C695">iferror(index('o1'!$B:$B,match($A695,'o1'!$C:$C,0)),"")</f>
        <v/>
      </c>
      <c r="D695" s="30" t="str">
        <f t="array" ref="D695">iferror(index('o2'!$B:$B,match($A695,'o2'!$C:$C,0)),"")</f>
        <v/>
      </c>
      <c r="E695" s="30" t="str">
        <f t="array" ref="E695">iferror(index('o3'!$B:$B,match($A695,'o3'!$C:$C,0)),"")</f>
        <v/>
      </c>
      <c r="F695" s="30" t="str">
        <f t="array" ref="F695">iferror(index('o4'!$B:$B,match($A695,'o4'!$C:$C,0)),"")</f>
        <v/>
      </c>
      <c r="G695" s="30" t="str">
        <f t="array" ref="G695">iferror(index('o5'!$B:$B,match($A695,'o5'!$C:$C,0)),"")</f>
        <v/>
      </c>
      <c r="H695" s="30" t="str">
        <f t="array" ref="H695">iferror(index('o6'!$B:$B,match($A695,'o6'!$C:$C,0)),"")</f>
        <v/>
      </c>
      <c r="I695" s="30" t="str">
        <f t="array" ref="I695">iferror(index('o7'!$B:$B,match($A695,'o7'!$C:$C,0)),"")</f>
        <v/>
      </c>
      <c r="J695" s="30" t="str">
        <f t="array" ref="J695">iferror(index('o4'!$B:$B,match($A695,'o4'!$C:$C,0)),"")</f>
        <v/>
      </c>
      <c r="K695" s="30" t="str">
        <f t="array" ref="K695">iferror(index('o9'!$B:$B,match($A695,'o9'!$C:$C,0)),"")</f>
        <v/>
      </c>
      <c r="L695" s="30" t="str">
        <f t="array" ref="L695">iferror(index('o10'!$B:$B,match($A695,'o10'!$C:$C,0)),"")</f>
        <v/>
      </c>
      <c r="M695" s="24" t="str">
        <f t="shared" si="1"/>
        <v>#DIV/0!</v>
      </c>
      <c r="N695" s="24" t="str">
        <f t="shared" si="2"/>
        <v>#DIV/0!</v>
      </c>
      <c r="O695" s="24" t="str">
        <f t="shared" si="3"/>
        <v>#DIV/0!</v>
      </c>
    </row>
    <row r="696">
      <c r="A696" s="22" t="str">
        <f t="array" ref="A696:B696">{NEW!C774,NEW!B774}</f>
        <v/>
      </c>
      <c r="B696" s="22"/>
      <c r="C696" s="30" t="str">
        <f t="array" ref="C696">iferror(index('o1'!$B:$B,match($A696,'o1'!$C:$C,0)),"")</f>
        <v/>
      </c>
      <c r="D696" s="30" t="str">
        <f t="array" ref="D696">iferror(index('o2'!$B:$B,match($A696,'o2'!$C:$C,0)),"")</f>
        <v/>
      </c>
      <c r="E696" s="30" t="str">
        <f t="array" ref="E696">iferror(index('o3'!$B:$B,match($A696,'o3'!$C:$C,0)),"")</f>
        <v/>
      </c>
      <c r="F696" s="30" t="str">
        <f t="array" ref="F696">iferror(index('o4'!$B:$B,match($A696,'o4'!$C:$C,0)),"")</f>
        <v/>
      </c>
      <c r="G696" s="30" t="str">
        <f t="array" ref="G696">iferror(index('o5'!$B:$B,match($A696,'o5'!$C:$C,0)),"")</f>
        <v/>
      </c>
      <c r="H696" s="30" t="str">
        <f t="array" ref="H696">iferror(index('o6'!$B:$B,match($A696,'o6'!$C:$C,0)),"")</f>
        <v/>
      </c>
      <c r="I696" s="30" t="str">
        <f t="array" ref="I696">iferror(index('o7'!$B:$B,match($A696,'o7'!$C:$C,0)),"")</f>
        <v/>
      </c>
      <c r="J696" s="30" t="str">
        <f t="array" ref="J696">iferror(index('o4'!$B:$B,match($A696,'o4'!$C:$C,0)),"")</f>
        <v/>
      </c>
      <c r="K696" s="30" t="str">
        <f t="array" ref="K696">iferror(index('o9'!$B:$B,match($A696,'o9'!$C:$C,0)),"")</f>
        <v/>
      </c>
      <c r="L696" s="30" t="str">
        <f t="array" ref="L696">iferror(index('o10'!$B:$B,match($A696,'o10'!$C:$C,0)),"")</f>
        <v/>
      </c>
      <c r="M696" s="24" t="str">
        <f t="shared" si="1"/>
        <v>#DIV/0!</v>
      </c>
      <c r="N696" s="24" t="str">
        <f t="shared" si="2"/>
        <v>#DIV/0!</v>
      </c>
      <c r="O696" s="24" t="str">
        <f t="shared" si="3"/>
        <v>#DIV/0!</v>
      </c>
    </row>
    <row r="697">
      <c r="A697" s="22" t="str">
        <f t="array" ref="A697:B697">{NEW!C775,NEW!B775}</f>
        <v/>
      </c>
      <c r="B697" s="22"/>
      <c r="C697" s="30" t="str">
        <f t="array" ref="C697">iferror(index('o1'!$B:$B,match($A697,'o1'!$C:$C,0)),"")</f>
        <v/>
      </c>
      <c r="D697" s="30" t="str">
        <f t="array" ref="D697">iferror(index('o2'!$B:$B,match($A697,'o2'!$C:$C,0)),"")</f>
        <v/>
      </c>
      <c r="E697" s="30" t="str">
        <f t="array" ref="E697">iferror(index('o3'!$B:$B,match($A697,'o3'!$C:$C,0)),"")</f>
        <v/>
      </c>
      <c r="F697" s="30" t="str">
        <f t="array" ref="F697">iferror(index('o4'!$B:$B,match($A697,'o4'!$C:$C,0)),"")</f>
        <v/>
      </c>
      <c r="G697" s="30" t="str">
        <f t="array" ref="G697">iferror(index('o5'!$B:$B,match($A697,'o5'!$C:$C,0)),"")</f>
        <v/>
      </c>
      <c r="H697" s="30" t="str">
        <f t="array" ref="H697">iferror(index('o6'!$B:$B,match($A697,'o6'!$C:$C,0)),"")</f>
        <v/>
      </c>
      <c r="I697" s="30" t="str">
        <f t="array" ref="I697">iferror(index('o7'!$B:$B,match($A697,'o7'!$C:$C,0)),"")</f>
        <v/>
      </c>
      <c r="J697" s="30" t="str">
        <f t="array" ref="J697">iferror(index('o4'!$B:$B,match($A697,'o4'!$C:$C,0)),"")</f>
        <v/>
      </c>
      <c r="K697" s="30" t="str">
        <f t="array" ref="K697">iferror(index('o9'!$B:$B,match($A697,'o9'!$C:$C,0)),"")</f>
        <v/>
      </c>
      <c r="L697" s="30" t="str">
        <f t="array" ref="L697">iferror(index('o10'!$B:$B,match($A697,'o10'!$C:$C,0)),"")</f>
        <v/>
      </c>
      <c r="M697" s="24" t="str">
        <f t="shared" si="1"/>
        <v>#DIV/0!</v>
      </c>
      <c r="N697" s="24" t="str">
        <f t="shared" si="2"/>
        <v>#DIV/0!</v>
      </c>
      <c r="O697" s="24" t="str">
        <f t="shared" si="3"/>
        <v>#DIV/0!</v>
      </c>
    </row>
    <row r="698">
      <c r="A698" s="22" t="str">
        <f t="array" ref="A698:B698">{NEW!C776,NEW!B776}</f>
        <v/>
      </c>
      <c r="B698" s="22"/>
      <c r="C698" s="30" t="str">
        <f t="array" ref="C698">iferror(index('o1'!$B:$B,match($A698,'o1'!$C:$C,0)),"")</f>
        <v/>
      </c>
      <c r="D698" s="30" t="str">
        <f t="array" ref="D698">iferror(index('o2'!$B:$B,match($A698,'o2'!$C:$C,0)),"")</f>
        <v/>
      </c>
      <c r="E698" s="30" t="str">
        <f t="array" ref="E698">iferror(index('o3'!$B:$B,match($A698,'o3'!$C:$C,0)),"")</f>
        <v/>
      </c>
      <c r="F698" s="30" t="str">
        <f t="array" ref="F698">iferror(index('o4'!$B:$B,match($A698,'o4'!$C:$C,0)),"")</f>
        <v/>
      </c>
      <c r="G698" s="30" t="str">
        <f t="array" ref="G698">iferror(index('o5'!$B:$B,match($A698,'o5'!$C:$C,0)),"")</f>
        <v/>
      </c>
      <c r="H698" s="30" t="str">
        <f t="array" ref="H698">iferror(index('o6'!$B:$B,match($A698,'o6'!$C:$C,0)),"")</f>
        <v/>
      </c>
      <c r="I698" s="30" t="str">
        <f t="array" ref="I698">iferror(index('o7'!$B:$B,match($A698,'o7'!$C:$C,0)),"")</f>
        <v/>
      </c>
      <c r="J698" s="30" t="str">
        <f t="array" ref="J698">iferror(index('o4'!$B:$B,match($A698,'o4'!$C:$C,0)),"")</f>
        <v/>
      </c>
      <c r="K698" s="30" t="str">
        <f t="array" ref="K698">iferror(index('o9'!$B:$B,match($A698,'o9'!$C:$C,0)),"")</f>
        <v/>
      </c>
      <c r="L698" s="30" t="str">
        <f t="array" ref="L698">iferror(index('o10'!$B:$B,match($A698,'o10'!$C:$C,0)),"")</f>
        <v/>
      </c>
      <c r="M698" s="24" t="str">
        <f t="shared" si="1"/>
        <v>#DIV/0!</v>
      </c>
      <c r="N698" s="24" t="str">
        <f t="shared" si="2"/>
        <v>#DIV/0!</v>
      </c>
      <c r="O698" s="24" t="str">
        <f t="shared" si="3"/>
        <v>#DIV/0!</v>
      </c>
    </row>
    <row r="699">
      <c r="A699" s="22" t="str">
        <f t="array" ref="A699:B699">{NEW!C777,NEW!B777}</f>
        <v/>
      </c>
      <c r="B699" s="22"/>
      <c r="C699" s="30" t="str">
        <f t="array" ref="C699">iferror(index('o1'!$B:$B,match($A699,'o1'!$C:$C,0)),"")</f>
        <v/>
      </c>
      <c r="D699" s="30" t="str">
        <f t="array" ref="D699">iferror(index('o2'!$B:$B,match($A699,'o2'!$C:$C,0)),"")</f>
        <v/>
      </c>
      <c r="E699" s="30" t="str">
        <f t="array" ref="E699">iferror(index('o3'!$B:$B,match($A699,'o3'!$C:$C,0)),"")</f>
        <v/>
      </c>
      <c r="F699" s="30" t="str">
        <f t="array" ref="F699">iferror(index('o4'!$B:$B,match($A699,'o4'!$C:$C,0)),"")</f>
        <v/>
      </c>
      <c r="G699" s="30" t="str">
        <f t="array" ref="G699">iferror(index('o5'!$B:$B,match($A699,'o5'!$C:$C,0)),"")</f>
        <v/>
      </c>
      <c r="H699" s="30" t="str">
        <f t="array" ref="H699">iferror(index('o6'!$B:$B,match($A699,'o6'!$C:$C,0)),"")</f>
        <v/>
      </c>
      <c r="I699" s="30" t="str">
        <f t="array" ref="I699">iferror(index('o7'!$B:$B,match($A699,'o7'!$C:$C,0)),"")</f>
        <v/>
      </c>
      <c r="J699" s="30" t="str">
        <f t="array" ref="J699">iferror(index('o4'!$B:$B,match($A699,'o4'!$C:$C,0)),"")</f>
        <v/>
      </c>
      <c r="K699" s="30" t="str">
        <f t="array" ref="K699">iferror(index('o9'!$B:$B,match($A699,'o9'!$C:$C,0)),"")</f>
        <v/>
      </c>
      <c r="L699" s="30" t="str">
        <f t="array" ref="L699">iferror(index('o10'!$B:$B,match($A699,'o10'!$C:$C,0)),"")</f>
        <v/>
      </c>
      <c r="M699" s="24" t="str">
        <f t="shared" si="1"/>
        <v>#DIV/0!</v>
      </c>
      <c r="N699" s="24" t="str">
        <f t="shared" si="2"/>
        <v>#DIV/0!</v>
      </c>
      <c r="O699" s="24" t="str">
        <f t="shared" si="3"/>
        <v>#DIV/0!</v>
      </c>
    </row>
    <row r="700">
      <c r="A700" s="22" t="str">
        <f t="array" ref="A700:B700">{NEW!C778,NEW!B778}</f>
        <v/>
      </c>
      <c r="B700" s="22"/>
      <c r="C700" s="30" t="str">
        <f t="array" ref="C700">iferror(index('o1'!$B:$B,match($A700,'o1'!$C:$C,0)),"")</f>
        <v/>
      </c>
      <c r="D700" s="30" t="str">
        <f t="array" ref="D700">iferror(index('o2'!$B:$B,match($A700,'o2'!$C:$C,0)),"")</f>
        <v/>
      </c>
      <c r="E700" s="30" t="str">
        <f t="array" ref="E700">iferror(index('o3'!$B:$B,match($A700,'o3'!$C:$C,0)),"")</f>
        <v/>
      </c>
      <c r="F700" s="30" t="str">
        <f t="array" ref="F700">iferror(index('o4'!$B:$B,match($A700,'o4'!$C:$C,0)),"")</f>
        <v/>
      </c>
      <c r="G700" s="30" t="str">
        <f t="array" ref="G700">iferror(index('o5'!$B:$B,match($A700,'o5'!$C:$C,0)),"")</f>
        <v/>
      </c>
      <c r="H700" s="30" t="str">
        <f t="array" ref="H700">iferror(index('o6'!$B:$B,match($A700,'o6'!$C:$C,0)),"")</f>
        <v/>
      </c>
      <c r="I700" s="30" t="str">
        <f t="array" ref="I700">iferror(index('o7'!$B:$B,match($A700,'o7'!$C:$C,0)),"")</f>
        <v/>
      </c>
      <c r="J700" s="30" t="str">
        <f t="array" ref="J700">iferror(index('o4'!$B:$B,match($A700,'o4'!$C:$C,0)),"")</f>
        <v/>
      </c>
      <c r="K700" s="30" t="str">
        <f t="array" ref="K700">iferror(index('o9'!$B:$B,match($A700,'o9'!$C:$C,0)),"")</f>
        <v/>
      </c>
      <c r="L700" s="30" t="str">
        <f t="array" ref="L700">iferror(index('o10'!$B:$B,match($A700,'o10'!$C:$C,0)),"")</f>
        <v/>
      </c>
      <c r="M700" s="24" t="str">
        <f t="shared" si="1"/>
        <v>#DIV/0!</v>
      </c>
      <c r="N700" s="24" t="str">
        <f t="shared" si="2"/>
        <v>#DIV/0!</v>
      </c>
      <c r="O700" s="24" t="str">
        <f t="shared" si="3"/>
        <v>#DIV/0!</v>
      </c>
    </row>
    <row r="701">
      <c r="A701" s="22" t="str">
        <f t="array" ref="A701:B701">{NEW!C779,NEW!B779}</f>
        <v/>
      </c>
      <c r="B701" s="22"/>
      <c r="C701" s="30" t="str">
        <f t="array" ref="C701">iferror(index('o1'!$B:$B,match($A701,'o1'!$C:$C,0)),"")</f>
        <v/>
      </c>
      <c r="D701" s="30" t="str">
        <f t="array" ref="D701">iferror(index('o2'!$B:$B,match($A701,'o2'!$C:$C,0)),"")</f>
        <v/>
      </c>
      <c r="E701" s="30" t="str">
        <f t="array" ref="E701">iferror(index('o3'!$B:$B,match($A701,'o3'!$C:$C,0)),"")</f>
        <v/>
      </c>
      <c r="F701" s="30" t="str">
        <f t="array" ref="F701">iferror(index('o4'!$B:$B,match($A701,'o4'!$C:$C,0)),"")</f>
        <v/>
      </c>
      <c r="G701" s="30" t="str">
        <f t="array" ref="G701">iferror(index('o5'!$B:$B,match($A701,'o5'!$C:$C,0)),"")</f>
        <v/>
      </c>
      <c r="H701" s="30" t="str">
        <f t="array" ref="H701">iferror(index('o6'!$B:$B,match($A701,'o6'!$C:$C,0)),"")</f>
        <v/>
      </c>
      <c r="I701" s="30" t="str">
        <f t="array" ref="I701">iferror(index('o7'!$B:$B,match($A701,'o7'!$C:$C,0)),"")</f>
        <v/>
      </c>
      <c r="J701" s="30" t="str">
        <f t="array" ref="J701">iferror(index('o4'!$B:$B,match($A701,'o4'!$C:$C,0)),"")</f>
        <v/>
      </c>
      <c r="K701" s="30" t="str">
        <f t="array" ref="K701">iferror(index('o9'!$B:$B,match($A701,'o9'!$C:$C,0)),"")</f>
        <v/>
      </c>
      <c r="L701" s="30" t="str">
        <f t="array" ref="L701">iferror(index('o10'!$B:$B,match($A701,'o10'!$C:$C,0)),"")</f>
        <v/>
      </c>
      <c r="M701" s="24" t="str">
        <f t="shared" si="1"/>
        <v>#DIV/0!</v>
      </c>
      <c r="N701" s="24" t="str">
        <f t="shared" si="2"/>
        <v>#DIV/0!</v>
      </c>
      <c r="O701" s="24" t="str">
        <f t="shared" si="3"/>
        <v>#DIV/0!</v>
      </c>
    </row>
    <row r="702">
      <c r="A702" s="22" t="str">
        <f t="array" ref="A702:B702">{NEW!C780,NEW!B780}</f>
        <v/>
      </c>
      <c r="B702" s="22"/>
      <c r="C702" s="30" t="str">
        <f t="array" ref="C702">iferror(index('o1'!$B:$B,match($A702,'o1'!$C:$C,0)),"")</f>
        <v/>
      </c>
      <c r="D702" s="30" t="str">
        <f t="array" ref="D702">iferror(index('o2'!$B:$B,match($A702,'o2'!$C:$C,0)),"")</f>
        <v/>
      </c>
      <c r="E702" s="30" t="str">
        <f t="array" ref="E702">iferror(index('o3'!$B:$B,match($A702,'o3'!$C:$C,0)),"")</f>
        <v/>
      </c>
      <c r="F702" s="30" t="str">
        <f t="array" ref="F702">iferror(index('o4'!$B:$B,match($A702,'o4'!$C:$C,0)),"")</f>
        <v/>
      </c>
      <c r="G702" s="30" t="str">
        <f t="array" ref="G702">iferror(index('o5'!$B:$B,match($A702,'o5'!$C:$C,0)),"")</f>
        <v/>
      </c>
      <c r="H702" s="30" t="str">
        <f t="array" ref="H702">iferror(index('o6'!$B:$B,match($A702,'o6'!$C:$C,0)),"")</f>
        <v/>
      </c>
      <c r="I702" s="30" t="str">
        <f t="array" ref="I702">iferror(index('o7'!$B:$B,match($A702,'o7'!$C:$C,0)),"")</f>
        <v/>
      </c>
      <c r="J702" s="30" t="str">
        <f t="array" ref="J702">iferror(index('o4'!$B:$B,match($A702,'o4'!$C:$C,0)),"")</f>
        <v/>
      </c>
      <c r="K702" s="30" t="str">
        <f t="array" ref="K702">iferror(index('o9'!$B:$B,match($A702,'o9'!$C:$C,0)),"")</f>
        <v/>
      </c>
      <c r="L702" s="30" t="str">
        <f t="array" ref="L702">iferror(index('o10'!$B:$B,match($A702,'o10'!$C:$C,0)),"")</f>
        <v/>
      </c>
      <c r="M702" s="24" t="str">
        <f t="shared" si="1"/>
        <v>#DIV/0!</v>
      </c>
      <c r="N702" s="24" t="str">
        <f t="shared" si="2"/>
        <v>#DIV/0!</v>
      </c>
      <c r="O702" s="24" t="str">
        <f t="shared" si="3"/>
        <v>#DIV/0!</v>
      </c>
    </row>
    <row r="703">
      <c r="A703" s="22" t="str">
        <f t="array" ref="A703:B703">{NEW!C781,NEW!B781}</f>
        <v/>
      </c>
      <c r="B703" s="22"/>
      <c r="C703" s="30" t="str">
        <f t="array" ref="C703">iferror(index('o1'!$B:$B,match($A703,'o1'!$C:$C,0)),"")</f>
        <v/>
      </c>
      <c r="D703" s="30" t="str">
        <f t="array" ref="D703">iferror(index('o2'!$B:$B,match($A703,'o2'!$C:$C,0)),"")</f>
        <v/>
      </c>
      <c r="E703" s="30" t="str">
        <f t="array" ref="E703">iferror(index('o3'!$B:$B,match($A703,'o3'!$C:$C,0)),"")</f>
        <v/>
      </c>
      <c r="F703" s="30" t="str">
        <f t="array" ref="F703">iferror(index('o4'!$B:$B,match($A703,'o4'!$C:$C,0)),"")</f>
        <v/>
      </c>
      <c r="G703" s="30" t="str">
        <f t="array" ref="G703">iferror(index('o5'!$B:$B,match($A703,'o5'!$C:$C,0)),"")</f>
        <v/>
      </c>
      <c r="H703" s="30" t="str">
        <f t="array" ref="H703">iferror(index('o6'!$B:$B,match($A703,'o6'!$C:$C,0)),"")</f>
        <v/>
      </c>
      <c r="I703" s="30" t="str">
        <f t="array" ref="I703">iferror(index('o7'!$B:$B,match($A703,'o7'!$C:$C,0)),"")</f>
        <v/>
      </c>
      <c r="J703" s="30" t="str">
        <f t="array" ref="J703">iferror(index('o4'!$B:$B,match($A703,'o4'!$C:$C,0)),"")</f>
        <v/>
      </c>
      <c r="K703" s="30" t="str">
        <f t="array" ref="K703">iferror(index('o9'!$B:$B,match($A703,'o9'!$C:$C,0)),"")</f>
        <v/>
      </c>
      <c r="L703" s="30" t="str">
        <f t="array" ref="L703">iferror(index('o10'!$B:$B,match($A703,'o10'!$C:$C,0)),"")</f>
        <v/>
      </c>
      <c r="M703" s="24" t="str">
        <f t="shared" si="1"/>
        <v>#DIV/0!</v>
      </c>
      <c r="N703" s="24" t="str">
        <f t="shared" si="2"/>
        <v>#DIV/0!</v>
      </c>
      <c r="O703" s="24" t="str">
        <f t="shared" si="3"/>
        <v>#DIV/0!</v>
      </c>
    </row>
    <row r="704">
      <c r="A704" s="22" t="str">
        <f t="array" ref="A704:B704">{NEW!C782,NEW!B782}</f>
        <v/>
      </c>
      <c r="B704" s="22"/>
      <c r="C704" s="30" t="str">
        <f t="array" ref="C704">iferror(index('o1'!$B:$B,match($A704,'o1'!$C:$C,0)),"")</f>
        <v/>
      </c>
      <c r="D704" s="30" t="str">
        <f t="array" ref="D704">iferror(index('o2'!$B:$B,match($A704,'o2'!$C:$C,0)),"")</f>
        <v/>
      </c>
      <c r="E704" s="30" t="str">
        <f t="array" ref="E704">iferror(index('o3'!$B:$B,match($A704,'o3'!$C:$C,0)),"")</f>
        <v/>
      </c>
      <c r="F704" s="30" t="str">
        <f t="array" ref="F704">iferror(index('o4'!$B:$B,match($A704,'o4'!$C:$C,0)),"")</f>
        <v/>
      </c>
      <c r="G704" s="30" t="str">
        <f t="array" ref="G704">iferror(index('o5'!$B:$B,match($A704,'o5'!$C:$C,0)),"")</f>
        <v/>
      </c>
      <c r="H704" s="30" t="str">
        <f t="array" ref="H704">iferror(index('o6'!$B:$B,match($A704,'o6'!$C:$C,0)),"")</f>
        <v/>
      </c>
      <c r="I704" s="30" t="str">
        <f t="array" ref="I704">iferror(index('o7'!$B:$B,match($A704,'o7'!$C:$C,0)),"")</f>
        <v/>
      </c>
      <c r="J704" s="30" t="str">
        <f t="array" ref="J704">iferror(index('o4'!$B:$B,match($A704,'o4'!$C:$C,0)),"")</f>
        <v/>
      </c>
      <c r="K704" s="30" t="str">
        <f t="array" ref="K704">iferror(index('o9'!$B:$B,match($A704,'o9'!$C:$C,0)),"")</f>
        <v/>
      </c>
      <c r="L704" s="30" t="str">
        <f t="array" ref="L704">iferror(index('o10'!$B:$B,match($A704,'o10'!$C:$C,0)),"")</f>
        <v/>
      </c>
      <c r="M704" s="24" t="str">
        <f t="shared" si="1"/>
        <v>#DIV/0!</v>
      </c>
      <c r="N704" s="24" t="str">
        <f t="shared" si="2"/>
        <v>#DIV/0!</v>
      </c>
      <c r="O704" s="24" t="str">
        <f t="shared" si="3"/>
        <v>#DIV/0!</v>
      </c>
    </row>
    <row r="705">
      <c r="A705" s="22" t="str">
        <f t="array" ref="A705:B705">{NEW!C783,NEW!B783}</f>
        <v/>
      </c>
      <c r="B705" s="22"/>
      <c r="C705" s="30" t="str">
        <f t="array" ref="C705">iferror(index('o1'!$B:$B,match($A705,'o1'!$C:$C,0)),"")</f>
        <v/>
      </c>
      <c r="D705" s="30" t="str">
        <f t="array" ref="D705">iferror(index('o2'!$B:$B,match($A705,'o2'!$C:$C,0)),"")</f>
        <v/>
      </c>
      <c r="E705" s="30" t="str">
        <f t="array" ref="E705">iferror(index('o3'!$B:$B,match($A705,'o3'!$C:$C,0)),"")</f>
        <v/>
      </c>
      <c r="F705" s="30" t="str">
        <f t="array" ref="F705">iferror(index('o4'!$B:$B,match($A705,'o4'!$C:$C,0)),"")</f>
        <v/>
      </c>
      <c r="G705" s="30" t="str">
        <f t="array" ref="G705">iferror(index('o5'!$B:$B,match($A705,'o5'!$C:$C,0)),"")</f>
        <v/>
      </c>
      <c r="H705" s="30" t="str">
        <f t="array" ref="H705">iferror(index('o6'!$B:$B,match($A705,'o6'!$C:$C,0)),"")</f>
        <v/>
      </c>
      <c r="I705" s="30" t="str">
        <f t="array" ref="I705">iferror(index('o7'!$B:$B,match($A705,'o7'!$C:$C,0)),"")</f>
        <v/>
      </c>
      <c r="J705" s="30" t="str">
        <f t="array" ref="J705">iferror(index('o4'!$B:$B,match($A705,'o4'!$C:$C,0)),"")</f>
        <v/>
      </c>
      <c r="K705" s="30" t="str">
        <f t="array" ref="K705">iferror(index('o9'!$B:$B,match($A705,'o9'!$C:$C,0)),"")</f>
        <v/>
      </c>
      <c r="L705" s="30" t="str">
        <f t="array" ref="L705">iferror(index('o10'!$B:$B,match($A705,'o10'!$C:$C,0)),"")</f>
        <v/>
      </c>
      <c r="M705" s="24" t="str">
        <f t="shared" si="1"/>
        <v>#DIV/0!</v>
      </c>
      <c r="N705" s="24" t="str">
        <f t="shared" si="2"/>
        <v>#DIV/0!</v>
      </c>
      <c r="O705" s="24" t="str">
        <f t="shared" si="3"/>
        <v>#DIV/0!</v>
      </c>
    </row>
    <row r="706">
      <c r="A706" s="22" t="str">
        <f t="array" ref="A706:B706">{NEW!C784,NEW!B784}</f>
        <v/>
      </c>
      <c r="B706" s="22"/>
      <c r="C706" s="30" t="str">
        <f t="array" ref="C706">iferror(index('o1'!$B:$B,match($A706,'o1'!$C:$C,0)),"")</f>
        <v/>
      </c>
      <c r="D706" s="30" t="str">
        <f t="array" ref="D706">iferror(index('o2'!$B:$B,match($A706,'o2'!$C:$C,0)),"")</f>
        <v/>
      </c>
      <c r="E706" s="30" t="str">
        <f t="array" ref="E706">iferror(index('o3'!$B:$B,match($A706,'o3'!$C:$C,0)),"")</f>
        <v/>
      </c>
      <c r="F706" s="30" t="str">
        <f t="array" ref="F706">iferror(index('o4'!$B:$B,match($A706,'o4'!$C:$C,0)),"")</f>
        <v/>
      </c>
      <c r="G706" s="30" t="str">
        <f t="array" ref="G706">iferror(index('o5'!$B:$B,match($A706,'o5'!$C:$C,0)),"")</f>
        <v/>
      </c>
      <c r="H706" s="30" t="str">
        <f t="array" ref="H706">iferror(index('o6'!$B:$B,match($A706,'o6'!$C:$C,0)),"")</f>
        <v/>
      </c>
      <c r="I706" s="30" t="str">
        <f t="array" ref="I706">iferror(index('o7'!$B:$B,match($A706,'o7'!$C:$C,0)),"")</f>
        <v/>
      </c>
      <c r="J706" s="30" t="str">
        <f t="array" ref="J706">iferror(index('o4'!$B:$B,match($A706,'o4'!$C:$C,0)),"")</f>
        <v/>
      </c>
      <c r="K706" s="30" t="str">
        <f t="array" ref="K706">iferror(index('o9'!$B:$B,match($A706,'o9'!$C:$C,0)),"")</f>
        <v/>
      </c>
      <c r="L706" s="30" t="str">
        <f t="array" ref="L706">iferror(index('o10'!$B:$B,match($A706,'o10'!$C:$C,0)),"")</f>
        <v/>
      </c>
      <c r="M706" s="24" t="str">
        <f t="shared" si="1"/>
        <v>#DIV/0!</v>
      </c>
      <c r="N706" s="24" t="str">
        <f t="shared" si="2"/>
        <v>#DIV/0!</v>
      </c>
      <c r="O706" s="24" t="str">
        <f t="shared" si="3"/>
        <v>#DIV/0!</v>
      </c>
    </row>
    <row r="707">
      <c r="A707" s="22" t="str">
        <f t="array" ref="A707:B707">{NEW!C785,NEW!B785}</f>
        <v/>
      </c>
      <c r="B707" s="22"/>
      <c r="C707" s="30" t="str">
        <f t="array" ref="C707">iferror(index('o1'!$B:$B,match($A707,'o1'!$C:$C,0)),"")</f>
        <v/>
      </c>
      <c r="D707" s="30" t="str">
        <f t="array" ref="D707">iferror(index('o2'!$B:$B,match($A707,'o2'!$C:$C,0)),"")</f>
        <v/>
      </c>
      <c r="E707" s="30" t="str">
        <f t="array" ref="E707">iferror(index('o3'!$B:$B,match($A707,'o3'!$C:$C,0)),"")</f>
        <v/>
      </c>
      <c r="F707" s="30" t="str">
        <f t="array" ref="F707">iferror(index('o4'!$B:$B,match($A707,'o4'!$C:$C,0)),"")</f>
        <v/>
      </c>
      <c r="G707" s="30" t="str">
        <f t="array" ref="G707">iferror(index('o5'!$B:$B,match($A707,'o5'!$C:$C,0)),"")</f>
        <v/>
      </c>
      <c r="H707" s="30" t="str">
        <f t="array" ref="H707">iferror(index('o6'!$B:$B,match($A707,'o6'!$C:$C,0)),"")</f>
        <v/>
      </c>
      <c r="I707" s="30" t="str">
        <f t="array" ref="I707">iferror(index('o7'!$B:$B,match($A707,'o7'!$C:$C,0)),"")</f>
        <v/>
      </c>
      <c r="J707" s="30" t="str">
        <f t="array" ref="J707">iferror(index('o4'!$B:$B,match($A707,'o4'!$C:$C,0)),"")</f>
        <v/>
      </c>
      <c r="K707" s="30" t="str">
        <f t="array" ref="K707">iferror(index('o9'!$B:$B,match($A707,'o9'!$C:$C,0)),"")</f>
        <v/>
      </c>
      <c r="L707" s="30" t="str">
        <f t="array" ref="L707">iferror(index('o10'!$B:$B,match($A707,'o10'!$C:$C,0)),"")</f>
        <v/>
      </c>
      <c r="M707" s="24" t="str">
        <f t="shared" si="1"/>
        <v>#DIV/0!</v>
      </c>
      <c r="N707" s="24" t="str">
        <f t="shared" si="2"/>
        <v>#DIV/0!</v>
      </c>
      <c r="O707" s="24" t="str">
        <f t="shared" si="3"/>
        <v>#DIV/0!</v>
      </c>
    </row>
    <row r="708">
      <c r="A708" s="22" t="str">
        <f t="array" ref="A708:B708">{NEW!C786,NEW!B786}</f>
        <v/>
      </c>
      <c r="B708" s="22"/>
      <c r="C708" s="30" t="str">
        <f t="array" ref="C708">iferror(index('o1'!$B:$B,match($A708,'o1'!$C:$C,0)),"")</f>
        <v/>
      </c>
      <c r="D708" s="30" t="str">
        <f t="array" ref="D708">iferror(index('o2'!$B:$B,match($A708,'o2'!$C:$C,0)),"")</f>
        <v/>
      </c>
      <c r="E708" s="30" t="str">
        <f t="array" ref="E708">iferror(index('o3'!$B:$B,match($A708,'o3'!$C:$C,0)),"")</f>
        <v/>
      </c>
      <c r="F708" s="30" t="str">
        <f t="array" ref="F708">iferror(index('o4'!$B:$B,match($A708,'o4'!$C:$C,0)),"")</f>
        <v/>
      </c>
      <c r="G708" s="30" t="str">
        <f t="array" ref="G708">iferror(index('o5'!$B:$B,match($A708,'o5'!$C:$C,0)),"")</f>
        <v/>
      </c>
      <c r="H708" s="30" t="str">
        <f t="array" ref="H708">iferror(index('o6'!$B:$B,match($A708,'o6'!$C:$C,0)),"")</f>
        <v/>
      </c>
      <c r="I708" s="30" t="str">
        <f t="array" ref="I708">iferror(index('o7'!$B:$B,match($A708,'o7'!$C:$C,0)),"")</f>
        <v/>
      </c>
      <c r="J708" s="30" t="str">
        <f t="array" ref="J708">iferror(index('o4'!$B:$B,match($A708,'o4'!$C:$C,0)),"")</f>
        <v/>
      </c>
      <c r="K708" s="30" t="str">
        <f t="array" ref="K708">iferror(index('o9'!$B:$B,match($A708,'o9'!$C:$C,0)),"")</f>
        <v/>
      </c>
      <c r="L708" s="30" t="str">
        <f t="array" ref="L708">iferror(index('o10'!$B:$B,match($A708,'o10'!$C:$C,0)),"")</f>
        <v/>
      </c>
      <c r="M708" s="24" t="str">
        <f t="shared" si="1"/>
        <v>#DIV/0!</v>
      </c>
      <c r="N708" s="24" t="str">
        <f t="shared" si="2"/>
        <v>#DIV/0!</v>
      </c>
      <c r="O708" s="24" t="str">
        <f t="shared" si="3"/>
        <v>#DIV/0!</v>
      </c>
    </row>
    <row r="709">
      <c r="A709" s="22" t="str">
        <f t="array" ref="A709:B709">{NEW!C787,NEW!B787}</f>
        <v/>
      </c>
      <c r="B709" s="22"/>
      <c r="C709" s="30" t="str">
        <f t="array" ref="C709">iferror(index('o1'!$B:$B,match($A709,'o1'!$C:$C,0)),"")</f>
        <v/>
      </c>
      <c r="D709" s="30" t="str">
        <f t="array" ref="D709">iferror(index('o2'!$B:$B,match($A709,'o2'!$C:$C,0)),"")</f>
        <v/>
      </c>
      <c r="E709" s="30" t="str">
        <f t="array" ref="E709">iferror(index('o3'!$B:$B,match($A709,'o3'!$C:$C,0)),"")</f>
        <v/>
      </c>
      <c r="F709" s="30" t="str">
        <f t="array" ref="F709">iferror(index('o4'!$B:$B,match($A709,'o4'!$C:$C,0)),"")</f>
        <v/>
      </c>
      <c r="G709" s="30" t="str">
        <f t="array" ref="G709">iferror(index('o5'!$B:$B,match($A709,'o5'!$C:$C,0)),"")</f>
        <v/>
      </c>
      <c r="H709" s="30" t="str">
        <f t="array" ref="H709">iferror(index('o6'!$B:$B,match($A709,'o6'!$C:$C,0)),"")</f>
        <v/>
      </c>
      <c r="I709" s="30" t="str">
        <f t="array" ref="I709">iferror(index('o7'!$B:$B,match($A709,'o7'!$C:$C,0)),"")</f>
        <v/>
      </c>
      <c r="J709" s="30" t="str">
        <f t="array" ref="J709">iferror(index('o4'!$B:$B,match($A709,'o4'!$C:$C,0)),"")</f>
        <v/>
      </c>
      <c r="K709" s="30" t="str">
        <f t="array" ref="K709">iferror(index('o9'!$B:$B,match($A709,'o9'!$C:$C,0)),"")</f>
        <v/>
      </c>
      <c r="L709" s="30" t="str">
        <f t="array" ref="L709">iferror(index('o10'!$B:$B,match($A709,'o10'!$C:$C,0)),"")</f>
        <v/>
      </c>
      <c r="M709" s="24" t="str">
        <f t="shared" si="1"/>
        <v>#DIV/0!</v>
      </c>
      <c r="N709" s="24" t="str">
        <f t="shared" si="2"/>
        <v>#DIV/0!</v>
      </c>
      <c r="O709" s="24" t="str">
        <f t="shared" si="3"/>
        <v>#DIV/0!</v>
      </c>
    </row>
    <row r="710">
      <c r="A710" s="22" t="str">
        <f t="array" ref="A710:B710">{NEW!C788,NEW!B788}</f>
        <v/>
      </c>
      <c r="B710" s="22"/>
      <c r="C710" s="30" t="str">
        <f t="array" ref="C710">iferror(index('o1'!$B:$B,match($A710,'o1'!$C:$C,0)),"")</f>
        <v/>
      </c>
      <c r="D710" s="30" t="str">
        <f t="array" ref="D710">iferror(index('o2'!$B:$B,match($A710,'o2'!$C:$C,0)),"")</f>
        <v/>
      </c>
      <c r="E710" s="30" t="str">
        <f t="array" ref="E710">iferror(index('o3'!$B:$B,match($A710,'o3'!$C:$C,0)),"")</f>
        <v/>
      </c>
      <c r="F710" s="30" t="str">
        <f t="array" ref="F710">iferror(index('o4'!$B:$B,match($A710,'o4'!$C:$C,0)),"")</f>
        <v/>
      </c>
      <c r="G710" s="30" t="str">
        <f t="array" ref="G710">iferror(index('o5'!$B:$B,match($A710,'o5'!$C:$C,0)),"")</f>
        <v/>
      </c>
      <c r="H710" s="30" t="str">
        <f t="array" ref="H710">iferror(index('o6'!$B:$B,match($A710,'o6'!$C:$C,0)),"")</f>
        <v/>
      </c>
      <c r="I710" s="30" t="str">
        <f t="array" ref="I710">iferror(index('o7'!$B:$B,match($A710,'o7'!$C:$C,0)),"")</f>
        <v/>
      </c>
      <c r="J710" s="30" t="str">
        <f t="array" ref="J710">iferror(index('o4'!$B:$B,match($A710,'o4'!$C:$C,0)),"")</f>
        <v/>
      </c>
      <c r="K710" s="30" t="str">
        <f t="array" ref="K710">iferror(index('o9'!$B:$B,match($A710,'o9'!$C:$C,0)),"")</f>
        <v/>
      </c>
      <c r="L710" s="30" t="str">
        <f t="array" ref="L710">iferror(index('o10'!$B:$B,match($A710,'o10'!$C:$C,0)),"")</f>
        <v/>
      </c>
      <c r="M710" s="24" t="str">
        <f t="shared" si="1"/>
        <v>#DIV/0!</v>
      </c>
      <c r="N710" s="24" t="str">
        <f t="shared" si="2"/>
        <v>#DIV/0!</v>
      </c>
      <c r="O710" s="24" t="str">
        <f t="shared" si="3"/>
        <v>#DIV/0!</v>
      </c>
    </row>
    <row r="711">
      <c r="A711" s="22" t="str">
        <f t="array" ref="A711:B711">{NEW!C789,NEW!B789}</f>
        <v/>
      </c>
      <c r="B711" s="22"/>
      <c r="C711" s="30" t="str">
        <f t="array" ref="C711">iferror(index('o1'!$B:$B,match($A711,'o1'!$C:$C,0)),"")</f>
        <v/>
      </c>
      <c r="D711" s="30" t="str">
        <f t="array" ref="D711">iferror(index('o2'!$B:$B,match($A711,'o2'!$C:$C,0)),"")</f>
        <v/>
      </c>
      <c r="E711" s="30" t="str">
        <f t="array" ref="E711">iferror(index('o3'!$B:$B,match($A711,'o3'!$C:$C,0)),"")</f>
        <v/>
      </c>
      <c r="F711" s="30" t="str">
        <f t="array" ref="F711">iferror(index('o4'!$B:$B,match($A711,'o4'!$C:$C,0)),"")</f>
        <v/>
      </c>
      <c r="G711" s="30" t="str">
        <f t="array" ref="G711">iferror(index('o5'!$B:$B,match($A711,'o5'!$C:$C,0)),"")</f>
        <v/>
      </c>
      <c r="H711" s="30" t="str">
        <f t="array" ref="H711">iferror(index('o6'!$B:$B,match($A711,'o6'!$C:$C,0)),"")</f>
        <v/>
      </c>
      <c r="I711" s="30" t="str">
        <f t="array" ref="I711">iferror(index('o7'!$B:$B,match($A711,'o7'!$C:$C,0)),"")</f>
        <v/>
      </c>
      <c r="J711" s="30" t="str">
        <f t="array" ref="J711">iferror(index('o4'!$B:$B,match($A711,'o4'!$C:$C,0)),"")</f>
        <v/>
      </c>
      <c r="K711" s="30" t="str">
        <f t="array" ref="K711">iferror(index('o9'!$B:$B,match($A711,'o9'!$C:$C,0)),"")</f>
        <v/>
      </c>
      <c r="L711" s="30" t="str">
        <f t="array" ref="L711">iferror(index('o10'!$B:$B,match($A711,'o10'!$C:$C,0)),"")</f>
        <v/>
      </c>
      <c r="M711" s="24" t="str">
        <f t="shared" si="1"/>
        <v>#DIV/0!</v>
      </c>
      <c r="N711" s="24" t="str">
        <f t="shared" si="2"/>
        <v>#DIV/0!</v>
      </c>
      <c r="O711" s="24" t="str">
        <f t="shared" si="3"/>
        <v>#DIV/0!</v>
      </c>
    </row>
    <row r="712">
      <c r="A712" s="22" t="str">
        <f t="array" ref="A712:B712">{NEW!C790,NEW!B790}</f>
        <v/>
      </c>
      <c r="B712" s="22"/>
      <c r="C712" s="30" t="str">
        <f t="array" ref="C712">iferror(index('o1'!$B:$B,match($A712,'o1'!$C:$C,0)),"")</f>
        <v/>
      </c>
      <c r="D712" s="30" t="str">
        <f t="array" ref="D712">iferror(index('o2'!$B:$B,match($A712,'o2'!$C:$C,0)),"")</f>
        <v/>
      </c>
      <c r="E712" s="30" t="str">
        <f t="array" ref="E712">iferror(index('o3'!$B:$B,match($A712,'o3'!$C:$C,0)),"")</f>
        <v/>
      </c>
      <c r="F712" s="30" t="str">
        <f t="array" ref="F712">iferror(index('o4'!$B:$B,match($A712,'o4'!$C:$C,0)),"")</f>
        <v/>
      </c>
      <c r="G712" s="30" t="str">
        <f t="array" ref="G712">iferror(index('o5'!$B:$B,match($A712,'o5'!$C:$C,0)),"")</f>
        <v/>
      </c>
      <c r="H712" s="30" t="str">
        <f t="array" ref="H712">iferror(index('o6'!$B:$B,match($A712,'o6'!$C:$C,0)),"")</f>
        <v/>
      </c>
      <c r="I712" s="30" t="str">
        <f t="array" ref="I712">iferror(index('o7'!$B:$B,match($A712,'o7'!$C:$C,0)),"")</f>
        <v/>
      </c>
      <c r="J712" s="30" t="str">
        <f t="array" ref="J712">iferror(index('o4'!$B:$B,match($A712,'o4'!$C:$C,0)),"")</f>
        <v/>
      </c>
      <c r="K712" s="30" t="str">
        <f t="array" ref="K712">iferror(index('o9'!$B:$B,match($A712,'o9'!$C:$C,0)),"")</f>
        <v/>
      </c>
      <c r="L712" s="30" t="str">
        <f t="array" ref="L712">iferror(index('o10'!$B:$B,match($A712,'o10'!$C:$C,0)),"")</f>
        <v/>
      </c>
      <c r="M712" s="24" t="str">
        <f t="shared" si="1"/>
        <v>#DIV/0!</v>
      </c>
      <c r="N712" s="24" t="str">
        <f t="shared" si="2"/>
        <v>#DIV/0!</v>
      </c>
      <c r="O712" s="24" t="str">
        <f t="shared" si="3"/>
        <v>#DIV/0!</v>
      </c>
    </row>
    <row r="713">
      <c r="A713" s="22" t="str">
        <f t="array" ref="A713:B713">{NEW!C791,NEW!B791}</f>
        <v/>
      </c>
      <c r="B713" s="22"/>
      <c r="C713" s="30" t="str">
        <f t="array" ref="C713">iferror(index('o1'!$B:$B,match($A713,'o1'!$C:$C,0)),"")</f>
        <v/>
      </c>
      <c r="D713" s="30" t="str">
        <f t="array" ref="D713">iferror(index('o2'!$B:$B,match($A713,'o2'!$C:$C,0)),"")</f>
        <v/>
      </c>
      <c r="E713" s="30" t="str">
        <f t="array" ref="E713">iferror(index('o3'!$B:$B,match($A713,'o3'!$C:$C,0)),"")</f>
        <v/>
      </c>
      <c r="F713" s="30" t="str">
        <f t="array" ref="F713">iferror(index('o4'!$B:$B,match($A713,'o4'!$C:$C,0)),"")</f>
        <v/>
      </c>
      <c r="G713" s="30" t="str">
        <f t="array" ref="G713">iferror(index('o5'!$B:$B,match($A713,'o5'!$C:$C,0)),"")</f>
        <v/>
      </c>
      <c r="H713" s="30" t="str">
        <f t="array" ref="H713">iferror(index('o6'!$B:$B,match($A713,'o6'!$C:$C,0)),"")</f>
        <v/>
      </c>
      <c r="I713" s="30" t="str">
        <f t="array" ref="I713">iferror(index('o7'!$B:$B,match($A713,'o7'!$C:$C,0)),"")</f>
        <v/>
      </c>
      <c r="J713" s="30" t="str">
        <f t="array" ref="J713">iferror(index('o4'!$B:$B,match($A713,'o4'!$C:$C,0)),"")</f>
        <v/>
      </c>
      <c r="K713" s="30" t="str">
        <f t="array" ref="K713">iferror(index('o9'!$B:$B,match($A713,'o9'!$C:$C,0)),"")</f>
        <v/>
      </c>
      <c r="L713" s="30" t="str">
        <f t="array" ref="L713">iferror(index('o10'!$B:$B,match($A713,'o10'!$C:$C,0)),"")</f>
        <v/>
      </c>
      <c r="M713" s="24" t="str">
        <f t="shared" si="1"/>
        <v>#DIV/0!</v>
      </c>
      <c r="N713" s="24" t="str">
        <f t="shared" si="2"/>
        <v>#DIV/0!</v>
      </c>
      <c r="O713" s="24" t="str">
        <f t="shared" si="3"/>
        <v>#DIV/0!</v>
      </c>
    </row>
    <row r="714">
      <c r="A714" s="22" t="str">
        <f t="array" ref="A714:B714">{NEW!C792,NEW!B792}</f>
        <v/>
      </c>
      <c r="B714" s="22"/>
      <c r="C714" s="30" t="str">
        <f t="array" ref="C714">iferror(index('o1'!$B:$B,match($A714,'o1'!$C:$C,0)),"")</f>
        <v/>
      </c>
      <c r="D714" s="30" t="str">
        <f t="array" ref="D714">iferror(index('o2'!$B:$B,match($A714,'o2'!$C:$C,0)),"")</f>
        <v/>
      </c>
      <c r="E714" s="30" t="str">
        <f t="array" ref="E714">iferror(index('o3'!$B:$B,match($A714,'o3'!$C:$C,0)),"")</f>
        <v/>
      </c>
      <c r="F714" s="30" t="str">
        <f t="array" ref="F714">iferror(index('o4'!$B:$B,match($A714,'o4'!$C:$C,0)),"")</f>
        <v/>
      </c>
      <c r="G714" s="30" t="str">
        <f t="array" ref="G714">iferror(index('o5'!$B:$B,match($A714,'o5'!$C:$C,0)),"")</f>
        <v/>
      </c>
      <c r="H714" s="30" t="str">
        <f t="array" ref="H714">iferror(index('o6'!$B:$B,match($A714,'o6'!$C:$C,0)),"")</f>
        <v/>
      </c>
      <c r="I714" s="30" t="str">
        <f t="array" ref="I714">iferror(index('o7'!$B:$B,match($A714,'o7'!$C:$C,0)),"")</f>
        <v/>
      </c>
      <c r="J714" s="30" t="str">
        <f t="array" ref="J714">iferror(index('o4'!$B:$B,match($A714,'o4'!$C:$C,0)),"")</f>
        <v/>
      </c>
      <c r="K714" s="30" t="str">
        <f t="array" ref="K714">iferror(index('o9'!$B:$B,match($A714,'o9'!$C:$C,0)),"")</f>
        <v/>
      </c>
      <c r="L714" s="30" t="str">
        <f t="array" ref="L714">iferror(index('o10'!$B:$B,match($A714,'o10'!$C:$C,0)),"")</f>
        <v/>
      </c>
      <c r="M714" s="24" t="str">
        <f t="shared" si="1"/>
        <v>#DIV/0!</v>
      </c>
      <c r="N714" s="24" t="str">
        <f t="shared" si="2"/>
        <v>#DIV/0!</v>
      </c>
      <c r="O714" s="24" t="str">
        <f t="shared" si="3"/>
        <v>#DIV/0!</v>
      </c>
    </row>
    <row r="715">
      <c r="A715" s="22" t="str">
        <f t="array" ref="A715:B715">{NEW!C793,NEW!B793}</f>
        <v/>
      </c>
      <c r="B715" s="22"/>
      <c r="C715" s="30" t="str">
        <f t="array" ref="C715">iferror(index('o1'!$B:$B,match($A715,'o1'!$C:$C,0)),"")</f>
        <v/>
      </c>
      <c r="D715" s="30" t="str">
        <f t="array" ref="D715">iferror(index('o2'!$B:$B,match($A715,'o2'!$C:$C,0)),"")</f>
        <v/>
      </c>
      <c r="E715" s="30" t="str">
        <f t="array" ref="E715">iferror(index('o3'!$B:$B,match($A715,'o3'!$C:$C,0)),"")</f>
        <v/>
      </c>
      <c r="F715" s="30" t="str">
        <f t="array" ref="F715">iferror(index('o4'!$B:$B,match($A715,'o4'!$C:$C,0)),"")</f>
        <v/>
      </c>
      <c r="G715" s="30" t="str">
        <f t="array" ref="G715">iferror(index('o5'!$B:$B,match($A715,'o5'!$C:$C,0)),"")</f>
        <v/>
      </c>
      <c r="H715" s="30" t="str">
        <f t="array" ref="H715">iferror(index('o6'!$B:$B,match($A715,'o6'!$C:$C,0)),"")</f>
        <v/>
      </c>
      <c r="I715" s="30" t="str">
        <f t="array" ref="I715">iferror(index('o7'!$B:$B,match($A715,'o7'!$C:$C,0)),"")</f>
        <v/>
      </c>
      <c r="J715" s="30" t="str">
        <f t="array" ref="J715">iferror(index('o4'!$B:$B,match($A715,'o4'!$C:$C,0)),"")</f>
        <v/>
      </c>
      <c r="K715" s="30" t="str">
        <f t="array" ref="K715">iferror(index('o9'!$B:$B,match($A715,'o9'!$C:$C,0)),"")</f>
        <v/>
      </c>
      <c r="L715" s="30" t="str">
        <f t="array" ref="L715">iferror(index('o10'!$B:$B,match($A715,'o10'!$C:$C,0)),"")</f>
        <v/>
      </c>
      <c r="M715" s="24" t="str">
        <f t="shared" si="1"/>
        <v>#DIV/0!</v>
      </c>
      <c r="N715" s="24" t="str">
        <f t="shared" si="2"/>
        <v>#DIV/0!</v>
      </c>
      <c r="O715" s="24" t="str">
        <f t="shared" si="3"/>
        <v>#DIV/0!</v>
      </c>
    </row>
    <row r="716">
      <c r="A716" s="22" t="str">
        <f t="array" ref="A716:B716">{NEW!C794,NEW!B794}</f>
        <v/>
      </c>
      <c r="B716" s="22"/>
      <c r="C716" s="30" t="str">
        <f t="array" ref="C716">iferror(index('o1'!$B:$B,match($A716,'o1'!$C:$C,0)),"")</f>
        <v/>
      </c>
      <c r="D716" s="30" t="str">
        <f t="array" ref="D716">iferror(index('o2'!$B:$B,match($A716,'o2'!$C:$C,0)),"")</f>
        <v/>
      </c>
      <c r="E716" s="30" t="str">
        <f t="array" ref="E716">iferror(index('o3'!$B:$B,match($A716,'o3'!$C:$C,0)),"")</f>
        <v/>
      </c>
      <c r="F716" s="30" t="str">
        <f t="array" ref="F716">iferror(index('o4'!$B:$B,match($A716,'o4'!$C:$C,0)),"")</f>
        <v/>
      </c>
      <c r="G716" s="30" t="str">
        <f t="array" ref="G716">iferror(index('o5'!$B:$B,match($A716,'o5'!$C:$C,0)),"")</f>
        <v/>
      </c>
      <c r="H716" s="30" t="str">
        <f t="array" ref="H716">iferror(index('o6'!$B:$B,match($A716,'o6'!$C:$C,0)),"")</f>
        <v/>
      </c>
      <c r="I716" s="30" t="str">
        <f t="array" ref="I716">iferror(index('o7'!$B:$B,match($A716,'o7'!$C:$C,0)),"")</f>
        <v/>
      </c>
      <c r="J716" s="30" t="str">
        <f t="array" ref="J716">iferror(index('o4'!$B:$B,match($A716,'o4'!$C:$C,0)),"")</f>
        <v/>
      </c>
      <c r="K716" s="30" t="str">
        <f t="array" ref="K716">iferror(index('o9'!$B:$B,match($A716,'o9'!$C:$C,0)),"")</f>
        <v/>
      </c>
      <c r="L716" s="30" t="str">
        <f t="array" ref="L716">iferror(index('o10'!$B:$B,match($A716,'o10'!$C:$C,0)),"")</f>
        <v/>
      </c>
      <c r="M716" s="24" t="str">
        <f t="shared" si="1"/>
        <v>#DIV/0!</v>
      </c>
      <c r="N716" s="24" t="str">
        <f t="shared" si="2"/>
        <v>#DIV/0!</v>
      </c>
      <c r="O716" s="24" t="str">
        <f t="shared" si="3"/>
        <v>#DIV/0!</v>
      </c>
    </row>
    <row r="717">
      <c r="A717" s="22" t="str">
        <f t="array" ref="A717:B717">{NEW!C795,NEW!B795}</f>
        <v/>
      </c>
      <c r="B717" s="22"/>
      <c r="C717" s="30" t="str">
        <f t="array" ref="C717">iferror(index('o1'!$B:$B,match($A717,'o1'!$C:$C,0)),"")</f>
        <v/>
      </c>
      <c r="D717" s="30" t="str">
        <f t="array" ref="D717">iferror(index('o2'!$B:$B,match($A717,'o2'!$C:$C,0)),"")</f>
        <v/>
      </c>
      <c r="E717" s="30" t="str">
        <f t="array" ref="E717">iferror(index('o3'!$B:$B,match($A717,'o3'!$C:$C,0)),"")</f>
        <v/>
      </c>
      <c r="F717" s="30" t="str">
        <f t="array" ref="F717">iferror(index('o4'!$B:$B,match($A717,'o4'!$C:$C,0)),"")</f>
        <v/>
      </c>
      <c r="G717" s="30" t="str">
        <f t="array" ref="G717">iferror(index('o5'!$B:$B,match($A717,'o5'!$C:$C,0)),"")</f>
        <v/>
      </c>
      <c r="H717" s="30" t="str">
        <f t="array" ref="H717">iferror(index('o6'!$B:$B,match($A717,'o6'!$C:$C,0)),"")</f>
        <v/>
      </c>
      <c r="I717" s="30" t="str">
        <f t="array" ref="I717">iferror(index('o7'!$B:$B,match($A717,'o7'!$C:$C,0)),"")</f>
        <v/>
      </c>
      <c r="J717" s="30" t="str">
        <f t="array" ref="J717">iferror(index('o4'!$B:$B,match($A717,'o4'!$C:$C,0)),"")</f>
        <v/>
      </c>
      <c r="K717" s="30" t="str">
        <f t="array" ref="K717">iferror(index('o9'!$B:$B,match($A717,'o9'!$C:$C,0)),"")</f>
        <v/>
      </c>
      <c r="L717" s="30" t="str">
        <f t="array" ref="L717">iferror(index('o10'!$B:$B,match($A717,'o10'!$C:$C,0)),"")</f>
        <v/>
      </c>
      <c r="M717" s="24" t="str">
        <f t="shared" si="1"/>
        <v>#DIV/0!</v>
      </c>
      <c r="N717" s="24" t="str">
        <f t="shared" si="2"/>
        <v>#DIV/0!</v>
      </c>
      <c r="O717" s="24" t="str">
        <f t="shared" si="3"/>
        <v>#DIV/0!</v>
      </c>
    </row>
    <row r="718">
      <c r="A718" s="22" t="str">
        <f t="array" ref="A718:B718">{NEW!C796,NEW!B796}</f>
        <v/>
      </c>
      <c r="B718" s="22"/>
      <c r="C718" s="30" t="str">
        <f t="array" ref="C718">iferror(index('o1'!$B:$B,match($A718,'o1'!$C:$C,0)),"")</f>
        <v/>
      </c>
      <c r="D718" s="30" t="str">
        <f t="array" ref="D718">iferror(index('o2'!$B:$B,match($A718,'o2'!$C:$C,0)),"")</f>
        <v/>
      </c>
      <c r="E718" s="30" t="str">
        <f t="array" ref="E718">iferror(index('o3'!$B:$B,match($A718,'o3'!$C:$C,0)),"")</f>
        <v/>
      </c>
      <c r="F718" s="30" t="str">
        <f t="array" ref="F718">iferror(index('o4'!$B:$B,match($A718,'o4'!$C:$C,0)),"")</f>
        <v/>
      </c>
      <c r="G718" s="30" t="str">
        <f t="array" ref="G718">iferror(index('o5'!$B:$B,match($A718,'o5'!$C:$C,0)),"")</f>
        <v/>
      </c>
      <c r="H718" s="30" t="str">
        <f t="array" ref="H718">iferror(index('o6'!$B:$B,match($A718,'o6'!$C:$C,0)),"")</f>
        <v/>
      </c>
      <c r="I718" s="30" t="str">
        <f t="array" ref="I718">iferror(index('o7'!$B:$B,match($A718,'o7'!$C:$C,0)),"")</f>
        <v/>
      </c>
      <c r="J718" s="30" t="str">
        <f t="array" ref="J718">iferror(index('o4'!$B:$B,match($A718,'o4'!$C:$C,0)),"")</f>
        <v/>
      </c>
      <c r="K718" s="30" t="str">
        <f t="array" ref="K718">iferror(index('o9'!$B:$B,match($A718,'o9'!$C:$C,0)),"")</f>
        <v/>
      </c>
      <c r="L718" s="30" t="str">
        <f t="array" ref="L718">iferror(index('o10'!$B:$B,match($A718,'o10'!$C:$C,0)),"")</f>
        <v/>
      </c>
      <c r="M718" s="24" t="str">
        <f t="shared" si="1"/>
        <v>#DIV/0!</v>
      </c>
      <c r="N718" s="24" t="str">
        <f t="shared" si="2"/>
        <v>#DIV/0!</v>
      </c>
      <c r="O718" s="24" t="str">
        <f t="shared" si="3"/>
        <v>#DIV/0!</v>
      </c>
    </row>
    <row r="719">
      <c r="A719" s="22" t="str">
        <f t="array" ref="A719:B719">{NEW!C797,NEW!B797}</f>
        <v/>
      </c>
      <c r="B719" s="22"/>
      <c r="C719" s="30" t="str">
        <f t="array" ref="C719">iferror(index('o1'!$B:$B,match($A719,'o1'!$C:$C,0)),"")</f>
        <v/>
      </c>
      <c r="D719" s="30" t="str">
        <f t="array" ref="D719">iferror(index('o2'!$B:$B,match($A719,'o2'!$C:$C,0)),"")</f>
        <v/>
      </c>
      <c r="E719" s="30" t="str">
        <f t="array" ref="E719">iferror(index('o3'!$B:$B,match($A719,'o3'!$C:$C,0)),"")</f>
        <v/>
      </c>
      <c r="F719" s="30" t="str">
        <f t="array" ref="F719">iferror(index('o4'!$B:$B,match($A719,'o4'!$C:$C,0)),"")</f>
        <v/>
      </c>
      <c r="G719" s="30" t="str">
        <f t="array" ref="G719">iferror(index('o5'!$B:$B,match($A719,'o5'!$C:$C,0)),"")</f>
        <v/>
      </c>
      <c r="H719" s="30" t="str">
        <f t="array" ref="H719">iferror(index('o6'!$B:$B,match($A719,'o6'!$C:$C,0)),"")</f>
        <v/>
      </c>
      <c r="I719" s="30" t="str">
        <f t="array" ref="I719">iferror(index('o7'!$B:$B,match($A719,'o7'!$C:$C,0)),"")</f>
        <v/>
      </c>
      <c r="J719" s="30" t="str">
        <f t="array" ref="J719">iferror(index('o4'!$B:$B,match($A719,'o4'!$C:$C,0)),"")</f>
        <v/>
      </c>
      <c r="K719" s="30" t="str">
        <f t="array" ref="K719">iferror(index('o9'!$B:$B,match($A719,'o9'!$C:$C,0)),"")</f>
        <v/>
      </c>
      <c r="L719" s="30" t="str">
        <f t="array" ref="L719">iferror(index('o10'!$B:$B,match($A719,'o10'!$C:$C,0)),"")</f>
        <v/>
      </c>
      <c r="M719" s="24" t="str">
        <f t="shared" si="1"/>
        <v>#DIV/0!</v>
      </c>
      <c r="N719" s="24" t="str">
        <f t="shared" si="2"/>
        <v>#DIV/0!</v>
      </c>
      <c r="O719" s="24" t="str">
        <f t="shared" si="3"/>
        <v>#DIV/0!</v>
      </c>
    </row>
    <row r="720">
      <c r="A720" s="22" t="str">
        <f t="array" ref="A720:B720">{NEW!C798,NEW!B798}</f>
        <v/>
      </c>
      <c r="B720" s="22"/>
      <c r="C720" s="30" t="str">
        <f t="array" ref="C720">iferror(index('o1'!$B:$B,match($A720,'o1'!$C:$C,0)),"")</f>
        <v/>
      </c>
      <c r="D720" s="30" t="str">
        <f t="array" ref="D720">iferror(index('o2'!$B:$B,match($A720,'o2'!$C:$C,0)),"")</f>
        <v/>
      </c>
      <c r="E720" s="30" t="str">
        <f t="array" ref="E720">iferror(index('o3'!$B:$B,match($A720,'o3'!$C:$C,0)),"")</f>
        <v/>
      </c>
      <c r="F720" s="30" t="str">
        <f t="array" ref="F720">iferror(index('o4'!$B:$B,match($A720,'o4'!$C:$C,0)),"")</f>
        <v/>
      </c>
      <c r="G720" s="30" t="str">
        <f t="array" ref="G720">iferror(index('o5'!$B:$B,match($A720,'o5'!$C:$C,0)),"")</f>
        <v/>
      </c>
      <c r="H720" s="30" t="str">
        <f t="array" ref="H720">iferror(index('o6'!$B:$B,match($A720,'o6'!$C:$C,0)),"")</f>
        <v/>
      </c>
      <c r="I720" s="30" t="str">
        <f t="array" ref="I720">iferror(index('o7'!$B:$B,match($A720,'o7'!$C:$C,0)),"")</f>
        <v/>
      </c>
      <c r="J720" s="30" t="str">
        <f t="array" ref="J720">iferror(index('o4'!$B:$B,match($A720,'o4'!$C:$C,0)),"")</f>
        <v/>
      </c>
      <c r="K720" s="30" t="str">
        <f t="array" ref="K720">iferror(index('o9'!$B:$B,match($A720,'o9'!$C:$C,0)),"")</f>
        <v/>
      </c>
      <c r="L720" s="30" t="str">
        <f t="array" ref="L720">iferror(index('o10'!$B:$B,match($A720,'o10'!$C:$C,0)),"")</f>
        <v/>
      </c>
      <c r="M720" s="24" t="str">
        <f t="shared" si="1"/>
        <v>#DIV/0!</v>
      </c>
      <c r="N720" s="24" t="str">
        <f t="shared" si="2"/>
        <v>#DIV/0!</v>
      </c>
      <c r="O720" s="24" t="str">
        <f t="shared" si="3"/>
        <v>#DIV/0!</v>
      </c>
    </row>
    <row r="721">
      <c r="A721" s="22" t="str">
        <f t="array" ref="A721:B721">{NEW!C799,NEW!B799}</f>
        <v/>
      </c>
      <c r="B721" s="22"/>
      <c r="C721" s="30" t="str">
        <f t="array" ref="C721">iferror(index('o1'!$B:$B,match($A721,'o1'!$C:$C,0)),"")</f>
        <v/>
      </c>
      <c r="D721" s="30" t="str">
        <f t="array" ref="D721">iferror(index('o2'!$B:$B,match($A721,'o2'!$C:$C,0)),"")</f>
        <v/>
      </c>
      <c r="E721" s="30" t="str">
        <f t="array" ref="E721">iferror(index('o3'!$B:$B,match($A721,'o3'!$C:$C,0)),"")</f>
        <v/>
      </c>
      <c r="F721" s="30" t="str">
        <f t="array" ref="F721">iferror(index('o4'!$B:$B,match($A721,'o4'!$C:$C,0)),"")</f>
        <v/>
      </c>
      <c r="G721" s="30" t="str">
        <f t="array" ref="G721">iferror(index('o5'!$B:$B,match($A721,'o5'!$C:$C,0)),"")</f>
        <v/>
      </c>
      <c r="H721" s="30" t="str">
        <f t="array" ref="H721">iferror(index('o6'!$B:$B,match($A721,'o6'!$C:$C,0)),"")</f>
        <v/>
      </c>
      <c r="I721" s="30" t="str">
        <f t="array" ref="I721">iferror(index('o7'!$B:$B,match($A721,'o7'!$C:$C,0)),"")</f>
        <v/>
      </c>
      <c r="J721" s="30" t="str">
        <f t="array" ref="J721">iferror(index('o4'!$B:$B,match($A721,'o4'!$C:$C,0)),"")</f>
        <v/>
      </c>
      <c r="K721" s="30" t="str">
        <f t="array" ref="K721">iferror(index('o9'!$B:$B,match($A721,'o9'!$C:$C,0)),"")</f>
        <v/>
      </c>
      <c r="L721" s="30" t="str">
        <f t="array" ref="L721">iferror(index('o10'!$B:$B,match($A721,'o10'!$C:$C,0)),"")</f>
        <v/>
      </c>
      <c r="M721" s="24" t="str">
        <f t="shared" si="1"/>
        <v>#DIV/0!</v>
      </c>
      <c r="N721" s="24" t="str">
        <f t="shared" si="2"/>
        <v>#DIV/0!</v>
      </c>
      <c r="O721" s="24" t="str">
        <f t="shared" si="3"/>
        <v>#DIV/0!</v>
      </c>
    </row>
    <row r="722">
      <c r="A722" s="22" t="str">
        <f t="array" ref="A722:B722">{NEW!C800,NEW!B800}</f>
        <v/>
      </c>
      <c r="B722" s="22"/>
      <c r="C722" s="30" t="str">
        <f t="array" ref="C722">iferror(index('o1'!$B:$B,match($A722,'o1'!$C:$C,0)),"")</f>
        <v/>
      </c>
      <c r="D722" s="30" t="str">
        <f t="array" ref="D722">iferror(index('o2'!$B:$B,match($A722,'o2'!$C:$C,0)),"")</f>
        <v/>
      </c>
      <c r="E722" s="30" t="str">
        <f t="array" ref="E722">iferror(index('o3'!$B:$B,match($A722,'o3'!$C:$C,0)),"")</f>
        <v/>
      </c>
      <c r="F722" s="30" t="str">
        <f t="array" ref="F722">iferror(index('o4'!$B:$B,match($A722,'o4'!$C:$C,0)),"")</f>
        <v/>
      </c>
      <c r="G722" s="30" t="str">
        <f t="array" ref="G722">iferror(index('o5'!$B:$B,match($A722,'o5'!$C:$C,0)),"")</f>
        <v/>
      </c>
      <c r="H722" s="30" t="str">
        <f t="array" ref="H722">iferror(index('o6'!$B:$B,match($A722,'o6'!$C:$C,0)),"")</f>
        <v/>
      </c>
      <c r="I722" s="30" t="str">
        <f t="array" ref="I722">iferror(index('o7'!$B:$B,match($A722,'o7'!$C:$C,0)),"")</f>
        <v/>
      </c>
      <c r="J722" s="30" t="str">
        <f t="array" ref="J722">iferror(index('o4'!$B:$B,match($A722,'o4'!$C:$C,0)),"")</f>
        <v/>
      </c>
      <c r="K722" s="30" t="str">
        <f t="array" ref="K722">iferror(index('o9'!$B:$B,match($A722,'o9'!$C:$C,0)),"")</f>
        <v/>
      </c>
      <c r="L722" s="30" t="str">
        <f t="array" ref="L722">iferror(index('o10'!$B:$B,match($A722,'o10'!$C:$C,0)),"")</f>
        <v/>
      </c>
      <c r="M722" s="24" t="str">
        <f t="shared" si="1"/>
        <v>#DIV/0!</v>
      </c>
      <c r="N722" s="24" t="str">
        <f t="shared" si="2"/>
        <v>#DIV/0!</v>
      </c>
      <c r="O722" s="24" t="str">
        <f t="shared" si="3"/>
        <v>#DIV/0!</v>
      </c>
    </row>
    <row r="723">
      <c r="A723" s="22" t="str">
        <f t="array" ref="A723:B723">{NEW!C801,NEW!B801}</f>
        <v/>
      </c>
      <c r="B723" s="22"/>
      <c r="C723" s="30" t="str">
        <f t="array" ref="C723">iferror(index('o1'!$B:$B,match($A723,'o1'!$C:$C,0)),"")</f>
        <v/>
      </c>
      <c r="D723" s="30" t="str">
        <f t="array" ref="D723">iferror(index('o2'!$B:$B,match($A723,'o2'!$C:$C,0)),"")</f>
        <v/>
      </c>
      <c r="E723" s="30" t="str">
        <f t="array" ref="E723">iferror(index('o3'!$B:$B,match($A723,'o3'!$C:$C,0)),"")</f>
        <v/>
      </c>
      <c r="F723" s="30" t="str">
        <f t="array" ref="F723">iferror(index('o4'!$B:$B,match($A723,'o4'!$C:$C,0)),"")</f>
        <v/>
      </c>
      <c r="G723" s="30" t="str">
        <f t="array" ref="G723">iferror(index('o5'!$B:$B,match($A723,'o5'!$C:$C,0)),"")</f>
        <v/>
      </c>
      <c r="H723" s="30" t="str">
        <f t="array" ref="H723">iferror(index('o6'!$B:$B,match($A723,'o6'!$C:$C,0)),"")</f>
        <v/>
      </c>
      <c r="I723" s="30" t="str">
        <f t="array" ref="I723">iferror(index('o7'!$B:$B,match($A723,'o7'!$C:$C,0)),"")</f>
        <v/>
      </c>
      <c r="J723" s="30" t="str">
        <f t="array" ref="J723">iferror(index('o4'!$B:$B,match($A723,'o4'!$C:$C,0)),"")</f>
        <v/>
      </c>
      <c r="K723" s="30" t="str">
        <f t="array" ref="K723">iferror(index('o9'!$B:$B,match($A723,'o9'!$C:$C,0)),"")</f>
        <v/>
      </c>
      <c r="L723" s="30" t="str">
        <f t="array" ref="L723">iferror(index('o10'!$B:$B,match($A723,'o10'!$C:$C,0)),"")</f>
        <v/>
      </c>
      <c r="M723" s="24" t="str">
        <f t="shared" si="1"/>
        <v>#DIV/0!</v>
      </c>
      <c r="N723" s="24" t="str">
        <f t="shared" si="2"/>
        <v>#DIV/0!</v>
      </c>
      <c r="O723" s="24" t="str">
        <f t="shared" si="3"/>
        <v>#DIV/0!</v>
      </c>
    </row>
    <row r="724">
      <c r="A724" s="22" t="str">
        <f t="array" ref="A724:B724">{NEW!C802,NEW!B802}</f>
        <v/>
      </c>
      <c r="B724" s="22"/>
      <c r="C724" s="30" t="str">
        <f t="array" ref="C724">iferror(index('o1'!$B:$B,match($A724,'o1'!$C:$C,0)),"")</f>
        <v/>
      </c>
      <c r="D724" s="30" t="str">
        <f t="array" ref="D724">iferror(index('o2'!$B:$B,match($A724,'o2'!$C:$C,0)),"")</f>
        <v/>
      </c>
      <c r="E724" s="30" t="str">
        <f t="array" ref="E724">iferror(index('o3'!$B:$B,match($A724,'o3'!$C:$C,0)),"")</f>
        <v/>
      </c>
      <c r="F724" s="30" t="str">
        <f t="array" ref="F724">iferror(index('o4'!$B:$B,match($A724,'o4'!$C:$C,0)),"")</f>
        <v/>
      </c>
      <c r="G724" s="30" t="str">
        <f t="array" ref="G724">iferror(index('o5'!$B:$B,match($A724,'o5'!$C:$C,0)),"")</f>
        <v/>
      </c>
      <c r="H724" s="30" t="str">
        <f t="array" ref="H724">iferror(index('o6'!$B:$B,match($A724,'o6'!$C:$C,0)),"")</f>
        <v/>
      </c>
      <c r="I724" s="30" t="str">
        <f t="array" ref="I724">iferror(index('o7'!$B:$B,match($A724,'o7'!$C:$C,0)),"")</f>
        <v/>
      </c>
      <c r="J724" s="30" t="str">
        <f t="array" ref="J724">iferror(index('o4'!$B:$B,match($A724,'o4'!$C:$C,0)),"")</f>
        <v/>
      </c>
      <c r="K724" s="30" t="str">
        <f t="array" ref="K724">iferror(index('o9'!$B:$B,match($A724,'o9'!$C:$C,0)),"")</f>
        <v/>
      </c>
      <c r="L724" s="30" t="str">
        <f t="array" ref="L724">iferror(index('o10'!$B:$B,match($A724,'o10'!$C:$C,0)),"")</f>
        <v/>
      </c>
      <c r="M724" s="24" t="str">
        <f t="shared" si="1"/>
        <v>#DIV/0!</v>
      </c>
      <c r="N724" s="24" t="str">
        <f t="shared" si="2"/>
        <v>#DIV/0!</v>
      </c>
      <c r="O724" s="24" t="str">
        <f t="shared" si="3"/>
        <v>#DIV/0!</v>
      </c>
    </row>
    <row r="725">
      <c r="A725" s="22" t="str">
        <f t="array" ref="A725:B725">{NEW!C803,NEW!B803}</f>
        <v/>
      </c>
      <c r="B725" s="22"/>
      <c r="C725" s="30" t="str">
        <f t="array" ref="C725">iferror(index('o1'!$B:$B,match($A725,'o1'!$C:$C,0)),"")</f>
        <v/>
      </c>
      <c r="D725" s="30" t="str">
        <f t="array" ref="D725">iferror(index('o2'!$B:$B,match($A725,'o2'!$C:$C,0)),"")</f>
        <v/>
      </c>
      <c r="E725" s="30" t="str">
        <f t="array" ref="E725">iferror(index('o3'!$B:$B,match($A725,'o3'!$C:$C,0)),"")</f>
        <v/>
      </c>
      <c r="F725" s="30" t="str">
        <f t="array" ref="F725">iferror(index('o4'!$B:$B,match($A725,'o4'!$C:$C,0)),"")</f>
        <v/>
      </c>
      <c r="G725" s="30" t="str">
        <f t="array" ref="G725">iferror(index('o5'!$B:$B,match($A725,'o5'!$C:$C,0)),"")</f>
        <v/>
      </c>
      <c r="H725" s="30" t="str">
        <f t="array" ref="H725">iferror(index('o6'!$B:$B,match($A725,'o6'!$C:$C,0)),"")</f>
        <v/>
      </c>
      <c r="I725" s="30" t="str">
        <f t="array" ref="I725">iferror(index('o7'!$B:$B,match($A725,'o7'!$C:$C,0)),"")</f>
        <v/>
      </c>
      <c r="J725" s="30" t="str">
        <f t="array" ref="J725">iferror(index('o4'!$B:$B,match($A725,'o4'!$C:$C,0)),"")</f>
        <v/>
      </c>
      <c r="K725" s="30" t="str">
        <f t="array" ref="K725">iferror(index('o9'!$B:$B,match($A725,'o9'!$C:$C,0)),"")</f>
        <v/>
      </c>
      <c r="L725" s="30" t="str">
        <f t="array" ref="L725">iferror(index('o10'!$B:$B,match($A725,'o10'!$C:$C,0)),"")</f>
        <v/>
      </c>
      <c r="M725" s="24" t="str">
        <f t="shared" si="1"/>
        <v>#DIV/0!</v>
      </c>
      <c r="N725" s="24" t="str">
        <f t="shared" si="2"/>
        <v>#DIV/0!</v>
      </c>
      <c r="O725" s="24" t="str">
        <f t="shared" si="3"/>
        <v>#DIV/0!</v>
      </c>
    </row>
    <row r="726">
      <c r="A726" s="22" t="str">
        <f t="array" ref="A726:B726">{NEW!C804,NEW!B804}</f>
        <v/>
      </c>
      <c r="B726" s="22"/>
      <c r="C726" s="30" t="str">
        <f t="array" ref="C726">iferror(index('o1'!$B:$B,match($A726,'o1'!$C:$C,0)),"")</f>
        <v/>
      </c>
      <c r="D726" s="30" t="str">
        <f t="array" ref="D726">iferror(index('o2'!$B:$B,match($A726,'o2'!$C:$C,0)),"")</f>
        <v/>
      </c>
      <c r="E726" s="30" t="str">
        <f t="array" ref="E726">iferror(index('o3'!$B:$B,match($A726,'o3'!$C:$C,0)),"")</f>
        <v/>
      </c>
      <c r="F726" s="30" t="str">
        <f t="array" ref="F726">iferror(index('o4'!$B:$B,match($A726,'o4'!$C:$C,0)),"")</f>
        <v/>
      </c>
      <c r="G726" s="30" t="str">
        <f t="array" ref="G726">iferror(index('o5'!$B:$B,match($A726,'o5'!$C:$C,0)),"")</f>
        <v/>
      </c>
      <c r="H726" s="30" t="str">
        <f t="array" ref="H726">iferror(index('o6'!$B:$B,match($A726,'o6'!$C:$C,0)),"")</f>
        <v/>
      </c>
      <c r="I726" s="30" t="str">
        <f t="array" ref="I726">iferror(index('o7'!$B:$B,match($A726,'o7'!$C:$C,0)),"")</f>
        <v/>
      </c>
      <c r="J726" s="30" t="str">
        <f t="array" ref="J726">iferror(index('o4'!$B:$B,match($A726,'o4'!$C:$C,0)),"")</f>
        <v/>
      </c>
      <c r="K726" s="30" t="str">
        <f t="array" ref="K726">iferror(index('o9'!$B:$B,match($A726,'o9'!$C:$C,0)),"")</f>
        <v/>
      </c>
      <c r="L726" s="30" t="str">
        <f t="array" ref="L726">iferror(index('o10'!$B:$B,match($A726,'o10'!$C:$C,0)),"")</f>
        <v/>
      </c>
      <c r="M726" s="24" t="str">
        <f t="shared" si="1"/>
        <v>#DIV/0!</v>
      </c>
      <c r="N726" s="24" t="str">
        <f t="shared" si="2"/>
        <v>#DIV/0!</v>
      </c>
      <c r="O726" s="24" t="str">
        <f t="shared" si="3"/>
        <v>#DIV/0!</v>
      </c>
    </row>
    <row r="727">
      <c r="A727" s="22" t="str">
        <f t="array" ref="A727:B727">{NEW!C805,NEW!B805}</f>
        <v/>
      </c>
      <c r="B727" s="22"/>
      <c r="C727" s="30" t="str">
        <f t="array" ref="C727">iferror(index('o1'!$B:$B,match($A727,'o1'!$C:$C,0)),"")</f>
        <v/>
      </c>
      <c r="D727" s="30" t="str">
        <f t="array" ref="D727">iferror(index('o2'!$B:$B,match($A727,'o2'!$C:$C,0)),"")</f>
        <v/>
      </c>
      <c r="E727" s="30" t="str">
        <f t="array" ref="E727">iferror(index('o3'!$B:$B,match($A727,'o3'!$C:$C,0)),"")</f>
        <v/>
      </c>
      <c r="F727" s="30" t="str">
        <f t="array" ref="F727">iferror(index('o4'!$B:$B,match($A727,'o4'!$C:$C,0)),"")</f>
        <v/>
      </c>
      <c r="G727" s="30" t="str">
        <f t="array" ref="G727">iferror(index('o5'!$B:$B,match($A727,'o5'!$C:$C,0)),"")</f>
        <v/>
      </c>
      <c r="H727" s="30" t="str">
        <f t="array" ref="H727">iferror(index('o6'!$B:$B,match($A727,'o6'!$C:$C,0)),"")</f>
        <v/>
      </c>
      <c r="I727" s="30" t="str">
        <f t="array" ref="I727">iferror(index('o7'!$B:$B,match($A727,'o7'!$C:$C,0)),"")</f>
        <v/>
      </c>
      <c r="J727" s="30" t="str">
        <f t="array" ref="J727">iferror(index('o4'!$B:$B,match($A727,'o4'!$C:$C,0)),"")</f>
        <v/>
      </c>
      <c r="K727" s="30" t="str">
        <f t="array" ref="K727">iferror(index('o9'!$B:$B,match($A727,'o9'!$C:$C,0)),"")</f>
        <v/>
      </c>
      <c r="L727" s="30" t="str">
        <f t="array" ref="L727">iferror(index('o10'!$B:$B,match($A727,'o10'!$C:$C,0)),"")</f>
        <v/>
      </c>
      <c r="M727" s="24" t="str">
        <f t="shared" si="1"/>
        <v>#DIV/0!</v>
      </c>
      <c r="N727" s="24" t="str">
        <f t="shared" si="2"/>
        <v>#DIV/0!</v>
      </c>
      <c r="O727" s="24" t="str">
        <f t="shared" si="3"/>
        <v>#DIV/0!</v>
      </c>
    </row>
    <row r="728">
      <c r="A728" s="22" t="str">
        <f t="array" ref="A728:B728">{NEW!C806,NEW!B806}</f>
        <v/>
      </c>
      <c r="B728" s="22"/>
      <c r="C728" s="30" t="str">
        <f t="array" ref="C728">iferror(index('o1'!$B:$B,match($A728,'o1'!$C:$C,0)),"")</f>
        <v/>
      </c>
      <c r="D728" s="30" t="str">
        <f t="array" ref="D728">iferror(index('o2'!$B:$B,match($A728,'o2'!$C:$C,0)),"")</f>
        <v/>
      </c>
      <c r="E728" s="30" t="str">
        <f t="array" ref="E728">iferror(index('o3'!$B:$B,match($A728,'o3'!$C:$C,0)),"")</f>
        <v/>
      </c>
      <c r="F728" s="30" t="str">
        <f t="array" ref="F728">iferror(index('o4'!$B:$B,match($A728,'o4'!$C:$C,0)),"")</f>
        <v/>
      </c>
      <c r="G728" s="30" t="str">
        <f t="array" ref="G728">iferror(index('o5'!$B:$B,match($A728,'o5'!$C:$C,0)),"")</f>
        <v/>
      </c>
      <c r="H728" s="30" t="str">
        <f t="array" ref="H728">iferror(index('o6'!$B:$B,match($A728,'o6'!$C:$C,0)),"")</f>
        <v/>
      </c>
      <c r="I728" s="30" t="str">
        <f t="array" ref="I728">iferror(index('o7'!$B:$B,match($A728,'o7'!$C:$C,0)),"")</f>
        <v/>
      </c>
      <c r="J728" s="30" t="str">
        <f t="array" ref="J728">iferror(index('o4'!$B:$B,match($A728,'o4'!$C:$C,0)),"")</f>
        <v/>
      </c>
      <c r="K728" s="30" t="str">
        <f t="array" ref="K728">iferror(index('o9'!$B:$B,match($A728,'o9'!$C:$C,0)),"")</f>
        <v/>
      </c>
      <c r="L728" s="30" t="str">
        <f t="array" ref="L728">iferror(index('o10'!$B:$B,match($A728,'o10'!$C:$C,0)),"")</f>
        <v/>
      </c>
      <c r="M728" s="24" t="str">
        <f t="shared" si="1"/>
        <v>#DIV/0!</v>
      </c>
      <c r="N728" s="24" t="str">
        <f t="shared" si="2"/>
        <v>#DIV/0!</v>
      </c>
      <c r="O728" s="24" t="str">
        <f t="shared" si="3"/>
        <v>#DIV/0!</v>
      </c>
    </row>
    <row r="729">
      <c r="A729" s="22" t="str">
        <f t="array" ref="A729:B729">{NEW!C807,NEW!B807}</f>
        <v/>
      </c>
      <c r="B729" s="22"/>
      <c r="C729" s="30" t="str">
        <f t="array" ref="C729">iferror(index('o1'!$B:$B,match($A729,'o1'!$C:$C,0)),"")</f>
        <v/>
      </c>
      <c r="D729" s="30" t="str">
        <f t="array" ref="D729">iferror(index('o2'!$B:$B,match($A729,'o2'!$C:$C,0)),"")</f>
        <v/>
      </c>
      <c r="E729" s="30" t="str">
        <f t="array" ref="E729">iferror(index('o3'!$B:$B,match($A729,'o3'!$C:$C,0)),"")</f>
        <v/>
      </c>
      <c r="F729" s="30" t="str">
        <f t="array" ref="F729">iferror(index('o4'!$B:$B,match($A729,'o4'!$C:$C,0)),"")</f>
        <v/>
      </c>
      <c r="G729" s="30" t="str">
        <f t="array" ref="G729">iferror(index('o5'!$B:$B,match($A729,'o5'!$C:$C,0)),"")</f>
        <v/>
      </c>
      <c r="H729" s="30" t="str">
        <f t="array" ref="H729">iferror(index('o6'!$B:$B,match($A729,'o6'!$C:$C,0)),"")</f>
        <v/>
      </c>
      <c r="I729" s="30" t="str">
        <f t="array" ref="I729">iferror(index('o7'!$B:$B,match($A729,'o7'!$C:$C,0)),"")</f>
        <v/>
      </c>
      <c r="J729" s="30" t="str">
        <f t="array" ref="J729">iferror(index('o4'!$B:$B,match($A729,'o4'!$C:$C,0)),"")</f>
        <v/>
      </c>
      <c r="K729" s="30" t="str">
        <f t="array" ref="K729">iferror(index('o9'!$B:$B,match($A729,'o9'!$C:$C,0)),"")</f>
        <v/>
      </c>
      <c r="L729" s="30" t="str">
        <f t="array" ref="L729">iferror(index('o10'!$B:$B,match($A729,'o10'!$C:$C,0)),"")</f>
        <v/>
      </c>
      <c r="M729" s="24" t="str">
        <f t="shared" si="1"/>
        <v>#DIV/0!</v>
      </c>
      <c r="N729" s="24" t="str">
        <f t="shared" si="2"/>
        <v>#DIV/0!</v>
      </c>
      <c r="O729" s="24" t="str">
        <f t="shared" si="3"/>
        <v>#DIV/0!</v>
      </c>
    </row>
    <row r="730">
      <c r="A730" s="22" t="str">
        <f t="array" ref="A730:B730">{NEW!C808,NEW!B808}</f>
        <v/>
      </c>
      <c r="B730" s="22"/>
      <c r="C730" s="30" t="str">
        <f t="array" ref="C730">iferror(index('o1'!$B:$B,match($A730,'o1'!$C:$C,0)),"")</f>
        <v/>
      </c>
      <c r="D730" s="30" t="str">
        <f t="array" ref="D730">iferror(index('o2'!$B:$B,match($A730,'o2'!$C:$C,0)),"")</f>
        <v/>
      </c>
      <c r="E730" s="30" t="str">
        <f t="array" ref="E730">iferror(index('o3'!$B:$B,match($A730,'o3'!$C:$C,0)),"")</f>
        <v/>
      </c>
      <c r="F730" s="30" t="str">
        <f t="array" ref="F730">iferror(index('o4'!$B:$B,match($A730,'o4'!$C:$C,0)),"")</f>
        <v/>
      </c>
      <c r="G730" s="30" t="str">
        <f t="array" ref="G730">iferror(index('o5'!$B:$B,match($A730,'o5'!$C:$C,0)),"")</f>
        <v/>
      </c>
      <c r="H730" s="30" t="str">
        <f t="array" ref="H730">iferror(index('o6'!$B:$B,match($A730,'o6'!$C:$C,0)),"")</f>
        <v/>
      </c>
      <c r="I730" s="30" t="str">
        <f t="array" ref="I730">iferror(index('o7'!$B:$B,match($A730,'o7'!$C:$C,0)),"")</f>
        <v/>
      </c>
      <c r="J730" s="30" t="str">
        <f t="array" ref="J730">iferror(index('o4'!$B:$B,match($A730,'o4'!$C:$C,0)),"")</f>
        <v/>
      </c>
      <c r="K730" s="30" t="str">
        <f t="array" ref="K730">iferror(index('o9'!$B:$B,match($A730,'o9'!$C:$C,0)),"")</f>
        <v/>
      </c>
      <c r="L730" s="30" t="str">
        <f t="array" ref="L730">iferror(index('o10'!$B:$B,match($A730,'o10'!$C:$C,0)),"")</f>
        <v/>
      </c>
      <c r="M730" s="24" t="str">
        <f t="shared" si="1"/>
        <v>#DIV/0!</v>
      </c>
      <c r="N730" s="24" t="str">
        <f t="shared" si="2"/>
        <v>#DIV/0!</v>
      </c>
      <c r="O730" s="24" t="str">
        <f t="shared" si="3"/>
        <v>#DIV/0!</v>
      </c>
    </row>
    <row r="731">
      <c r="A731" s="22" t="str">
        <f t="array" ref="A731:B731">{NEW!C809,NEW!B809}</f>
        <v/>
      </c>
      <c r="B731" s="22"/>
      <c r="C731" s="30" t="str">
        <f t="array" ref="C731">iferror(index('o1'!$B:$B,match($A731,'o1'!$C:$C,0)),"")</f>
        <v/>
      </c>
      <c r="D731" s="30" t="str">
        <f t="array" ref="D731">iferror(index('o2'!$B:$B,match($A731,'o2'!$C:$C,0)),"")</f>
        <v/>
      </c>
      <c r="E731" s="30" t="str">
        <f t="array" ref="E731">iferror(index('o3'!$B:$B,match($A731,'o3'!$C:$C,0)),"")</f>
        <v/>
      </c>
      <c r="F731" s="30" t="str">
        <f t="array" ref="F731">iferror(index('o4'!$B:$B,match($A731,'o4'!$C:$C,0)),"")</f>
        <v/>
      </c>
      <c r="G731" s="30" t="str">
        <f t="array" ref="G731">iferror(index('o5'!$B:$B,match($A731,'o5'!$C:$C,0)),"")</f>
        <v/>
      </c>
      <c r="H731" s="30" t="str">
        <f t="array" ref="H731">iferror(index('o6'!$B:$B,match($A731,'o6'!$C:$C,0)),"")</f>
        <v/>
      </c>
      <c r="I731" s="30" t="str">
        <f t="array" ref="I731">iferror(index('o7'!$B:$B,match($A731,'o7'!$C:$C,0)),"")</f>
        <v/>
      </c>
      <c r="J731" s="30" t="str">
        <f t="array" ref="J731">iferror(index('o4'!$B:$B,match($A731,'o4'!$C:$C,0)),"")</f>
        <v/>
      </c>
      <c r="K731" s="30" t="str">
        <f t="array" ref="K731">iferror(index('o9'!$B:$B,match($A731,'o9'!$C:$C,0)),"")</f>
        <v/>
      </c>
      <c r="L731" s="30" t="str">
        <f t="array" ref="L731">iferror(index('o10'!$B:$B,match($A731,'o10'!$C:$C,0)),"")</f>
        <v/>
      </c>
      <c r="M731" s="24" t="str">
        <f t="shared" si="1"/>
        <v>#DIV/0!</v>
      </c>
      <c r="N731" s="24" t="str">
        <f t="shared" si="2"/>
        <v>#DIV/0!</v>
      </c>
      <c r="O731" s="24" t="str">
        <f t="shared" si="3"/>
        <v>#DIV/0!</v>
      </c>
    </row>
    <row r="732">
      <c r="A732" s="22" t="str">
        <f t="array" ref="A732:B732">{NEW!C810,NEW!B810}</f>
        <v/>
      </c>
      <c r="B732" s="22"/>
      <c r="C732" s="30" t="str">
        <f t="array" ref="C732">iferror(index('o1'!$B:$B,match($A732,'o1'!$C:$C,0)),"")</f>
        <v/>
      </c>
      <c r="D732" s="30" t="str">
        <f t="array" ref="D732">iferror(index('o2'!$B:$B,match($A732,'o2'!$C:$C,0)),"")</f>
        <v/>
      </c>
      <c r="E732" s="30" t="str">
        <f t="array" ref="E732">iferror(index('o3'!$B:$B,match($A732,'o3'!$C:$C,0)),"")</f>
        <v/>
      </c>
      <c r="F732" s="30" t="str">
        <f t="array" ref="F732">iferror(index('o4'!$B:$B,match($A732,'o4'!$C:$C,0)),"")</f>
        <v/>
      </c>
      <c r="G732" s="30" t="str">
        <f t="array" ref="G732">iferror(index('o5'!$B:$B,match($A732,'o5'!$C:$C,0)),"")</f>
        <v/>
      </c>
      <c r="H732" s="30" t="str">
        <f t="array" ref="H732">iferror(index('o6'!$B:$B,match($A732,'o6'!$C:$C,0)),"")</f>
        <v/>
      </c>
      <c r="I732" s="30" t="str">
        <f t="array" ref="I732">iferror(index('o7'!$B:$B,match($A732,'o7'!$C:$C,0)),"")</f>
        <v/>
      </c>
      <c r="J732" s="30" t="str">
        <f t="array" ref="J732">iferror(index('o4'!$B:$B,match($A732,'o4'!$C:$C,0)),"")</f>
        <v/>
      </c>
      <c r="K732" s="30" t="str">
        <f t="array" ref="K732">iferror(index('o9'!$B:$B,match($A732,'o9'!$C:$C,0)),"")</f>
        <v/>
      </c>
      <c r="L732" s="30" t="str">
        <f t="array" ref="L732">iferror(index('o10'!$B:$B,match($A732,'o10'!$C:$C,0)),"")</f>
        <v/>
      </c>
      <c r="M732" s="24" t="str">
        <f t="shared" si="1"/>
        <v>#DIV/0!</v>
      </c>
      <c r="N732" s="24" t="str">
        <f t="shared" si="2"/>
        <v>#DIV/0!</v>
      </c>
      <c r="O732" s="24" t="str">
        <f t="shared" si="3"/>
        <v>#DIV/0!</v>
      </c>
    </row>
    <row r="733">
      <c r="A733" s="22" t="str">
        <f t="array" ref="A733:B733">{NEW!C811,NEW!B811}</f>
        <v/>
      </c>
      <c r="B733" s="22"/>
      <c r="C733" s="30" t="str">
        <f t="array" ref="C733">iferror(index('o1'!$B:$B,match($A733,'o1'!$C:$C,0)),"")</f>
        <v/>
      </c>
      <c r="D733" s="30" t="str">
        <f t="array" ref="D733">iferror(index('o2'!$B:$B,match($A733,'o2'!$C:$C,0)),"")</f>
        <v/>
      </c>
      <c r="E733" s="30" t="str">
        <f t="array" ref="E733">iferror(index('o3'!$B:$B,match($A733,'o3'!$C:$C,0)),"")</f>
        <v/>
      </c>
      <c r="F733" s="30" t="str">
        <f t="array" ref="F733">iferror(index('o4'!$B:$B,match($A733,'o4'!$C:$C,0)),"")</f>
        <v/>
      </c>
      <c r="G733" s="30" t="str">
        <f t="array" ref="G733">iferror(index('o5'!$B:$B,match($A733,'o5'!$C:$C,0)),"")</f>
        <v/>
      </c>
      <c r="H733" s="30" t="str">
        <f t="array" ref="H733">iferror(index('o6'!$B:$B,match($A733,'o6'!$C:$C,0)),"")</f>
        <v/>
      </c>
      <c r="I733" s="30" t="str">
        <f t="array" ref="I733">iferror(index('o7'!$B:$B,match($A733,'o7'!$C:$C,0)),"")</f>
        <v/>
      </c>
      <c r="J733" s="30" t="str">
        <f t="array" ref="J733">iferror(index('o4'!$B:$B,match($A733,'o4'!$C:$C,0)),"")</f>
        <v/>
      </c>
      <c r="K733" s="30" t="str">
        <f t="array" ref="K733">iferror(index('o9'!$B:$B,match($A733,'o9'!$C:$C,0)),"")</f>
        <v/>
      </c>
      <c r="L733" s="30" t="str">
        <f t="array" ref="L733">iferror(index('o10'!$B:$B,match($A733,'o10'!$C:$C,0)),"")</f>
        <v/>
      </c>
      <c r="M733" s="24" t="str">
        <f t="shared" si="1"/>
        <v>#DIV/0!</v>
      </c>
      <c r="N733" s="24" t="str">
        <f t="shared" si="2"/>
        <v>#DIV/0!</v>
      </c>
      <c r="O733" s="24" t="str">
        <f t="shared" si="3"/>
        <v>#DIV/0!</v>
      </c>
    </row>
    <row r="734">
      <c r="A734" s="22" t="str">
        <f t="array" ref="A734:B734">{NEW!C812,NEW!B812}</f>
        <v/>
      </c>
      <c r="B734" s="22"/>
      <c r="C734" s="30" t="str">
        <f t="array" ref="C734">iferror(index('o1'!$B:$B,match($A734,'o1'!$C:$C,0)),"")</f>
        <v/>
      </c>
      <c r="D734" s="30" t="str">
        <f t="array" ref="D734">iferror(index('o2'!$B:$B,match($A734,'o2'!$C:$C,0)),"")</f>
        <v/>
      </c>
      <c r="E734" s="30" t="str">
        <f t="array" ref="E734">iferror(index('o3'!$B:$B,match($A734,'o3'!$C:$C,0)),"")</f>
        <v/>
      </c>
      <c r="F734" s="30" t="str">
        <f t="array" ref="F734">iferror(index('o4'!$B:$B,match($A734,'o4'!$C:$C,0)),"")</f>
        <v/>
      </c>
      <c r="G734" s="30" t="str">
        <f t="array" ref="G734">iferror(index('o5'!$B:$B,match($A734,'o5'!$C:$C,0)),"")</f>
        <v/>
      </c>
      <c r="H734" s="30" t="str">
        <f t="array" ref="H734">iferror(index('o6'!$B:$B,match($A734,'o6'!$C:$C,0)),"")</f>
        <v/>
      </c>
      <c r="I734" s="30" t="str">
        <f t="array" ref="I734">iferror(index('o7'!$B:$B,match($A734,'o7'!$C:$C,0)),"")</f>
        <v/>
      </c>
      <c r="J734" s="30" t="str">
        <f t="array" ref="J734">iferror(index('o4'!$B:$B,match($A734,'o4'!$C:$C,0)),"")</f>
        <v/>
      </c>
      <c r="K734" s="30" t="str">
        <f t="array" ref="K734">iferror(index('o9'!$B:$B,match($A734,'o9'!$C:$C,0)),"")</f>
        <v/>
      </c>
      <c r="L734" s="30" t="str">
        <f t="array" ref="L734">iferror(index('o10'!$B:$B,match($A734,'o10'!$C:$C,0)),"")</f>
        <v/>
      </c>
      <c r="M734" s="24" t="str">
        <f t="shared" si="1"/>
        <v>#DIV/0!</v>
      </c>
      <c r="N734" s="24" t="str">
        <f t="shared" si="2"/>
        <v>#DIV/0!</v>
      </c>
      <c r="O734" s="24" t="str">
        <f t="shared" si="3"/>
        <v>#DIV/0!</v>
      </c>
    </row>
    <row r="735">
      <c r="A735" s="22" t="str">
        <f t="array" ref="A735:B735">{NEW!C813,NEW!B813}</f>
        <v/>
      </c>
      <c r="B735" s="22"/>
      <c r="C735" s="30" t="str">
        <f t="array" ref="C735">iferror(index('o1'!$B:$B,match($A735,'o1'!$C:$C,0)),"")</f>
        <v/>
      </c>
      <c r="D735" s="30" t="str">
        <f t="array" ref="D735">iferror(index('o2'!$B:$B,match($A735,'o2'!$C:$C,0)),"")</f>
        <v/>
      </c>
      <c r="E735" s="30" t="str">
        <f t="array" ref="E735">iferror(index('o3'!$B:$B,match($A735,'o3'!$C:$C,0)),"")</f>
        <v/>
      </c>
      <c r="F735" s="30" t="str">
        <f t="array" ref="F735">iferror(index('o4'!$B:$B,match($A735,'o4'!$C:$C,0)),"")</f>
        <v/>
      </c>
      <c r="G735" s="30" t="str">
        <f t="array" ref="G735">iferror(index('o5'!$B:$B,match($A735,'o5'!$C:$C,0)),"")</f>
        <v/>
      </c>
      <c r="H735" s="30" t="str">
        <f t="array" ref="H735">iferror(index('o6'!$B:$B,match($A735,'o6'!$C:$C,0)),"")</f>
        <v/>
      </c>
      <c r="I735" s="30" t="str">
        <f t="array" ref="I735">iferror(index('o7'!$B:$B,match($A735,'o7'!$C:$C,0)),"")</f>
        <v/>
      </c>
      <c r="J735" s="30" t="str">
        <f t="array" ref="J735">iferror(index('o4'!$B:$B,match($A735,'o4'!$C:$C,0)),"")</f>
        <v/>
      </c>
      <c r="K735" s="30" t="str">
        <f t="array" ref="K735">iferror(index('o9'!$B:$B,match($A735,'o9'!$C:$C,0)),"")</f>
        <v/>
      </c>
      <c r="L735" s="30" t="str">
        <f t="array" ref="L735">iferror(index('o10'!$B:$B,match($A735,'o10'!$C:$C,0)),"")</f>
        <v/>
      </c>
      <c r="M735" s="24" t="str">
        <f t="shared" si="1"/>
        <v>#DIV/0!</v>
      </c>
      <c r="N735" s="24" t="str">
        <f t="shared" si="2"/>
        <v>#DIV/0!</v>
      </c>
      <c r="O735" s="24" t="str">
        <f t="shared" si="3"/>
        <v>#DIV/0!</v>
      </c>
    </row>
    <row r="736">
      <c r="A736" s="22" t="str">
        <f t="array" ref="A736:B736">{NEW!C814,NEW!B814}</f>
        <v/>
      </c>
      <c r="B736" s="22"/>
      <c r="C736" s="30" t="str">
        <f t="array" ref="C736">iferror(index('o1'!$B:$B,match($A736,'o1'!$C:$C,0)),"")</f>
        <v/>
      </c>
      <c r="D736" s="30" t="str">
        <f t="array" ref="D736">iferror(index('o2'!$B:$B,match($A736,'o2'!$C:$C,0)),"")</f>
        <v/>
      </c>
      <c r="E736" s="30" t="str">
        <f t="array" ref="E736">iferror(index('o3'!$B:$B,match($A736,'o3'!$C:$C,0)),"")</f>
        <v/>
      </c>
      <c r="F736" s="30" t="str">
        <f t="array" ref="F736">iferror(index('o4'!$B:$B,match($A736,'o4'!$C:$C,0)),"")</f>
        <v/>
      </c>
      <c r="G736" s="30" t="str">
        <f t="array" ref="G736">iferror(index('o5'!$B:$B,match($A736,'o5'!$C:$C,0)),"")</f>
        <v/>
      </c>
      <c r="H736" s="30" t="str">
        <f t="array" ref="H736">iferror(index('o6'!$B:$B,match($A736,'o6'!$C:$C,0)),"")</f>
        <v/>
      </c>
      <c r="I736" s="30" t="str">
        <f t="array" ref="I736">iferror(index('o7'!$B:$B,match($A736,'o7'!$C:$C,0)),"")</f>
        <v/>
      </c>
      <c r="J736" s="30" t="str">
        <f t="array" ref="J736">iferror(index('o4'!$B:$B,match($A736,'o4'!$C:$C,0)),"")</f>
        <v/>
      </c>
      <c r="K736" s="30" t="str">
        <f t="array" ref="K736">iferror(index('o9'!$B:$B,match($A736,'o9'!$C:$C,0)),"")</f>
        <v/>
      </c>
      <c r="L736" s="30" t="str">
        <f t="array" ref="L736">iferror(index('o10'!$B:$B,match($A736,'o10'!$C:$C,0)),"")</f>
        <v/>
      </c>
      <c r="M736" s="24" t="str">
        <f t="shared" si="1"/>
        <v>#DIV/0!</v>
      </c>
      <c r="N736" s="24" t="str">
        <f t="shared" si="2"/>
        <v>#DIV/0!</v>
      </c>
      <c r="O736" s="24" t="str">
        <f t="shared" si="3"/>
        <v>#DIV/0!</v>
      </c>
    </row>
    <row r="737">
      <c r="A737" s="22" t="str">
        <f t="array" ref="A737:B737">{NEW!C815,NEW!B815}</f>
        <v/>
      </c>
      <c r="B737" s="22"/>
      <c r="C737" s="30" t="str">
        <f t="array" ref="C737">iferror(index('o1'!$B:$B,match($A737,'o1'!$C:$C,0)),"")</f>
        <v/>
      </c>
      <c r="D737" s="30" t="str">
        <f t="array" ref="D737">iferror(index('o2'!$B:$B,match($A737,'o2'!$C:$C,0)),"")</f>
        <v/>
      </c>
      <c r="E737" s="30" t="str">
        <f t="array" ref="E737">iferror(index('o3'!$B:$B,match($A737,'o3'!$C:$C,0)),"")</f>
        <v/>
      </c>
      <c r="F737" s="30" t="str">
        <f t="array" ref="F737">iferror(index('o4'!$B:$B,match($A737,'o4'!$C:$C,0)),"")</f>
        <v/>
      </c>
      <c r="G737" s="30" t="str">
        <f t="array" ref="G737">iferror(index('o5'!$B:$B,match($A737,'o5'!$C:$C,0)),"")</f>
        <v/>
      </c>
      <c r="H737" s="30" t="str">
        <f t="array" ref="H737">iferror(index('o6'!$B:$B,match($A737,'o6'!$C:$C,0)),"")</f>
        <v/>
      </c>
      <c r="I737" s="30" t="str">
        <f t="array" ref="I737">iferror(index('o7'!$B:$B,match($A737,'o7'!$C:$C,0)),"")</f>
        <v/>
      </c>
      <c r="J737" s="30" t="str">
        <f t="array" ref="J737">iferror(index('o4'!$B:$B,match($A737,'o4'!$C:$C,0)),"")</f>
        <v/>
      </c>
      <c r="K737" s="30" t="str">
        <f t="array" ref="K737">iferror(index('o9'!$B:$B,match($A737,'o9'!$C:$C,0)),"")</f>
        <v/>
      </c>
      <c r="L737" s="30" t="str">
        <f t="array" ref="L737">iferror(index('o10'!$B:$B,match($A737,'o10'!$C:$C,0)),"")</f>
        <v/>
      </c>
      <c r="M737" s="24" t="str">
        <f t="shared" si="1"/>
        <v>#DIV/0!</v>
      </c>
      <c r="N737" s="24" t="str">
        <f t="shared" si="2"/>
        <v>#DIV/0!</v>
      </c>
      <c r="O737" s="24" t="str">
        <f t="shared" si="3"/>
        <v>#DIV/0!</v>
      </c>
    </row>
    <row r="738">
      <c r="A738" s="22" t="str">
        <f t="array" ref="A738:B738">{NEW!C816,NEW!B816}</f>
        <v/>
      </c>
      <c r="B738" s="22"/>
      <c r="C738" s="30" t="str">
        <f t="array" ref="C738">iferror(index('o1'!$B:$B,match($A738,'o1'!$C:$C,0)),"")</f>
        <v/>
      </c>
      <c r="D738" s="30" t="str">
        <f t="array" ref="D738">iferror(index('o2'!$B:$B,match($A738,'o2'!$C:$C,0)),"")</f>
        <v/>
      </c>
      <c r="E738" s="30" t="str">
        <f t="array" ref="E738">iferror(index('o3'!$B:$B,match($A738,'o3'!$C:$C,0)),"")</f>
        <v/>
      </c>
      <c r="F738" s="30" t="str">
        <f t="array" ref="F738">iferror(index('o4'!$B:$B,match($A738,'o4'!$C:$C,0)),"")</f>
        <v/>
      </c>
      <c r="G738" s="30" t="str">
        <f t="array" ref="G738">iferror(index('o5'!$B:$B,match($A738,'o5'!$C:$C,0)),"")</f>
        <v/>
      </c>
      <c r="H738" s="30" t="str">
        <f t="array" ref="H738">iferror(index('o6'!$B:$B,match($A738,'o6'!$C:$C,0)),"")</f>
        <v/>
      </c>
      <c r="I738" s="30" t="str">
        <f t="array" ref="I738">iferror(index('o7'!$B:$B,match($A738,'o7'!$C:$C,0)),"")</f>
        <v/>
      </c>
      <c r="J738" s="30" t="str">
        <f t="array" ref="J738">iferror(index('o4'!$B:$B,match($A738,'o4'!$C:$C,0)),"")</f>
        <v/>
      </c>
      <c r="K738" s="30" t="str">
        <f t="array" ref="K738">iferror(index('o9'!$B:$B,match($A738,'o9'!$C:$C,0)),"")</f>
        <v/>
      </c>
      <c r="L738" s="30" t="str">
        <f t="array" ref="L738">iferror(index('o10'!$B:$B,match($A738,'o10'!$C:$C,0)),"")</f>
        <v/>
      </c>
      <c r="M738" s="24" t="str">
        <f t="shared" si="1"/>
        <v>#DIV/0!</v>
      </c>
      <c r="N738" s="24" t="str">
        <f t="shared" si="2"/>
        <v>#DIV/0!</v>
      </c>
      <c r="O738" s="24" t="str">
        <f t="shared" si="3"/>
        <v>#DIV/0!</v>
      </c>
    </row>
    <row r="739">
      <c r="A739" s="22" t="str">
        <f t="array" ref="A739:B739">{NEW!C817,NEW!B817}</f>
        <v/>
      </c>
      <c r="B739" s="22"/>
      <c r="C739" s="30" t="str">
        <f t="array" ref="C739">iferror(index('o1'!$B:$B,match($A739,'o1'!$C:$C,0)),"")</f>
        <v/>
      </c>
      <c r="D739" s="30" t="str">
        <f t="array" ref="D739">iferror(index('o2'!$B:$B,match($A739,'o2'!$C:$C,0)),"")</f>
        <v/>
      </c>
      <c r="E739" s="30" t="str">
        <f t="array" ref="E739">iferror(index('o3'!$B:$B,match($A739,'o3'!$C:$C,0)),"")</f>
        <v/>
      </c>
      <c r="F739" s="30" t="str">
        <f t="array" ref="F739">iferror(index('o4'!$B:$B,match($A739,'o4'!$C:$C,0)),"")</f>
        <v/>
      </c>
      <c r="G739" s="30" t="str">
        <f t="array" ref="G739">iferror(index('o5'!$B:$B,match($A739,'o5'!$C:$C,0)),"")</f>
        <v/>
      </c>
      <c r="H739" s="30" t="str">
        <f t="array" ref="H739">iferror(index('o6'!$B:$B,match($A739,'o6'!$C:$C,0)),"")</f>
        <v/>
      </c>
      <c r="I739" s="30" t="str">
        <f t="array" ref="I739">iferror(index('o7'!$B:$B,match($A739,'o7'!$C:$C,0)),"")</f>
        <v/>
      </c>
      <c r="J739" s="30" t="str">
        <f t="array" ref="J739">iferror(index('o4'!$B:$B,match($A739,'o4'!$C:$C,0)),"")</f>
        <v/>
      </c>
      <c r="K739" s="30" t="str">
        <f t="array" ref="K739">iferror(index('o9'!$B:$B,match($A739,'o9'!$C:$C,0)),"")</f>
        <v/>
      </c>
      <c r="L739" s="30" t="str">
        <f t="array" ref="L739">iferror(index('o10'!$B:$B,match($A739,'o10'!$C:$C,0)),"")</f>
        <v/>
      </c>
      <c r="M739" s="24" t="str">
        <f t="shared" si="1"/>
        <v>#DIV/0!</v>
      </c>
      <c r="N739" s="24" t="str">
        <f t="shared" si="2"/>
        <v>#DIV/0!</v>
      </c>
      <c r="O739" s="24" t="str">
        <f t="shared" si="3"/>
        <v>#DIV/0!</v>
      </c>
    </row>
    <row r="740">
      <c r="A740" s="22" t="str">
        <f t="array" ref="A740:B740">{NEW!C818,NEW!B818}</f>
        <v/>
      </c>
      <c r="B740" s="22"/>
      <c r="C740" s="30" t="str">
        <f t="array" ref="C740">iferror(index('o1'!$B:$B,match($A740,'o1'!$C:$C,0)),"")</f>
        <v/>
      </c>
      <c r="D740" s="30" t="str">
        <f t="array" ref="D740">iferror(index('o2'!$B:$B,match($A740,'o2'!$C:$C,0)),"")</f>
        <v/>
      </c>
      <c r="E740" s="30" t="str">
        <f t="array" ref="E740">iferror(index('o3'!$B:$B,match($A740,'o3'!$C:$C,0)),"")</f>
        <v/>
      </c>
      <c r="F740" s="30" t="str">
        <f t="array" ref="F740">iferror(index('o4'!$B:$B,match($A740,'o4'!$C:$C,0)),"")</f>
        <v/>
      </c>
      <c r="G740" s="30" t="str">
        <f t="array" ref="G740">iferror(index('o5'!$B:$B,match($A740,'o5'!$C:$C,0)),"")</f>
        <v/>
      </c>
      <c r="H740" s="30" t="str">
        <f t="array" ref="H740">iferror(index('o6'!$B:$B,match($A740,'o6'!$C:$C,0)),"")</f>
        <v/>
      </c>
      <c r="I740" s="30" t="str">
        <f t="array" ref="I740">iferror(index('o7'!$B:$B,match($A740,'o7'!$C:$C,0)),"")</f>
        <v/>
      </c>
      <c r="J740" s="30" t="str">
        <f t="array" ref="J740">iferror(index('o4'!$B:$B,match($A740,'o4'!$C:$C,0)),"")</f>
        <v/>
      </c>
      <c r="K740" s="30" t="str">
        <f t="array" ref="K740">iferror(index('o9'!$B:$B,match($A740,'o9'!$C:$C,0)),"")</f>
        <v/>
      </c>
      <c r="L740" s="30" t="str">
        <f t="array" ref="L740">iferror(index('o10'!$B:$B,match($A740,'o10'!$C:$C,0)),"")</f>
        <v/>
      </c>
      <c r="M740" s="24" t="str">
        <f t="shared" si="1"/>
        <v>#DIV/0!</v>
      </c>
      <c r="N740" s="24" t="str">
        <f t="shared" si="2"/>
        <v>#DIV/0!</v>
      </c>
      <c r="O740" s="24" t="str">
        <f t="shared" si="3"/>
        <v>#DIV/0!</v>
      </c>
    </row>
    <row r="741">
      <c r="A741" s="22" t="str">
        <f t="array" ref="A741:B741">{NEW!C819,NEW!B819}</f>
        <v/>
      </c>
      <c r="B741" s="22"/>
      <c r="C741" s="30" t="str">
        <f t="array" ref="C741">iferror(index('o1'!$B:$B,match($A741,'o1'!$C:$C,0)),"")</f>
        <v/>
      </c>
      <c r="D741" s="30" t="str">
        <f t="array" ref="D741">iferror(index('o2'!$B:$B,match($A741,'o2'!$C:$C,0)),"")</f>
        <v/>
      </c>
      <c r="E741" s="30" t="str">
        <f t="array" ref="E741">iferror(index('o3'!$B:$B,match($A741,'o3'!$C:$C,0)),"")</f>
        <v/>
      </c>
      <c r="F741" s="30" t="str">
        <f t="array" ref="F741">iferror(index('o4'!$B:$B,match($A741,'o4'!$C:$C,0)),"")</f>
        <v/>
      </c>
      <c r="G741" s="30" t="str">
        <f t="array" ref="G741">iferror(index('o5'!$B:$B,match($A741,'o5'!$C:$C,0)),"")</f>
        <v/>
      </c>
      <c r="H741" s="30" t="str">
        <f t="array" ref="H741">iferror(index('o6'!$B:$B,match($A741,'o6'!$C:$C,0)),"")</f>
        <v/>
      </c>
      <c r="I741" s="30" t="str">
        <f t="array" ref="I741">iferror(index('o7'!$B:$B,match($A741,'o7'!$C:$C,0)),"")</f>
        <v/>
      </c>
      <c r="J741" s="30" t="str">
        <f t="array" ref="J741">iferror(index('o4'!$B:$B,match($A741,'o4'!$C:$C,0)),"")</f>
        <v/>
      </c>
      <c r="K741" s="30" t="str">
        <f t="array" ref="K741">iferror(index('o9'!$B:$B,match($A741,'o9'!$C:$C,0)),"")</f>
        <v/>
      </c>
      <c r="L741" s="30" t="str">
        <f t="array" ref="L741">iferror(index('o10'!$B:$B,match($A741,'o10'!$C:$C,0)),"")</f>
        <v/>
      </c>
      <c r="M741" s="24" t="str">
        <f t="shared" si="1"/>
        <v>#DIV/0!</v>
      </c>
      <c r="N741" s="24" t="str">
        <f t="shared" si="2"/>
        <v>#DIV/0!</v>
      </c>
      <c r="O741" s="24" t="str">
        <f t="shared" si="3"/>
        <v>#DIV/0!</v>
      </c>
    </row>
    <row r="742">
      <c r="A742" s="22" t="str">
        <f t="array" ref="A742:B742">{NEW!C820,NEW!B820}</f>
        <v/>
      </c>
      <c r="B742" s="22"/>
      <c r="C742" s="30" t="str">
        <f t="array" ref="C742">iferror(index('o1'!$B:$B,match($A742,'o1'!$C:$C,0)),"")</f>
        <v/>
      </c>
      <c r="D742" s="30" t="str">
        <f t="array" ref="D742">iferror(index('o2'!$B:$B,match($A742,'o2'!$C:$C,0)),"")</f>
        <v/>
      </c>
      <c r="E742" s="30" t="str">
        <f t="array" ref="E742">iferror(index('o3'!$B:$B,match($A742,'o3'!$C:$C,0)),"")</f>
        <v/>
      </c>
      <c r="F742" s="30" t="str">
        <f t="array" ref="F742">iferror(index('o4'!$B:$B,match($A742,'o4'!$C:$C,0)),"")</f>
        <v/>
      </c>
      <c r="G742" s="30" t="str">
        <f t="array" ref="G742">iferror(index('o5'!$B:$B,match($A742,'o5'!$C:$C,0)),"")</f>
        <v/>
      </c>
      <c r="H742" s="30" t="str">
        <f t="array" ref="H742">iferror(index('o6'!$B:$B,match($A742,'o6'!$C:$C,0)),"")</f>
        <v/>
      </c>
      <c r="I742" s="30" t="str">
        <f t="array" ref="I742">iferror(index('o7'!$B:$B,match($A742,'o7'!$C:$C,0)),"")</f>
        <v/>
      </c>
      <c r="J742" s="30" t="str">
        <f t="array" ref="J742">iferror(index('o4'!$B:$B,match($A742,'o4'!$C:$C,0)),"")</f>
        <v/>
      </c>
      <c r="K742" s="30" t="str">
        <f t="array" ref="K742">iferror(index('o9'!$B:$B,match($A742,'o9'!$C:$C,0)),"")</f>
        <v/>
      </c>
      <c r="L742" s="30" t="str">
        <f t="array" ref="L742">iferror(index('o10'!$B:$B,match($A742,'o10'!$C:$C,0)),"")</f>
        <v/>
      </c>
      <c r="M742" s="24" t="str">
        <f t="shared" si="1"/>
        <v>#DIV/0!</v>
      </c>
      <c r="N742" s="24" t="str">
        <f t="shared" si="2"/>
        <v>#DIV/0!</v>
      </c>
      <c r="O742" s="24" t="str">
        <f t="shared" si="3"/>
        <v>#DIV/0!</v>
      </c>
    </row>
    <row r="743">
      <c r="A743" s="22" t="str">
        <f t="array" ref="A743:B743">{NEW!C821,NEW!B821}</f>
        <v/>
      </c>
      <c r="B743" s="22"/>
      <c r="C743" s="30" t="str">
        <f t="array" ref="C743">iferror(index('o1'!$B:$B,match($A743,'o1'!$C:$C,0)),"")</f>
        <v/>
      </c>
      <c r="D743" s="30" t="str">
        <f t="array" ref="D743">iferror(index('o2'!$B:$B,match($A743,'o2'!$C:$C,0)),"")</f>
        <v/>
      </c>
      <c r="E743" s="30" t="str">
        <f t="array" ref="E743">iferror(index('o3'!$B:$B,match($A743,'o3'!$C:$C,0)),"")</f>
        <v/>
      </c>
      <c r="F743" s="30" t="str">
        <f t="array" ref="F743">iferror(index('o4'!$B:$B,match($A743,'o4'!$C:$C,0)),"")</f>
        <v/>
      </c>
      <c r="G743" s="30" t="str">
        <f t="array" ref="G743">iferror(index('o5'!$B:$B,match($A743,'o5'!$C:$C,0)),"")</f>
        <v/>
      </c>
      <c r="H743" s="30" t="str">
        <f t="array" ref="H743">iferror(index('o6'!$B:$B,match($A743,'o6'!$C:$C,0)),"")</f>
        <v/>
      </c>
      <c r="I743" s="30" t="str">
        <f t="array" ref="I743">iferror(index('o7'!$B:$B,match($A743,'o7'!$C:$C,0)),"")</f>
        <v/>
      </c>
      <c r="J743" s="30" t="str">
        <f t="array" ref="J743">iferror(index('o4'!$B:$B,match($A743,'o4'!$C:$C,0)),"")</f>
        <v/>
      </c>
      <c r="K743" s="30" t="str">
        <f t="array" ref="K743">iferror(index('o9'!$B:$B,match($A743,'o9'!$C:$C,0)),"")</f>
        <v/>
      </c>
      <c r="L743" s="30" t="str">
        <f t="array" ref="L743">iferror(index('o10'!$B:$B,match($A743,'o10'!$C:$C,0)),"")</f>
        <v/>
      </c>
      <c r="M743" s="24" t="str">
        <f t="shared" si="1"/>
        <v>#DIV/0!</v>
      </c>
      <c r="N743" s="24" t="str">
        <f t="shared" si="2"/>
        <v>#DIV/0!</v>
      </c>
      <c r="O743" s="24" t="str">
        <f t="shared" si="3"/>
        <v>#DIV/0!</v>
      </c>
    </row>
    <row r="744">
      <c r="A744" s="22" t="str">
        <f t="array" ref="A744:B744">{NEW!C822,NEW!B822}</f>
        <v/>
      </c>
      <c r="B744" s="22"/>
      <c r="C744" s="30" t="str">
        <f t="array" ref="C744">iferror(index('o1'!$B:$B,match($A744,'o1'!$C:$C,0)),"")</f>
        <v/>
      </c>
      <c r="D744" s="30" t="str">
        <f t="array" ref="D744">iferror(index('o2'!$B:$B,match($A744,'o2'!$C:$C,0)),"")</f>
        <v/>
      </c>
      <c r="E744" s="30" t="str">
        <f t="array" ref="E744">iferror(index('o3'!$B:$B,match($A744,'o3'!$C:$C,0)),"")</f>
        <v/>
      </c>
      <c r="F744" s="30" t="str">
        <f t="array" ref="F744">iferror(index('o4'!$B:$B,match($A744,'o4'!$C:$C,0)),"")</f>
        <v/>
      </c>
      <c r="G744" s="30" t="str">
        <f t="array" ref="G744">iferror(index('o5'!$B:$B,match($A744,'o5'!$C:$C,0)),"")</f>
        <v/>
      </c>
      <c r="H744" s="30" t="str">
        <f t="array" ref="H744">iferror(index('o6'!$B:$B,match($A744,'o6'!$C:$C,0)),"")</f>
        <v/>
      </c>
      <c r="I744" s="30" t="str">
        <f t="array" ref="I744">iferror(index('o7'!$B:$B,match($A744,'o7'!$C:$C,0)),"")</f>
        <v/>
      </c>
      <c r="J744" s="30" t="str">
        <f t="array" ref="J744">iferror(index('o4'!$B:$B,match($A744,'o4'!$C:$C,0)),"")</f>
        <v/>
      </c>
      <c r="K744" s="30" t="str">
        <f t="array" ref="K744">iferror(index('o9'!$B:$B,match($A744,'o9'!$C:$C,0)),"")</f>
        <v/>
      </c>
      <c r="L744" s="30" t="str">
        <f t="array" ref="L744">iferror(index('o10'!$B:$B,match($A744,'o10'!$C:$C,0)),"")</f>
        <v/>
      </c>
      <c r="M744" s="24" t="str">
        <f t="shared" si="1"/>
        <v>#DIV/0!</v>
      </c>
      <c r="N744" s="24" t="str">
        <f t="shared" si="2"/>
        <v>#DIV/0!</v>
      </c>
      <c r="O744" s="24" t="str">
        <f t="shared" si="3"/>
        <v>#DIV/0!</v>
      </c>
    </row>
    <row r="745">
      <c r="A745" s="22" t="str">
        <f t="array" ref="A745:B745">{NEW!C823,NEW!B823}</f>
        <v/>
      </c>
      <c r="B745" s="22"/>
      <c r="C745" s="30" t="str">
        <f t="array" ref="C745">iferror(index('o1'!$B:$B,match($A745,'o1'!$C:$C,0)),"")</f>
        <v/>
      </c>
      <c r="D745" s="30" t="str">
        <f t="array" ref="D745">iferror(index('o2'!$B:$B,match($A745,'o2'!$C:$C,0)),"")</f>
        <v/>
      </c>
      <c r="E745" s="30" t="str">
        <f t="array" ref="E745">iferror(index('o3'!$B:$B,match($A745,'o3'!$C:$C,0)),"")</f>
        <v/>
      </c>
      <c r="F745" s="30" t="str">
        <f t="array" ref="F745">iferror(index('o4'!$B:$B,match($A745,'o4'!$C:$C,0)),"")</f>
        <v/>
      </c>
      <c r="G745" s="30" t="str">
        <f t="array" ref="G745">iferror(index('o5'!$B:$B,match($A745,'o5'!$C:$C,0)),"")</f>
        <v/>
      </c>
      <c r="H745" s="30" t="str">
        <f t="array" ref="H745">iferror(index('o6'!$B:$B,match($A745,'o6'!$C:$C,0)),"")</f>
        <v/>
      </c>
      <c r="I745" s="30" t="str">
        <f t="array" ref="I745">iferror(index('o7'!$B:$B,match($A745,'o7'!$C:$C,0)),"")</f>
        <v/>
      </c>
      <c r="J745" s="30" t="str">
        <f t="array" ref="J745">iferror(index('o4'!$B:$B,match($A745,'o4'!$C:$C,0)),"")</f>
        <v/>
      </c>
      <c r="K745" s="30" t="str">
        <f t="array" ref="K745">iferror(index('o9'!$B:$B,match($A745,'o9'!$C:$C,0)),"")</f>
        <v/>
      </c>
      <c r="L745" s="30" t="str">
        <f t="array" ref="L745">iferror(index('o10'!$B:$B,match($A745,'o10'!$C:$C,0)),"")</f>
        <v/>
      </c>
      <c r="M745" s="24" t="str">
        <f t="shared" si="1"/>
        <v>#DIV/0!</v>
      </c>
      <c r="N745" s="24" t="str">
        <f t="shared" si="2"/>
        <v>#DIV/0!</v>
      </c>
      <c r="O745" s="24" t="str">
        <f t="shared" si="3"/>
        <v>#DIV/0!</v>
      </c>
    </row>
    <row r="746">
      <c r="A746" s="22" t="str">
        <f t="array" ref="A746:B746">{NEW!C824,NEW!B824}</f>
        <v/>
      </c>
      <c r="B746" s="22"/>
      <c r="C746" s="30" t="str">
        <f t="array" ref="C746">iferror(index('o1'!$B:$B,match($A746,'o1'!$C:$C,0)),"")</f>
        <v/>
      </c>
      <c r="D746" s="30" t="str">
        <f t="array" ref="D746">iferror(index('o2'!$B:$B,match($A746,'o2'!$C:$C,0)),"")</f>
        <v/>
      </c>
      <c r="E746" s="30" t="str">
        <f t="array" ref="E746">iferror(index('o3'!$B:$B,match($A746,'o3'!$C:$C,0)),"")</f>
        <v/>
      </c>
      <c r="F746" s="30" t="str">
        <f t="array" ref="F746">iferror(index('o4'!$B:$B,match($A746,'o4'!$C:$C,0)),"")</f>
        <v/>
      </c>
      <c r="G746" s="30" t="str">
        <f t="array" ref="G746">iferror(index('o5'!$B:$B,match($A746,'o5'!$C:$C,0)),"")</f>
        <v/>
      </c>
      <c r="H746" s="30" t="str">
        <f t="array" ref="H746">iferror(index('o6'!$B:$B,match($A746,'o6'!$C:$C,0)),"")</f>
        <v/>
      </c>
      <c r="I746" s="30" t="str">
        <f t="array" ref="I746">iferror(index('o7'!$B:$B,match($A746,'o7'!$C:$C,0)),"")</f>
        <v/>
      </c>
      <c r="J746" s="30" t="str">
        <f t="array" ref="J746">iferror(index('o4'!$B:$B,match($A746,'o4'!$C:$C,0)),"")</f>
        <v/>
      </c>
      <c r="K746" s="30" t="str">
        <f t="array" ref="K746">iferror(index('o9'!$B:$B,match($A746,'o9'!$C:$C,0)),"")</f>
        <v/>
      </c>
      <c r="L746" s="30" t="str">
        <f t="array" ref="L746">iferror(index('o10'!$B:$B,match($A746,'o10'!$C:$C,0)),"")</f>
        <v/>
      </c>
      <c r="M746" s="24" t="str">
        <f t="shared" si="1"/>
        <v>#DIV/0!</v>
      </c>
      <c r="N746" s="24" t="str">
        <f t="shared" si="2"/>
        <v>#DIV/0!</v>
      </c>
      <c r="O746" s="24" t="str">
        <f t="shared" si="3"/>
        <v>#DIV/0!</v>
      </c>
    </row>
    <row r="747">
      <c r="A747" s="22" t="str">
        <f t="array" ref="A747:B747">{NEW!C825,NEW!B825}</f>
        <v/>
      </c>
      <c r="B747" s="22"/>
      <c r="C747" s="30" t="str">
        <f t="array" ref="C747">iferror(index('o1'!$B:$B,match($A747,'o1'!$C:$C,0)),"")</f>
        <v/>
      </c>
      <c r="D747" s="30" t="str">
        <f t="array" ref="D747">iferror(index('o2'!$B:$B,match($A747,'o2'!$C:$C,0)),"")</f>
        <v/>
      </c>
      <c r="E747" s="30" t="str">
        <f t="array" ref="E747">iferror(index('o3'!$B:$B,match($A747,'o3'!$C:$C,0)),"")</f>
        <v/>
      </c>
      <c r="F747" s="30" t="str">
        <f t="array" ref="F747">iferror(index('o4'!$B:$B,match($A747,'o4'!$C:$C,0)),"")</f>
        <v/>
      </c>
      <c r="G747" s="30" t="str">
        <f t="array" ref="G747">iferror(index('o5'!$B:$B,match($A747,'o5'!$C:$C,0)),"")</f>
        <v/>
      </c>
      <c r="H747" s="30" t="str">
        <f t="array" ref="H747">iferror(index('o6'!$B:$B,match($A747,'o6'!$C:$C,0)),"")</f>
        <v/>
      </c>
      <c r="I747" s="30" t="str">
        <f t="array" ref="I747">iferror(index('o7'!$B:$B,match($A747,'o7'!$C:$C,0)),"")</f>
        <v/>
      </c>
      <c r="J747" s="30" t="str">
        <f t="array" ref="J747">iferror(index('o4'!$B:$B,match($A747,'o4'!$C:$C,0)),"")</f>
        <v/>
      </c>
      <c r="K747" s="30" t="str">
        <f t="array" ref="K747">iferror(index('o9'!$B:$B,match($A747,'o9'!$C:$C,0)),"")</f>
        <v/>
      </c>
      <c r="L747" s="30" t="str">
        <f t="array" ref="L747">iferror(index('o10'!$B:$B,match($A747,'o10'!$C:$C,0)),"")</f>
        <v/>
      </c>
      <c r="M747" s="24" t="str">
        <f t="shared" si="1"/>
        <v>#DIV/0!</v>
      </c>
      <c r="N747" s="24" t="str">
        <f t="shared" si="2"/>
        <v>#DIV/0!</v>
      </c>
      <c r="O747" s="24" t="str">
        <f t="shared" si="3"/>
        <v>#DIV/0!</v>
      </c>
    </row>
    <row r="748">
      <c r="A748" s="22" t="str">
        <f t="array" ref="A748:B748">{NEW!C826,NEW!B826}</f>
        <v/>
      </c>
      <c r="B748" s="22"/>
      <c r="C748" s="30" t="str">
        <f t="array" ref="C748">iferror(index('o1'!$B:$B,match($A748,'o1'!$C:$C,0)),"")</f>
        <v/>
      </c>
      <c r="D748" s="30" t="str">
        <f t="array" ref="D748">iferror(index('o2'!$B:$B,match($A748,'o2'!$C:$C,0)),"")</f>
        <v/>
      </c>
      <c r="E748" s="30" t="str">
        <f t="array" ref="E748">iferror(index('o3'!$B:$B,match($A748,'o3'!$C:$C,0)),"")</f>
        <v/>
      </c>
      <c r="F748" s="30" t="str">
        <f t="array" ref="F748">iferror(index('o4'!$B:$B,match($A748,'o4'!$C:$C,0)),"")</f>
        <v/>
      </c>
      <c r="G748" s="30" t="str">
        <f t="array" ref="G748">iferror(index('o5'!$B:$B,match($A748,'o5'!$C:$C,0)),"")</f>
        <v/>
      </c>
      <c r="H748" s="30" t="str">
        <f t="array" ref="H748">iferror(index('o6'!$B:$B,match($A748,'o6'!$C:$C,0)),"")</f>
        <v/>
      </c>
      <c r="I748" s="30" t="str">
        <f t="array" ref="I748">iferror(index('o7'!$B:$B,match($A748,'o7'!$C:$C,0)),"")</f>
        <v/>
      </c>
      <c r="J748" s="30" t="str">
        <f t="array" ref="J748">iferror(index('o4'!$B:$B,match($A748,'o4'!$C:$C,0)),"")</f>
        <v/>
      </c>
      <c r="K748" s="30" t="str">
        <f t="array" ref="K748">iferror(index('o9'!$B:$B,match($A748,'o9'!$C:$C,0)),"")</f>
        <v/>
      </c>
      <c r="L748" s="30" t="str">
        <f t="array" ref="L748">iferror(index('o10'!$B:$B,match($A748,'o10'!$C:$C,0)),"")</f>
        <v/>
      </c>
      <c r="M748" s="24" t="str">
        <f t="shared" si="1"/>
        <v>#DIV/0!</v>
      </c>
      <c r="N748" s="24" t="str">
        <f t="shared" si="2"/>
        <v>#DIV/0!</v>
      </c>
      <c r="O748" s="24" t="str">
        <f t="shared" si="3"/>
        <v>#DIV/0!</v>
      </c>
    </row>
    <row r="749">
      <c r="A749" s="22" t="str">
        <f t="array" ref="A749:B749">{NEW!C827,NEW!B827}</f>
        <v/>
      </c>
      <c r="B749" s="22"/>
      <c r="C749" s="30" t="str">
        <f t="array" ref="C749">iferror(index('o1'!$B:$B,match($A749,'o1'!$C:$C,0)),"")</f>
        <v/>
      </c>
      <c r="D749" s="30" t="str">
        <f t="array" ref="D749">iferror(index('o2'!$B:$B,match($A749,'o2'!$C:$C,0)),"")</f>
        <v/>
      </c>
      <c r="E749" s="30" t="str">
        <f t="array" ref="E749">iferror(index('o3'!$B:$B,match($A749,'o3'!$C:$C,0)),"")</f>
        <v/>
      </c>
      <c r="F749" s="30" t="str">
        <f t="array" ref="F749">iferror(index('o4'!$B:$B,match($A749,'o4'!$C:$C,0)),"")</f>
        <v/>
      </c>
      <c r="G749" s="30" t="str">
        <f t="array" ref="G749">iferror(index('o5'!$B:$B,match($A749,'o5'!$C:$C,0)),"")</f>
        <v/>
      </c>
      <c r="H749" s="30" t="str">
        <f t="array" ref="H749">iferror(index('o6'!$B:$B,match($A749,'o6'!$C:$C,0)),"")</f>
        <v/>
      </c>
      <c r="I749" s="30" t="str">
        <f t="array" ref="I749">iferror(index('o7'!$B:$B,match($A749,'o7'!$C:$C,0)),"")</f>
        <v/>
      </c>
      <c r="J749" s="30" t="str">
        <f t="array" ref="J749">iferror(index('o4'!$B:$B,match($A749,'o4'!$C:$C,0)),"")</f>
        <v/>
      </c>
      <c r="K749" s="30" t="str">
        <f t="array" ref="K749">iferror(index('o9'!$B:$B,match($A749,'o9'!$C:$C,0)),"")</f>
        <v/>
      </c>
      <c r="L749" s="30" t="str">
        <f t="array" ref="L749">iferror(index('o10'!$B:$B,match($A749,'o10'!$C:$C,0)),"")</f>
        <v/>
      </c>
      <c r="M749" s="24" t="str">
        <f t="shared" si="1"/>
        <v>#DIV/0!</v>
      </c>
      <c r="N749" s="24" t="str">
        <f t="shared" si="2"/>
        <v>#DIV/0!</v>
      </c>
      <c r="O749" s="24" t="str">
        <f t="shared" si="3"/>
        <v>#DIV/0!</v>
      </c>
    </row>
    <row r="750">
      <c r="A750" s="22" t="str">
        <f t="array" ref="A750:B750">{NEW!C828,NEW!B828}</f>
        <v/>
      </c>
      <c r="B750" s="22"/>
      <c r="C750" s="30" t="str">
        <f t="array" ref="C750">iferror(index('o1'!$B:$B,match($A750,'o1'!$C:$C,0)),"")</f>
        <v/>
      </c>
      <c r="D750" s="30" t="str">
        <f t="array" ref="D750">iferror(index('o2'!$B:$B,match($A750,'o2'!$C:$C,0)),"")</f>
        <v/>
      </c>
      <c r="E750" s="30" t="str">
        <f t="array" ref="E750">iferror(index('o3'!$B:$B,match($A750,'o3'!$C:$C,0)),"")</f>
        <v/>
      </c>
      <c r="F750" s="30" t="str">
        <f t="array" ref="F750">iferror(index('o4'!$B:$B,match($A750,'o4'!$C:$C,0)),"")</f>
        <v/>
      </c>
      <c r="G750" s="30" t="str">
        <f t="array" ref="G750">iferror(index('o5'!$B:$B,match($A750,'o5'!$C:$C,0)),"")</f>
        <v/>
      </c>
      <c r="H750" s="30" t="str">
        <f t="array" ref="H750">iferror(index('o6'!$B:$B,match($A750,'o6'!$C:$C,0)),"")</f>
        <v/>
      </c>
      <c r="I750" s="30" t="str">
        <f t="array" ref="I750">iferror(index('o7'!$B:$B,match($A750,'o7'!$C:$C,0)),"")</f>
        <v/>
      </c>
      <c r="J750" s="30" t="str">
        <f t="array" ref="J750">iferror(index('o4'!$B:$B,match($A750,'o4'!$C:$C,0)),"")</f>
        <v/>
      </c>
      <c r="K750" s="30" t="str">
        <f t="array" ref="K750">iferror(index('o9'!$B:$B,match($A750,'o9'!$C:$C,0)),"")</f>
        <v/>
      </c>
      <c r="L750" s="30" t="str">
        <f t="array" ref="L750">iferror(index('o10'!$B:$B,match($A750,'o10'!$C:$C,0)),"")</f>
        <v/>
      </c>
      <c r="M750" s="24" t="str">
        <f t="shared" si="1"/>
        <v>#DIV/0!</v>
      </c>
      <c r="N750" s="24" t="str">
        <f t="shared" si="2"/>
        <v>#DIV/0!</v>
      </c>
      <c r="O750" s="24" t="str">
        <f t="shared" si="3"/>
        <v>#DIV/0!</v>
      </c>
    </row>
    <row r="751">
      <c r="A751" s="22" t="str">
        <f t="array" ref="A751:B751">{NEW!C829,NEW!B829}</f>
        <v/>
      </c>
      <c r="B751" s="22"/>
      <c r="C751" s="30" t="str">
        <f t="array" ref="C751">iferror(index('o1'!$B:$B,match($A751,'o1'!$C:$C,0)),"")</f>
        <v/>
      </c>
      <c r="D751" s="30" t="str">
        <f t="array" ref="D751">iferror(index('o2'!$B:$B,match($A751,'o2'!$C:$C,0)),"")</f>
        <v/>
      </c>
      <c r="E751" s="30" t="str">
        <f t="array" ref="E751">iferror(index('o3'!$B:$B,match($A751,'o3'!$C:$C,0)),"")</f>
        <v/>
      </c>
      <c r="F751" s="30" t="str">
        <f t="array" ref="F751">iferror(index('o4'!$B:$B,match($A751,'o4'!$C:$C,0)),"")</f>
        <v/>
      </c>
      <c r="G751" s="30" t="str">
        <f t="array" ref="G751">iferror(index('o5'!$B:$B,match($A751,'o5'!$C:$C,0)),"")</f>
        <v/>
      </c>
      <c r="H751" s="30" t="str">
        <f t="array" ref="H751">iferror(index('o6'!$B:$B,match($A751,'o6'!$C:$C,0)),"")</f>
        <v/>
      </c>
      <c r="I751" s="30" t="str">
        <f t="array" ref="I751">iferror(index('o7'!$B:$B,match($A751,'o7'!$C:$C,0)),"")</f>
        <v/>
      </c>
      <c r="J751" s="30" t="str">
        <f t="array" ref="J751">iferror(index('o4'!$B:$B,match($A751,'o4'!$C:$C,0)),"")</f>
        <v/>
      </c>
      <c r="K751" s="30" t="str">
        <f t="array" ref="K751">iferror(index('o9'!$B:$B,match($A751,'o9'!$C:$C,0)),"")</f>
        <v/>
      </c>
      <c r="L751" s="30" t="str">
        <f t="array" ref="L751">iferror(index('o10'!$B:$B,match($A751,'o10'!$C:$C,0)),"")</f>
        <v/>
      </c>
      <c r="M751" s="24" t="str">
        <f t="shared" si="1"/>
        <v>#DIV/0!</v>
      </c>
      <c r="N751" s="24" t="str">
        <f t="shared" si="2"/>
        <v>#DIV/0!</v>
      </c>
      <c r="O751" s="24" t="str">
        <f t="shared" si="3"/>
        <v>#DIV/0!</v>
      </c>
    </row>
    <row r="752">
      <c r="A752" s="22" t="str">
        <f t="array" ref="A752:B752">{NEW!C830,NEW!B830}</f>
        <v/>
      </c>
      <c r="B752" s="22"/>
      <c r="C752" s="30" t="str">
        <f t="array" ref="C752">iferror(index('o1'!$B:$B,match($A752,'o1'!$C:$C,0)),"")</f>
        <v/>
      </c>
      <c r="D752" s="30" t="str">
        <f t="array" ref="D752">iferror(index('o2'!$B:$B,match($A752,'o2'!$C:$C,0)),"")</f>
        <v/>
      </c>
      <c r="E752" s="30" t="str">
        <f t="array" ref="E752">iferror(index('o3'!$B:$B,match($A752,'o3'!$C:$C,0)),"")</f>
        <v/>
      </c>
      <c r="F752" s="30" t="str">
        <f t="array" ref="F752">iferror(index('o4'!$B:$B,match($A752,'o4'!$C:$C,0)),"")</f>
        <v/>
      </c>
      <c r="G752" s="30" t="str">
        <f t="array" ref="G752">iferror(index('o5'!$B:$B,match($A752,'o5'!$C:$C,0)),"")</f>
        <v/>
      </c>
      <c r="H752" s="30" t="str">
        <f t="array" ref="H752">iferror(index('o6'!$B:$B,match($A752,'o6'!$C:$C,0)),"")</f>
        <v/>
      </c>
      <c r="I752" s="30" t="str">
        <f t="array" ref="I752">iferror(index('o7'!$B:$B,match($A752,'o7'!$C:$C,0)),"")</f>
        <v/>
      </c>
      <c r="J752" s="30" t="str">
        <f t="array" ref="J752">iferror(index('o4'!$B:$B,match($A752,'o4'!$C:$C,0)),"")</f>
        <v/>
      </c>
      <c r="K752" s="30" t="str">
        <f t="array" ref="K752">iferror(index('o9'!$B:$B,match($A752,'o9'!$C:$C,0)),"")</f>
        <v/>
      </c>
      <c r="L752" s="30" t="str">
        <f t="array" ref="L752">iferror(index('o10'!$B:$B,match($A752,'o10'!$C:$C,0)),"")</f>
        <v/>
      </c>
      <c r="M752" s="24" t="str">
        <f t="shared" si="1"/>
        <v>#DIV/0!</v>
      </c>
      <c r="N752" s="24" t="str">
        <f t="shared" si="2"/>
        <v>#DIV/0!</v>
      </c>
      <c r="O752" s="24" t="str">
        <f t="shared" si="3"/>
        <v>#DIV/0!</v>
      </c>
    </row>
    <row r="753">
      <c r="A753" s="22" t="str">
        <f t="array" ref="A753:B753">{NEW!C831,NEW!B831}</f>
        <v/>
      </c>
      <c r="B753" s="22"/>
      <c r="C753" s="30" t="str">
        <f t="array" ref="C753">iferror(index('o1'!$B:$B,match($A753,'o1'!$C:$C,0)),"")</f>
        <v/>
      </c>
      <c r="D753" s="30" t="str">
        <f t="array" ref="D753">iferror(index('o2'!$B:$B,match($A753,'o2'!$C:$C,0)),"")</f>
        <v/>
      </c>
      <c r="E753" s="30" t="str">
        <f t="array" ref="E753">iferror(index('o3'!$B:$B,match($A753,'o3'!$C:$C,0)),"")</f>
        <v/>
      </c>
      <c r="F753" s="30" t="str">
        <f t="array" ref="F753">iferror(index('o4'!$B:$B,match($A753,'o4'!$C:$C,0)),"")</f>
        <v/>
      </c>
      <c r="G753" s="30" t="str">
        <f t="array" ref="G753">iferror(index('o5'!$B:$B,match($A753,'o5'!$C:$C,0)),"")</f>
        <v/>
      </c>
      <c r="H753" s="30" t="str">
        <f t="array" ref="H753">iferror(index('o6'!$B:$B,match($A753,'o6'!$C:$C,0)),"")</f>
        <v/>
      </c>
      <c r="I753" s="30" t="str">
        <f t="array" ref="I753">iferror(index('o7'!$B:$B,match($A753,'o7'!$C:$C,0)),"")</f>
        <v/>
      </c>
      <c r="J753" s="30" t="str">
        <f t="array" ref="J753">iferror(index('o4'!$B:$B,match($A753,'o4'!$C:$C,0)),"")</f>
        <v/>
      </c>
      <c r="K753" s="30" t="str">
        <f t="array" ref="K753">iferror(index('o9'!$B:$B,match($A753,'o9'!$C:$C,0)),"")</f>
        <v/>
      </c>
      <c r="L753" s="30" t="str">
        <f t="array" ref="L753">iferror(index('o10'!$B:$B,match($A753,'o10'!$C:$C,0)),"")</f>
        <v/>
      </c>
      <c r="M753" s="24" t="str">
        <f t="shared" si="1"/>
        <v>#DIV/0!</v>
      </c>
      <c r="N753" s="24" t="str">
        <f t="shared" si="2"/>
        <v>#DIV/0!</v>
      </c>
      <c r="O753" s="24" t="str">
        <f t="shared" si="3"/>
        <v>#DIV/0!</v>
      </c>
    </row>
    <row r="754">
      <c r="A754" s="22" t="str">
        <f t="array" ref="A754:B754">{NEW!C832,NEW!B832}</f>
        <v/>
      </c>
      <c r="B754" s="22"/>
      <c r="C754" s="30" t="str">
        <f t="array" ref="C754">iferror(index('o1'!$B:$B,match($A754,'o1'!$C:$C,0)),"")</f>
        <v/>
      </c>
      <c r="D754" s="30" t="str">
        <f t="array" ref="D754">iferror(index('o2'!$B:$B,match($A754,'o2'!$C:$C,0)),"")</f>
        <v/>
      </c>
      <c r="E754" s="30" t="str">
        <f t="array" ref="E754">iferror(index('o3'!$B:$B,match($A754,'o3'!$C:$C,0)),"")</f>
        <v/>
      </c>
      <c r="F754" s="30" t="str">
        <f t="array" ref="F754">iferror(index('o4'!$B:$B,match($A754,'o4'!$C:$C,0)),"")</f>
        <v/>
      </c>
      <c r="G754" s="30" t="str">
        <f t="array" ref="G754">iferror(index('o5'!$B:$B,match($A754,'o5'!$C:$C,0)),"")</f>
        <v/>
      </c>
      <c r="H754" s="30" t="str">
        <f t="array" ref="H754">iferror(index('o6'!$B:$B,match($A754,'o6'!$C:$C,0)),"")</f>
        <v/>
      </c>
      <c r="I754" s="30" t="str">
        <f t="array" ref="I754">iferror(index('o7'!$B:$B,match($A754,'o7'!$C:$C,0)),"")</f>
        <v/>
      </c>
      <c r="J754" s="30" t="str">
        <f t="array" ref="J754">iferror(index('o4'!$B:$B,match($A754,'o4'!$C:$C,0)),"")</f>
        <v/>
      </c>
      <c r="K754" s="30" t="str">
        <f t="array" ref="K754">iferror(index('o9'!$B:$B,match($A754,'o9'!$C:$C,0)),"")</f>
        <v/>
      </c>
      <c r="L754" s="30" t="str">
        <f t="array" ref="L754">iferror(index('o10'!$B:$B,match($A754,'o10'!$C:$C,0)),"")</f>
        <v/>
      </c>
      <c r="M754" s="24" t="str">
        <f t="shared" si="1"/>
        <v>#DIV/0!</v>
      </c>
      <c r="N754" s="24" t="str">
        <f t="shared" si="2"/>
        <v>#DIV/0!</v>
      </c>
      <c r="O754" s="24" t="str">
        <f t="shared" si="3"/>
        <v>#DIV/0!</v>
      </c>
    </row>
    <row r="755">
      <c r="A755" s="22" t="str">
        <f t="array" ref="A755:B755">{NEW!C833,NEW!B833}</f>
        <v/>
      </c>
      <c r="B755" s="22"/>
      <c r="C755" s="30" t="str">
        <f t="array" ref="C755">iferror(index('o1'!$B:$B,match($A755,'o1'!$C:$C,0)),"")</f>
        <v/>
      </c>
      <c r="D755" s="30" t="str">
        <f t="array" ref="D755">iferror(index('o2'!$B:$B,match($A755,'o2'!$C:$C,0)),"")</f>
        <v/>
      </c>
      <c r="E755" s="30" t="str">
        <f t="array" ref="E755">iferror(index('o3'!$B:$B,match($A755,'o3'!$C:$C,0)),"")</f>
        <v/>
      </c>
      <c r="F755" s="30" t="str">
        <f t="array" ref="F755">iferror(index('o4'!$B:$B,match($A755,'o4'!$C:$C,0)),"")</f>
        <v/>
      </c>
      <c r="G755" s="30" t="str">
        <f t="array" ref="G755">iferror(index('o5'!$B:$B,match($A755,'o5'!$C:$C,0)),"")</f>
        <v/>
      </c>
      <c r="H755" s="30" t="str">
        <f t="array" ref="H755">iferror(index('o6'!$B:$B,match($A755,'o6'!$C:$C,0)),"")</f>
        <v/>
      </c>
      <c r="I755" s="30" t="str">
        <f t="array" ref="I755">iferror(index('o7'!$B:$B,match($A755,'o7'!$C:$C,0)),"")</f>
        <v/>
      </c>
      <c r="J755" s="30" t="str">
        <f t="array" ref="J755">iferror(index('o4'!$B:$B,match($A755,'o4'!$C:$C,0)),"")</f>
        <v/>
      </c>
      <c r="K755" s="30" t="str">
        <f t="array" ref="K755">iferror(index('o9'!$B:$B,match($A755,'o9'!$C:$C,0)),"")</f>
        <v/>
      </c>
      <c r="L755" s="30" t="str">
        <f t="array" ref="L755">iferror(index('o10'!$B:$B,match($A755,'o10'!$C:$C,0)),"")</f>
        <v/>
      </c>
      <c r="M755" s="24" t="str">
        <f t="shared" si="1"/>
        <v>#DIV/0!</v>
      </c>
      <c r="N755" s="24" t="str">
        <f t="shared" si="2"/>
        <v>#DIV/0!</v>
      </c>
      <c r="O755" s="24" t="str">
        <f t="shared" si="3"/>
        <v>#DIV/0!</v>
      </c>
    </row>
    <row r="756">
      <c r="A756" s="22" t="str">
        <f t="array" ref="A756:B756">{NEW!C834,NEW!B834}</f>
        <v/>
      </c>
      <c r="B756" s="22"/>
      <c r="C756" s="30" t="str">
        <f t="array" ref="C756">iferror(index('o1'!$B:$B,match($A756,'o1'!$C:$C,0)),"")</f>
        <v/>
      </c>
      <c r="D756" s="30" t="str">
        <f t="array" ref="D756">iferror(index('o2'!$B:$B,match($A756,'o2'!$C:$C,0)),"")</f>
        <v/>
      </c>
      <c r="E756" s="30" t="str">
        <f t="array" ref="E756">iferror(index('o3'!$B:$B,match($A756,'o3'!$C:$C,0)),"")</f>
        <v/>
      </c>
      <c r="F756" s="30" t="str">
        <f t="array" ref="F756">iferror(index('o4'!$B:$B,match($A756,'o4'!$C:$C,0)),"")</f>
        <v/>
      </c>
      <c r="G756" s="30" t="str">
        <f t="array" ref="G756">iferror(index('o5'!$B:$B,match($A756,'o5'!$C:$C,0)),"")</f>
        <v/>
      </c>
      <c r="H756" s="30" t="str">
        <f t="array" ref="H756">iferror(index('o6'!$B:$B,match($A756,'o6'!$C:$C,0)),"")</f>
        <v/>
      </c>
      <c r="I756" s="30" t="str">
        <f t="array" ref="I756">iferror(index('o7'!$B:$B,match($A756,'o7'!$C:$C,0)),"")</f>
        <v/>
      </c>
      <c r="J756" s="30" t="str">
        <f t="array" ref="J756">iferror(index('o4'!$B:$B,match($A756,'o4'!$C:$C,0)),"")</f>
        <v/>
      </c>
      <c r="K756" s="30" t="str">
        <f t="array" ref="K756">iferror(index('o9'!$B:$B,match($A756,'o9'!$C:$C,0)),"")</f>
        <v/>
      </c>
      <c r="L756" s="30" t="str">
        <f t="array" ref="L756">iferror(index('o10'!$B:$B,match($A756,'o10'!$C:$C,0)),"")</f>
        <v/>
      </c>
      <c r="M756" s="24" t="str">
        <f t="shared" si="1"/>
        <v>#DIV/0!</v>
      </c>
      <c r="N756" s="24" t="str">
        <f t="shared" si="2"/>
        <v>#DIV/0!</v>
      </c>
      <c r="O756" s="24" t="str">
        <f t="shared" si="3"/>
        <v>#DIV/0!</v>
      </c>
    </row>
    <row r="757">
      <c r="A757" s="22" t="str">
        <f t="array" ref="A757:B757">{NEW!C835,NEW!B835}</f>
        <v/>
      </c>
      <c r="B757" s="22"/>
      <c r="C757" s="30" t="str">
        <f t="array" ref="C757">iferror(index('o1'!$B:$B,match($A757,'o1'!$C:$C,0)),"")</f>
        <v/>
      </c>
      <c r="D757" s="30" t="str">
        <f t="array" ref="D757">iferror(index('o2'!$B:$B,match($A757,'o2'!$C:$C,0)),"")</f>
        <v/>
      </c>
      <c r="E757" s="30" t="str">
        <f t="array" ref="E757">iferror(index('o3'!$B:$B,match($A757,'o3'!$C:$C,0)),"")</f>
        <v/>
      </c>
      <c r="F757" s="30" t="str">
        <f t="array" ref="F757">iferror(index('o4'!$B:$B,match($A757,'o4'!$C:$C,0)),"")</f>
        <v/>
      </c>
      <c r="G757" s="30" t="str">
        <f t="array" ref="G757">iferror(index('o5'!$B:$B,match($A757,'o5'!$C:$C,0)),"")</f>
        <v/>
      </c>
      <c r="H757" s="30" t="str">
        <f t="array" ref="H757">iferror(index('o6'!$B:$B,match($A757,'o6'!$C:$C,0)),"")</f>
        <v/>
      </c>
      <c r="I757" s="30" t="str">
        <f t="array" ref="I757">iferror(index('o7'!$B:$B,match($A757,'o7'!$C:$C,0)),"")</f>
        <v/>
      </c>
      <c r="J757" s="30" t="str">
        <f t="array" ref="J757">iferror(index('o4'!$B:$B,match($A757,'o4'!$C:$C,0)),"")</f>
        <v/>
      </c>
      <c r="K757" s="30" t="str">
        <f t="array" ref="K757">iferror(index('o9'!$B:$B,match($A757,'o9'!$C:$C,0)),"")</f>
        <v/>
      </c>
      <c r="L757" s="30" t="str">
        <f t="array" ref="L757">iferror(index('o10'!$B:$B,match($A757,'o10'!$C:$C,0)),"")</f>
        <v/>
      </c>
      <c r="M757" s="24" t="str">
        <f t="shared" si="1"/>
        <v>#DIV/0!</v>
      </c>
      <c r="N757" s="24" t="str">
        <f t="shared" si="2"/>
        <v>#DIV/0!</v>
      </c>
      <c r="O757" s="24" t="str">
        <f t="shared" si="3"/>
        <v>#DIV/0!</v>
      </c>
    </row>
    <row r="758">
      <c r="A758" s="22" t="str">
        <f t="array" ref="A758:B758">{NEW!C836,NEW!B836}</f>
        <v/>
      </c>
      <c r="B758" s="22"/>
      <c r="C758" s="30" t="str">
        <f t="array" ref="C758">iferror(index('o1'!$B:$B,match($A758,'o1'!$C:$C,0)),"")</f>
        <v/>
      </c>
      <c r="D758" s="30" t="str">
        <f t="array" ref="D758">iferror(index('o2'!$B:$B,match($A758,'o2'!$C:$C,0)),"")</f>
        <v/>
      </c>
      <c r="E758" s="30" t="str">
        <f t="array" ref="E758">iferror(index('o3'!$B:$B,match($A758,'o3'!$C:$C,0)),"")</f>
        <v/>
      </c>
      <c r="F758" s="30" t="str">
        <f t="array" ref="F758">iferror(index('o4'!$B:$B,match($A758,'o4'!$C:$C,0)),"")</f>
        <v/>
      </c>
      <c r="G758" s="30" t="str">
        <f t="array" ref="G758">iferror(index('o5'!$B:$B,match($A758,'o5'!$C:$C,0)),"")</f>
        <v/>
      </c>
      <c r="H758" s="30" t="str">
        <f t="array" ref="H758">iferror(index('o6'!$B:$B,match($A758,'o6'!$C:$C,0)),"")</f>
        <v/>
      </c>
      <c r="I758" s="30" t="str">
        <f t="array" ref="I758">iferror(index('o7'!$B:$B,match($A758,'o7'!$C:$C,0)),"")</f>
        <v/>
      </c>
      <c r="J758" s="30" t="str">
        <f t="array" ref="J758">iferror(index('o4'!$B:$B,match($A758,'o4'!$C:$C,0)),"")</f>
        <v/>
      </c>
      <c r="K758" s="30" t="str">
        <f t="array" ref="K758">iferror(index('o9'!$B:$B,match($A758,'o9'!$C:$C,0)),"")</f>
        <v/>
      </c>
      <c r="L758" s="30" t="str">
        <f t="array" ref="L758">iferror(index('o10'!$B:$B,match($A758,'o10'!$C:$C,0)),"")</f>
        <v/>
      </c>
      <c r="M758" s="24" t="str">
        <f t="shared" si="1"/>
        <v>#DIV/0!</v>
      </c>
      <c r="N758" s="24" t="str">
        <f t="shared" si="2"/>
        <v>#DIV/0!</v>
      </c>
      <c r="O758" s="24" t="str">
        <f t="shared" si="3"/>
        <v>#DIV/0!</v>
      </c>
    </row>
    <row r="759">
      <c r="A759" s="22" t="str">
        <f t="array" ref="A759:B759">{NEW!C837,NEW!B837}</f>
        <v/>
      </c>
      <c r="B759" s="22"/>
      <c r="C759" s="30" t="str">
        <f t="array" ref="C759">iferror(index('o1'!$B:$B,match($A759,'o1'!$C:$C,0)),"")</f>
        <v/>
      </c>
      <c r="D759" s="30" t="str">
        <f t="array" ref="D759">iferror(index('o2'!$B:$B,match($A759,'o2'!$C:$C,0)),"")</f>
        <v/>
      </c>
      <c r="E759" s="30" t="str">
        <f t="array" ref="E759">iferror(index('o3'!$B:$B,match($A759,'o3'!$C:$C,0)),"")</f>
        <v/>
      </c>
      <c r="F759" s="30" t="str">
        <f t="array" ref="F759">iferror(index('o4'!$B:$B,match($A759,'o4'!$C:$C,0)),"")</f>
        <v/>
      </c>
      <c r="G759" s="30" t="str">
        <f t="array" ref="G759">iferror(index('o5'!$B:$B,match($A759,'o5'!$C:$C,0)),"")</f>
        <v/>
      </c>
      <c r="H759" s="30" t="str">
        <f t="array" ref="H759">iferror(index('o6'!$B:$B,match($A759,'o6'!$C:$C,0)),"")</f>
        <v/>
      </c>
      <c r="I759" s="30" t="str">
        <f t="array" ref="I759">iferror(index('o7'!$B:$B,match($A759,'o7'!$C:$C,0)),"")</f>
        <v/>
      </c>
      <c r="J759" s="30" t="str">
        <f t="array" ref="J759">iferror(index('o4'!$B:$B,match($A759,'o4'!$C:$C,0)),"")</f>
        <v/>
      </c>
      <c r="K759" s="30" t="str">
        <f t="array" ref="K759">iferror(index('o9'!$B:$B,match($A759,'o9'!$C:$C,0)),"")</f>
        <v/>
      </c>
      <c r="L759" s="30" t="str">
        <f t="array" ref="L759">iferror(index('o10'!$B:$B,match($A759,'o10'!$C:$C,0)),"")</f>
        <v/>
      </c>
      <c r="M759" s="24" t="str">
        <f t="shared" si="1"/>
        <v>#DIV/0!</v>
      </c>
      <c r="N759" s="24" t="str">
        <f t="shared" si="2"/>
        <v>#DIV/0!</v>
      </c>
      <c r="O759" s="24" t="str">
        <f t="shared" si="3"/>
        <v>#DIV/0!</v>
      </c>
    </row>
    <row r="760">
      <c r="A760" s="22" t="str">
        <f t="array" ref="A760:B760">{NEW!C838,NEW!B838}</f>
        <v/>
      </c>
      <c r="B760" s="22"/>
      <c r="C760" s="30" t="str">
        <f t="array" ref="C760">iferror(index('o1'!$B:$B,match($A760,'o1'!$C:$C,0)),"")</f>
        <v/>
      </c>
      <c r="D760" s="30" t="str">
        <f t="array" ref="D760">iferror(index('o2'!$B:$B,match($A760,'o2'!$C:$C,0)),"")</f>
        <v/>
      </c>
      <c r="E760" s="30" t="str">
        <f t="array" ref="E760">iferror(index('o3'!$B:$B,match($A760,'o3'!$C:$C,0)),"")</f>
        <v/>
      </c>
      <c r="F760" s="30" t="str">
        <f t="array" ref="F760">iferror(index('o4'!$B:$B,match($A760,'o4'!$C:$C,0)),"")</f>
        <v/>
      </c>
      <c r="G760" s="30" t="str">
        <f t="array" ref="G760">iferror(index('o5'!$B:$B,match($A760,'o5'!$C:$C,0)),"")</f>
        <v/>
      </c>
      <c r="H760" s="30" t="str">
        <f t="array" ref="H760">iferror(index('o6'!$B:$B,match($A760,'o6'!$C:$C,0)),"")</f>
        <v/>
      </c>
      <c r="I760" s="30" t="str">
        <f t="array" ref="I760">iferror(index('o7'!$B:$B,match($A760,'o7'!$C:$C,0)),"")</f>
        <v/>
      </c>
      <c r="J760" s="30" t="str">
        <f t="array" ref="J760">iferror(index('o4'!$B:$B,match($A760,'o4'!$C:$C,0)),"")</f>
        <v/>
      </c>
      <c r="K760" s="30" t="str">
        <f t="array" ref="K760">iferror(index('o9'!$B:$B,match($A760,'o9'!$C:$C,0)),"")</f>
        <v/>
      </c>
      <c r="L760" s="30" t="str">
        <f t="array" ref="L760">iferror(index('o10'!$B:$B,match($A760,'o10'!$C:$C,0)),"")</f>
        <v/>
      </c>
      <c r="M760" s="24" t="str">
        <f t="shared" si="1"/>
        <v>#DIV/0!</v>
      </c>
      <c r="N760" s="24" t="str">
        <f t="shared" si="2"/>
        <v>#DIV/0!</v>
      </c>
      <c r="O760" s="24" t="str">
        <f t="shared" si="3"/>
        <v>#DIV/0!</v>
      </c>
    </row>
    <row r="761">
      <c r="A761" s="22" t="str">
        <f t="array" ref="A761:B761">{NEW!C839,NEW!B839}</f>
        <v/>
      </c>
      <c r="B761" s="22"/>
      <c r="C761" s="30" t="str">
        <f t="array" ref="C761">iferror(index('o1'!$B:$B,match($A761,'o1'!$C:$C,0)),"")</f>
        <v/>
      </c>
      <c r="D761" s="30" t="str">
        <f t="array" ref="D761">iferror(index('o2'!$B:$B,match($A761,'o2'!$C:$C,0)),"")</f>
        <v/>
      </c>
      <c r="E761" s="30" t="str">
        <f t="array" ref="E761">iferror(index('o3'!$B:$B,match($A761,'o3'!$C:$C,0)),"")</f>
        <v/>
      </c>
      <c r="F761" s="30" t="str">
        <f t="array" ref="F761">iferror(index('o4'!$B:$B,match($A761,'o4'!$C:$C,0)),"")</f>
        <v/>
      </c>
      <c r="G761" s="30" t="str">
        <f t="array" ref="G761">iferror(index('o5'!$B:$B,match($A761,'o5'!$C:$C,0)),"")</f>
        <v/>
      </c>
      <c r="H761" s="30" t="str">
        <f t="array" ref="H761">iferror(index('o6'!$B:$B,match($A761,'o6'!$C:$C,0)),"")</f>
        <v/>
      </c>
      <c r="I761" s="30" t="str">
        <f t="array" ref="I761">iferror(index('o7'!$B:$B,match($A761,'o7'!$C:$C,0)),"")</f>
        <v/>
      </c>
      <c r="J761" s="30" t="str">
        <f t="array" ref="J761">iferror(index('o4'!$B:$B,match($A761,'o4'!$C:$C,0)),"")</f>
        <v/>
      </c>
      <c r="K761" s="30" t="str">
        <f t="array" ref="K761">iferror(index('o9'!$B:$B,match($A761,'o9'!$C:$C,0)),"")</f>
        <v/>
      </c>
      <c r="L761" s="30" t="str">
        <f t="array" ref="L761">iferror(index('o10'!$B:$B,match($A761,'o10'!$C:$C,0)),"")</f>
        <v/>
      </c>
      <c r="M761" s="24" t="str">
        <f t="shared" si="1"/>
        <v>#DIV/0!</v>
      </c>
      <c r="N761" s="24" t="str">
        <f t="shared" si="2"/>
        <v>#DIV/0!</v>
      </c>
      <c r="O761" s="24" t="str">
        <f t="shared" si="3"/>
        <v>#DIV/0!</v>
      </c>
    </row>
    <row r="762">
      <c r="A762" s="22" t="str">
        <f t="array" ref="A762:B762">{NEW!C840,NEW!B840}</f>
        <v/>
      </c>
      <c r="B762" s="22"/>
      <c r="C762" s="30" t="str">
        <f t="array" ref="C762">iferror(index('o1'!$B:$B,match($A762,'o1'!$C:$C,0)),"")</f>
        <v/>
      </c>
      <c r="D762" s="30" t="str">
        <f t="array" ref="D762">iferror(index('o2'!$B:$B,match($A762,'o2'!$C:$C,0)),"")</f>
        <v/>
      </c>
      <c r="E762" s="30" t="str">
        <f t="array" ref="E762">iferror(index('o3'!$B:$B,match($A762,'o3'!$C:$C,0)),"")</f>
        <v/>
      </c>
      <c r="F762" s="30" t="str">
        <f t="array" ref="F762">iferror(index('o4'!$B:$B,match($A762,'o4'!$C:$C,0)),"")</f>
        <v/>
      </c>
      <c r="G762" s="30" t="str">
        <f t="array" ref="G762">iferror(index('o5'!$B:$B,match($A762,'o5'!$C:$C,0)),"")</f>
        <v/>
      </c>
      <c r="H762" s="30" t="str">
        <f t="array" ref="H762">iferror(index('o6'!$B:$B,match($A762,'o6'!$C:$C,0)),"")</f>
        <v/>
      </c>
      <c r="I762" s="30" t="str">
        <f t="array" ref="I762">iferror(index('o7'!$B:$B,match($A762,'o7'!$C:$C,0)),"")</f>
        <v/>
      </c>
      <c r="J762" s="30" t="str">
        <f t="array" ref="J762">iferror(index('o4'!$B:$B,match($A762,'o4'!$C:$C,0)),"")</f>
        <v/>
      </c>
      <c r="K762" s="30" t="str">
        <f t="array" ref="K762">iferror(index('o9'!$B:$B,match($A762,'o9'!$C:$C,0)),"")</f>
        <v/>
      </c>
      <c r="L762" s="30" t="str">
        <f t="array" ref="L762">iferror(index('o10'!$B:$B,match($A762,'o10'!$C:$C,0)),"")</f>
        <v/>
      </c>
      <c r="M762" s="24" t="str">
        <f t="shared" si="1"/>
        <v>#DIV/0!</v>
      </c>
      <c r="N762" s="24" t="str">
        <f t="shared" si="2"/>
        <v>#DIV/0!</v>
      </c>
      <c r="O762" s="24" t="str">
        <f t="shared" si="3"/>
        <v>#DIV/0!</v>
      </c>
    </row>
    <row r="763">
      <c r="A763" s="22" t="str">
        <f t="array" ref="A763:B763">{NEW!C841,NEW!B841}</f>
        <v/>
      </c>
      <c r="B763" s="22"/>
      <c r="C763" s="30" t="str">
        <f t="array" ref="C763">iferror(index('o1'!$B:$B,match($A763,'o1'!$C:$C,0)),"")</f>
        <v/>
      </c>
      <c r="D763" s="30" t="str">
        <f t="array" ref="D763">iferror(index('o2'!$B:$B,match($A763,'o2'!$C:$C,0)),"")</f>
        <v/>
      </c>
      <c r="E763" s="30" t="str">
        <f t="array" ref="E763">iferror(index('o3'!$B:$B,match($A763,'o3'!$C:$C,0)),"")</f>
        <v/>
      </c>
      <c r="F763" s="30" t="str">
        <f t="array" ref="F763">iferror(index('o4'!$B:$B,match($A763,'o4'!$C:$C,0)),"")</f>
        <v/>
      </c>
      <c r="G763" s="30" t="str">
        <f t="array" ref="G763">iferror(index('o5'!$B:$B,match($A763,'o5'!$C:$C,0)),"")</f>
        <v/>
      </c>
      <c r="H763" s="30" t="str">
        <f t="array" ref="H763">iferror(index('o6'!$B:$B,match($A763,'o6'!$C:$C,0)),"")</f>
        <v/>
      </c>
      <c r="I763" s="30" t="str">
        <f t="array" ref="I763">iferror(index('o7'!$B:$B,match($A763,'o7'!$C:$C,0)),"")</f>
        <v/>
      </c>
      <c r="J763" s="30" t="str">
        <f t="array" ref="J763">iferror(index('o4'!$B:$B,match($A763,'o4'!$C:$C,0)),"")</f>
        <v/>
      </c>
      <c r="K763" s="30" t="str">
        <f t="array" ref="K763">iferror(index('o9'!$B:$B,match($A763,'o9'!$C:$C,0)),"")</f>
        <v/>
      </c>
      <c r="L763" s="30" t="str">
        <f t="array" ref="L763">iferror(index('o10'!$B:$B,match($A763,'o10'!$C:$C,0)),"")</f>
        <v/>
      </c>
      <c r="M763" s="24" t="str">
        <f t="shared" si="1"/>
        <v>#DIV/0!</v>
      </c>
      <c r="N763" s="24" t="str">
        <f t="shared" si="2"/>
        <v>#DIV/0!</v>
      </c>
      <c r="O763" s="24" t="str">
        <f t="shared" si="3"/>
        <v>#DIV/0!</v>
      </c>
    </row>
    <row r="764">
      <c r="A764" s="22" t="str">
        <f t="array" ref="A764:B764">{NEW!C842,NEW!B842}</f>
        <v/>
      </c>
      <c r="B764" s="22"/>
      <c r="C764" s="30" t="str">
        <f t="array" ref="C764">iferror(index('o1'!$B:$B,match($A764,'o1'!$C:$C,0)),"")</f>
        <v/>
      </c>
      <c r="D764" s="30" t="str">
        <f t="array" ref="D764">iferror(index('o2'!$B:$B,match($A764,'o2'!$C:$C,0)),"")</f>
        <v/>
      </c>
      <c r="E764" s="30" t="str">
        <f t="array" ref="E764">iferror(index('o3'!$B:$B,match($A764,'o3'!$C:$C,0)),"")</f>
        <v/>
      </c>
      <c r="F764" s="30" t="str">
        <f t="array" ref="F764">iferror(index('o4'!$B:$B,match($A764,'o4'!$C:$C,0)),"")</f>
        <v/>
      </c>
      <c r="G764" s="30" t="str">
        <f t="array" ref="G764">iferror(index('o5'!$B:$B,match($A764,'o5'!$C:$C,0)),"")</f>
        <v/>
      </c>
      <c r="H764" s="30" t="str">
        <f t="array" ref="H764">iferror(index('o6'!$B:$B,match($A764,'o6'!$C:$C,0)),"")</f>
        <v/>
      </c>
      <c r="I764" s="30" t="str">
        <f t="array" ref="I764">iferror(index('o7'!$B:$B,match($A764,'o7'!$C:$C,0)),"")</f>
        <v/>
      </c>
      <c r="J764" s="30" t="str">
        <f t="array" ref="J764">iferror(index('o4'!$B:$B,match($A764,'o4'!$C:$C,0)),"")</f>
        <v/>
      </c>
      <c r="K764" s="30" t="str">
        <f t="array" ref="K764">iferror(index('o9'!$B:$B,match($A764,'o9'!$C:$C,0)),"")</f>
        <v/>
      </c>
      <c r="L764" s="30" t="str">
        <f t="array" ref="L764">iferror(index('o10'!$B:$B,match($A764,'o10'!$C:$C,0)),"")</f>
        <v/>
      </c>
      <c r="M764" s="24" t="str">
        <f t="shared" si="1"/>
        <v>#DIV/0!</v>
      </c>
      <c r="N764" s="24" t="str">
        <f t="shared" si="2"/>
        <v>#DIV/0!</v>
      </c>
      <c r="O764" s="24" t="str">
        <f t="shared" si="3"/>
        <v>#DIV/0!</v>
      </c>
    </row>
    <row r="765">
      <c r="A765" s="22" t="str">
        <f t="array" ref="A765:B765">{NEW!C843,NEW!B843}</f>
        <v/>
      </c>
      <c r="B765" s="22"/>
      <c r="C765" s="30" t="str">
        <f t="array" ref="C765">iferror(index('o1'!$B:$B,match($A765,'o1'!$C:$C,0)),"")</f>
        <v/>
      </c>
      <c r="D765" s="30" t="str">
        <f t="array" ref="D765">iferror(index('o2'!$B:$B,match($A765,'o2'!$C:$C,0)),"")</f>
        <v/>
      </c>
      <c r="E765" s="30" t="str">
        <f t="array" ref="E765">iferror(index('o3'!$B:$B,match($A765,'o3'!$C:$C,0)),"")</f>
        <v/>
      </c>
      <c r="F765" s="30" t="str">
        <f t="array" ref="F765">iferror(index('o4'!$B:$B,match($A765,'o4'!$C:$C,0)),"")</f>
        <v/>
      </c>
      <c r="G765" s="30" t="str">
        <f t="array" ref="G765">iferror(index('o5'!$B:$B,match($A765,'o5'!$C:$C,0)),"")</f>
        <v/>
      </c>
      <c r="H765" s="30" t="str">
        <f t="array" ref="H765">iferror(index('o6'!$B:$B,match($A765,'o6'!$C:$C,0)),"")</f>
        <v/>
      </c>
      <c r="I765" s="30" t="str">
        <f t="array" ref="I765">iferror(index('o7'!$B:$B,match($A765,'o7'!$C:$C,0)),"")</f>
        <v/>
      </c>
      <c r="J765" s="30" t="str">
        <f t="array" ref="J765">iferror(index('o4'!$B:$B,match($A765,'o4'!$C:$C,0)),"")</f>
        <v/>
      </c>
      <c r="K765" s="30" t="str">
        <f t="array" ref="K765">iferror(index('o9'!$B:$B,match($A765,'o9'!$C:$C,0)),"")</f>
        <v/>
      </c>
      <c r="L765" s="30" t="str">
        <f t="array" ref="L765">iferror(index('o10'!$B:$B,match($A765,'o10'!$C:$C,0)),"")</f>
        <v/>
      </c>
      <c r="M765" s="24" t="str">
        <f t="shared" si="1"/>
        <v>#DIV/0!</v>
      </c>
      <c r="N765" s="24" t="str">
        <f t="shared" si="2"/>
        <v>#DIV/0!</v>
      </c>
      <c r="O765" s="24" t="str">
        <f t="shared" si="3"/>
        <v>#DIV/0!</v>
      </c>
    </row>
    <row r="766">
      <c r="A766" s="22" t="str">
        <f t="array" ref="A766:B766">{NEW!C844,NEW!B844}</f>
        <v/>
      </c>
      <c r="B766" s="22"/>
      <c r="C766" s="30" t="str">
        <f t="array" ref="C766">iferror(index('o1'!$B:$B,match($A766,'o1'!$C:$C,0)),"")</f>
        <v/>
      </c>
      <c r="D766" s="30" t="str">
        <f t="array" ref="D766">iferror(index('o2'!$B:$B,match($A766,'o2'!$C:$C,0)),"")</f>
        <v/>
      </c>
      <c r="E766" s="30" t="str">
        <f t="array" ref="E766">iferror(index('o3'!$B:$B,match($A766,'o3'!$C:$C,0)),"")</f>
        <v/>
      </c>
      <c r="F766" s="30" t="str">
        <f t="array" ref="F766">iferror(index('o4'!$B:$B,match($A766,'o4'!$C:$C,0)),"")</f>
        <v/>
      </c>
      <c r="G766" s="30" t="str">
        <f t="array" ref="G766">iferror(index('o5'!$B:$B,match($A766,'o5'!$C:$C,0)),"")</f>
        <v/>
      </c>
      <c r="H766" s="30" t="str">
        <f t="array" ref="H766">iferror(index('o6'!$B:$B,match($A766,'o6'!$C:$C,0)),"")</f>
        <v/>
      </c>
      <c r="I766" s="30" t="str">
        <f t="array" ref="I766">iferror(index('o7'!$B:$B,match($A766,'o7'!$C:$C,0)),"")</f>
        <v/>
      </c>
      <c r="J766" s="30" t="str">
        <f t="array" ref="J766">iferror(index('o4'!$B:$B,match($A766,'o4'!$C:$C,0)),"")</f>
        <v/>
      </c>
      <c r="K766" s="30" t="str">
        <f t="array" ref="K766">iferror(index('o9'!$B:$B,match($A766,'o9'!$C:$C,0)),"")</f>
        <v/>
      </c>
      <c r="L766" s="30" t="str">
        <f t="array" ref="L766">iferror(index('o10'!$B:$B,match($A766,'o10'!$C:$C,0)),"")</f>
        <v/>
      </c>
      <c r="M766" s="24" t="str">
        <f t="shared" si="1"/>
        <v>#DIV/0!</v>
      </c>
      <c r="N766" s="24" t="str">
        <f t="shared" si="2"/>
        <v>#DIV/0!</v>
      </c>
      <c r="O766" s="24" t="str">
        <f t="shared" si="3"/>
        <v>#DIV/0!</v>
      </c>
    </row>
    <row r="767">
      <c r="A767" s="22" t="str">
        <f t="array" ref="A767:B767">{NEW!C845,NEW!B845}</f>
        <v/>
      </c>
      <c r="B767" s="22"/>
      <c r="C767" s="30" t="str">
        <f t="array" ref="C767">iferror(index('o1'!$B:$B,match($A767,'o1'!$C:$C,0)),"")</f>
        <v/>
      </c>
      <c r="D767" s="30" t="str">
        <f t="array" ref="D767">iferror(index('o2'!$B:$B,match($A767,'o2'!$C:$C,0)),"")</f>
        <v/>
      </c>
      <c r="E767" s="30" t="str">
        <f t="array" ref="E767">iferror(index('o3'!$B:$B,match($A767,'o3'!$C:$C,0)),"")</f>
        <v/>
      </c>
      <c r="F767" s="30" t="str">
        <f t="array" ref="F767">iferror(index('o4'!$B:$B,match($A767,'o4'!$C:$C,0)),"")</f>
        <v/>
      </c>
      <c r="G767" s="30" t="str">
        <f t="array" ref="G767">iferror(index('o5'!$B:$B,match($A767,'o5'!$C:$C,0)),"")</f>
        <v/>
      </c>
      <c r="H767" s="30" t="str">
        <f t="array" ref="H767">iferror(index('o6'!$B:$B,match($A767,'o6'!$C:$C,0)),"")</f>
        <v/>
      </c>
      <c r="I767" s="30" t="str">
        <f t="array" ref="I767">iferror(index('o7'!$B:$B,match($A767,'o7'!$C:$C,0)),"")</f>
        <v/>
      </c>
      <c r="J767" s="30" t="str">
        <f t="array" ref="J767">iferror(index('o4'!$B:$B,match($A767,'o4'!$C:$C,0)),"")</f>
        <v/>
      </c>
      <c r="K767" s="30" t="str">
        <f t="array" ref="K767">iferror(index('o9'!$B:$B,match($A767,'o9'!$C:$C,0)),"")</f>
        <v/>
      </c>
      <c r="L767" s="30" t="str">
        <f t="array" ref="L767">iferror(index('o10'!$B:$B,match($A767,'o10'!$C:$C,0)),"")</f>
        <v/>
      </c>
      <c r="M767" s="24" t="str">
        <f t="shared" si="1"/>
        <v>#DIV/0!</v>
      </c>
      <c r="N767" s="24" t="str">
        <f t="shared" si="2"/>
        <v>#DIV/0!</v>
      </c>
      <c r="O767" s="24" t="str">
        <f t="shared" si="3"/>
        <v>#DIV/0!</v>
      </c>
    </row>
    <row r="768">
      <c r="A768" s="22" t="str">
        <f t="array" ref="A768:B768">{NEW!C846,NEW!B846}</f>
        <v/>
      </c>
      <c r="B768" s="22"/>
      <c r="C768" s="30" t="str">
        <f t="array" ref="C768">iferror(index('o1'!$B:$B,match($A768,'o1'!$C:$C,0)),"")</f>
        <v/>
      </c>
      <c r="D768" s="30" t="str">
        <f t="array" ref="D768">iferror(index('o2'!$B:$B,match($A768,'o2'!$C:$C,0)),"")</f>
        <v/>
      </c>
      <c r="E768" s="30" t="str">
        <f t="array" ref="E768">iferror(index('o3'!$B:$B,match($A768,'o3'!$C:$C,0)),"")</f>
        <v/>
      </c>
      <c r="F768" s="30" t="str">
        <f t="array" ref="F768">iferror(index('o4'!$B:$B,match($A768,'o4'!$C:$C,0)),"")</f>
        <v/>
      </c>
      <c r="G768" s="30" t="str">
        <f t="array" ref="G768">iferror(index('o5'!$B:$B,match($A768,'o5'!$C:$C,0)),"")</f>
        <v/>
      </c>
      <c r="H768" s="30" t="str">
        <f t="array" ref="H768">iferror(index('o6'!$B:$B,match($A768,'o6'!$C:$C,0)),"")</f>
        <v/>
      </c>
      <c r="I768" s="30" t="str">
        <f t="array" ref="I768">iferror(index('o7'!$B:$B,match($A768,'o7'!$C:$C,0)),"")</f>
        <v/>
      </c>
      <c r="J768" s="30" t="str">
        <f t="array" ref="J768">iferror(index('o4'!$B:$B,match($A768,'o4'!$C:$C,0)),"")</f>
        <v/>
      </c>
      <c r="K768" s="30" t="str">
        <f t="array" ref="K768">iferror(index('o9'!$B:$B,match($A768,'o9'!$C:$C,0)),"")</f>
        <v/>
      </c>
      <c r="L768" s="30" t="str">
        <f t="array" ref="L768">iferror(index('o10'!$B:$B,match($A768,'o10'!$C:$C,0)),"")</f>
        <v/>
      </c>
      <c r="M768" s="24" t="str">
        <f t="shared" si="1"/>
        <v>#DIV/0!</v>
      </c>
      <c r="N768" s="24" t="str">
        <f t="shared" si="2"/>
        <v>#DIV/0!</v>
      </c>
      <c r="O768" s="24" t="str">
        <f t="shared" si="3"/>
        <v>#DIV/0!</v>
      </c>
    </row>
    <row r="769">
      <c r="A769" s="22" t="str">
        <f t="array" ref="A769:B769">{NEW!C847,NEW!B847}</f>
        <v/>
      </c>
      <c r="B769" s="22"/>
      <c r="C769" s="30" t="str">
        <f t="array" ref="C769">iferror(index('o1'!$B:$B,match($A769,'o1'!$C:$C,0)),"")</f>
        <v/>
      </c>
      <c r="D769" s="30" t="str">
        <f t="array" ref="D769">iferror(index('o2'!$B:$B,match($A769,'o2'!$C:$C,0)),"")</f>
        <v/>
      </c>
      <c r="E769" s="30" t="str">
        <f t="array" ref="E769">iferror(index('o3'!$B:$B,match($A769,'o3'!$C:$C,0)),"")</f>
        <v/>
      </c>
      <c r="F769" s="30" t="str">
        <f t="array" ref="F769">iferror(index('o4'!$B:$B,match($A769,'o4'!$C:$C,0)),"")</f>
        <v/>
      </c>
      <c r="G769" s="30" t="str">
        <f t="array" ref="G769">iferror(index('o5'!$B:$B,match($A769,'o5'!$C:$C,0)),"")</f>
        <v/>
      </c>
      <c r="H769" s="30" t="str">
        <f t="array" ref="H769">iferror(index('o6'!$B:$B,match($A769,'o6'!$C:$C,0)),"")</f>
        <v/>
      </c>
      <c r="I769" s="30" t="str">
        <f t="array" ref="I769">iferror(index('o7'!$B:$B,match($A769,'o7'!$C:$C,0)),"")</f>
        <v/>
      </c>
      <c r="J769" s="30" t="str">
        <f t="array" ref="J769">iferror(index('o4'!$B:$B,match($A769,'o4'!$C:$C,0)),"")</f>
        <v/>
      </c>
      <c r="K769" s="30" t="str">
        <f t="array" ref="K769">iferror(index('o9'!$B:$B,match($A769,'o9'!$C:$C,0)),"")</f>
        <v/>
      </c>
      <c r="L769" s="30" t="str">
        <f t="array" ref="L769">iferror(index('o10'!$B:$B,match($A769,'o10'!$C:$C,0)),"")</f>
        <v/>
      </c>
      <c r="M769" s="24" t="str">
        <f t="shared" si="1"/>
        <v>#DIV/0!</v>
      </c>
      <c r="N769" s="24" t="str">
        <f t="shared" si="2"/>
        <v>#DIV/0!</v>
      </c>
      <c r="O769" s="24" t="str">
        <f t="shared" si="3"/>
        <v>#DIV/0!</v>
      </c>
    </row>
    <row r="770">
      <c r="A770" s="22" t="str">
        <f t="array" ref="A770:B770">{NEW!C848,NEW!B848}</f>
        <v/>
      </c>
      <c r="B770" s="22"/>
      <c r="C770" s="30" t="str">
        <f t="array" ref="C770">iferror(index('o1'!$B:$B,match($A770,'o1'!$C:$C,0)),"")</f>
        <v/>
      </c>
      <c r="D770" s="30" t="str">
        <f t="array" ref="D770">iferror(index('o2'!$B:$B,match($A770,'o2'!$C:$C,0)),"")</f>
        <v/>
      </c>
      <c r="E770" s="30" t="str">
        <f t="array" ref="E770">iferror(index('o3'!$B:$B,match($A770,'o3'!$C:$C,0)),"")</f>
        <v/>
      </c>
      <c r="F770" s="30" t="str">
        <f t="array" ref="F770">iferror(index('o4'!$B:$B,match($A770,'o4'!$C:$C,0)),"")</f>
        <v/>
      </c>
      <c r="G770" s="30" t="str">
        <f t="array" ref="G770">iferror(index('o5'!$B:$B,match($A770,'o5'!$C:$C,0)),"")</f>
        <v/>
      </c>
      <c r="H770" s="30" t="str">
        <f t="array" ref="H770">iferror(index('o6'!$B:$B,match($A770,'o6'!$C:$C,0)),"")</f>
        <v/>
      </c>
      <c r="I770" s="30" t="str">
        <f t="array" ref="I770">iferror(index('o7'!$B:$B,match($A770,'o7'!$C:$C,0)),"")</f>
        <v/>
      </c>
      <c r="J770" s="30" t="str">
        <f t="array" ref="J770">iferror(index('o4'!$B:$B,match($A770,'o4'!$C:$C,0)),"")</f>
        <v/>
      </c>
      <c r="K770" s="30" t="str">
        <f t="array" ref="K770">iferror(index('o9'!$B:$B,match($A770,'o9'!$C:$C,0)),"")</f>
        <v/>
      </c>
      <c r="L770" s="30" t="str">
        <f t="array" ref="L770">iferror(index('o10'!$B:$B,match($A770,'o10'!$C:$C,0)),"")</f>
        <v/>
      </c>
      <c r="M770" s="24" t="str">
        <f t="shared" si="1"/>
        <v>#DIV/0!</v>
      </c>
      <c r="N770" s="24" t="str">
        <f t="shared" si="2"/>
        <v>#DIV/0!</v>
      </c>
      <c r="O770" s="24" t="str">
        <f t="shared" si="3"/>
        <v>#DIV/0!</v>
      </c>
    </row>
    <row r="771">
      <c r="A771" s="22" t="str">
        <f t="array" ref="A771:B771">{NEW!C849,NEW!B849}</f>
        <v/>
      </c>
      <c r="B771" s="22"/>
      <c r="C771" s="30" t="str">
        <f t="array" ref="C771">iferror(index('o1'!$B:$B,match($A771,'o1'!$C:$C,0)),"")</f>
        <v/>
      </c>
      <c r="D771" s="30" t="str">
        <f t="array" ref="D771">iferror(index('o2'!$B:$B,match($A771,'o2'!$C:$C,0)),"")</f>
        <v/>
      </c>
      <c r="E771" s="30" t="str">
        <f t="array" ref="E771">iferror(index('o3'!$B:$B,match($A771,'o3'!$C:$C,0)),"")</f>
        <v/>
      </c>
      <c r="F771" s="30" t="str">
        <f t="array" ref="F771">iferror(index('o4'!$B:$B,match($A771,'o4'!$C:$C,0)),"")</f>
        <v/>
      </c>
      <c r="G771" s="30" t="str">
        <f t="array" ref="G771">iferror(index('o5'!$B:$B,match($A771,'o5'!$C:$C,0)),"")</f>
        <v/>
      </c>
      <c r="H771" s="30" t="str">
        <f t="array" ref="H771">iferror(index('o6'!$B:$B,match($A771,'o6'!$C:$C,0)),"")</f>
        <v/>
      </c>
      <c r="I771" s="30" t="str">
        <f t="array" ref="I771">iferror(index('o7'!$B:$B,match($A771,'o7'!$C:$C,0)),"")</f>
        <v/>
      </c>
      <c r="J771" s="30" t="str">
        <f t="array" ref="J771">iferror(index('o4'!$B:$B,match($A771,'o4'!$C:$C,0)),"")</f>
        <v/>
      </c>
      <c r="K771" s="30" t="str">
        <f t="array" ref="K771">iferror(index('o9'!$B:$B,match($A771,'o9'!$C:$C,0)),"")</f>
        <v/>
      </c>
      <c r="L771" s="30" t="str">
        <f t="array" ref="L771">iferror(index('o10'!$B:$B,match($A771,'o10'!$C:$C,0)),"")</f>
        <v/>
      </c>
      <c r="M771" s="24" t="str">
        <f t="shared" si="1"/>
        <v>#DIV/0!</v>
      </c>
      <c r="N771" s="24" t="str">
        <f t="shared" si="2"/>
        <v>#DIV/0!</v>
      </c>
      <c r="O771" s="24" t="str">
        <f t="shared" si="3"/>
        <v>#DIV/0!</v>
      </c>
    </row>
    <row r="772">
      <c r="A772" s="22" t="str">
        <f t="array" ref="A772:B772">{NEW!C850,NEW!B850}</f>
        <v/>
      </c>
      <c r="B772" s="22"/>
      <c r="C772" s="30" t="str">
        <f t="array" ref="C772">iferror(index('o1'!$B:$B,match($A772,'o1'!$C:$C,0)),"")</f>
        <v/>
      </c>
      <c r="D772" s="30" t="str">
        <f t="array" ref="D772">iferror(index('o2'!$B:$B,match($A772,'o2'!$C:$C,0)),"")</f>
        <v/>
      </c>
      <c r="E772" s="30" t="str">
        <f t="array" ref="E772">iferror(index('o3'!$B:$B,match($A772,'o3'!$C:$C,0)),"")</f>
        <v/>
      </c>
      <c r="F772" s="30" t="str">
        <f t="array" ref="F772">iferror(index('o4'!$B:$B,match($A772,'o4'!$C:$C,0)),"")</f>
        <v/>
      </c>
      <c r="G772" s="30" t="str">
        <f t="array" ref="G772">iferror(index('o5'!$B:$B,match($A772,'o5'!$C:$C,0)),"")</f>
        <v/>
      </c>
      <c r="H772" s="30" t="str">
        <f t="array" ref="H772">iferror(index('o6'!$B:$B,match($A772,'o6'!$C:$C,0)),"")</f>
        <v/>
      </c>
      <c r="I772" s="30" t="str">
        <f t="array" ref="I772">iferror(index('o7'!$B:$B,match($A772,'o7'!$C:$C,0)),"")</f>
        <v/>
      </c>
      <c r="J772" s="30" t="str">
        <f t="array" ref="J772">iferror(index('o4'!$B:$B,match($A772,'o4'!$C:$C,0)),"")</f>
        <v/>
      </c>
      <c r="K772" s="30" t="str">
        <f t="array" ref="K772">iferror(index('o9'!$B:$B,match($A772,'o9'!$C:$C,0)),"")</f>
        <v/>
      </c>
      <c r="L772" s="30" t="str">
        <f t="array" ref="L772">iferror(index('o10'!$B:$B,match($A772,'o10'!$C:$C,0)),"")</f>
        <v/>
      </c>
      <c r="M772" s="24" t="str">
        <f t="shared" si="1"/>
        <v>#DIV/0!</v>
      </c>
      <c r="N772" s="24" t="str">
        <f t="shared" si="2"/>
        <v>#DIV/0!</v>
      </c>
      <c r="O772" s="24" t="str">
        <f t="shared" si="3"/>
        <v>#DIV/0!</v>
      </c>
    </row>
    <row r="773">
      <c r="A773" s="22" t="str">
        <f t="array" ref="A773:B773">{NEW!C851,NEW!B851}</f>
        <v/>
      </c>
      <c r="B773" s="22"/>
      <c r="C773" s="30" t="str">
        <f t="array" ref="C773">iferror(index('o1'!$B:$B,match($A773,'o1'!$C:$C,0)),"")</f>
        <v/>
      </c>
      <c r="D773" s="30" t="str">
        <f t="array" ref="D773">iferror(index('o2'!$B:$B,match($A773,'o2'!$C:$C,0)),"")</f>
        <v/>
      </c>
      <c r="E773" s="30" t="str">
        <f t="array" ref="E773">iferror(index('o3'!$B:$B,match($A773,'o3'!$C:$C,0)),"")</f>
        <v/>
      </c>
      <c r="F773" s="30" t="str">
        <f t="array" ref="F773">iferror(index('o4'!$B:$B,match($A773,'o4'!$C:$C,0)),"")</f>
        <v/>
      </c>
      <c r="G773" s="30" t="str">
        <f t="array" ref="G773">iferror(index('o5'!$B:$B,match($A773,'o5'!$C:$C,0)),"")</f>
        <v/>
      </c>
      <c r="H773" s="30" t="str">
        <f t="array" ref="H773">iferror(index('o6'!$B:$B,match($A773,'o6'!$C:$C,0)),"")</f>
        <v/>
      </c>
      <c r="I773" s="30" t="str">
        <f t="array" ref="I773">iferror(index('o7'!$B:$B,match($A773,'o7'!$C:$C,0)),"")</f>
        <v/>
      </c>
      <c r="J773" s="30" t="str">
        <f t="array" ref="J773">iferror(index('o4'!$B:$B,match($A773,'o4'!$C:$C,0)),"")</f>
        <v/>
      </c>
      <c r="K773" s="30" t="str">
        <f t="array" ref="K773">iferror(index('o9'!$B:$B,match($A773,'o9'!$C:$C,0)),"")</f>
        <v/>
      </c>
      <c r="L773" s="30" t="str">
        <f t="array" ref="L773">iferror(index('o10'!$B:$B,match($A773,'o10'!$C:$C,0)),"")</f>
        <v/>
      </c>
      <c r="M773" s="24" t="str">
        <f t="shared" si="1"/>
        <v>#DIV/0!</v>
      </c>
      <c r="N773" s="24" t="str">
        <f t="shared" si="2"/>
        <v>#DIV/0!</v>
      </c>
      <c r="O773" s="24" t="str">
        <f t="shared" si="3"/>
        <v>#DIV/0!</v>
      </c>
    </row>
    <row r="774">
      <c r="A774" s="22" t="str">
        <f t="array" ref="A774:B774">{NEW!C852,NEW!B852}</f>
        <v/>
      </c>
      <c r="B774" s="22"/>
      <c r="C774" s="30" t="str">
        <f t="array" ref="C774">iferror(index('o1'!$B:$B,match($A774,'o1'!$C:$C,0)),"")</f>
        <v/>
      </c>
      <c r="D774" s="30" t="str">
        <f t="array" ref="D774">iferror(index('o2'!$B:$B,match($A774,'o2'!$C:$C,0)),"")</f>
        <v/>
      </c>
      <c r="E774" s="30" t="str">
        <f t="array" ref="E774">iferror(index('o3'!$B:$B,match($A774,'o3'!$C:$C,0)),"")</f>
        <v/>
      </c>
      <c r="F774" s="30" t="str">
        <f t="array" ref="F774">iferror(index('o4'!$B:$B,match($A774,'o4'!$C:$C,0)),"")</f>
        <v/>
      </c>
      <c r="G774" s="30" t="str">
        <f t="array" ref="G774">iferror(index('o5'!$B:$B,match($A774,'o5'!$C:$C,0)),"")</f>
        <v/>
      </c>
      <c r="H774" s="30" t="str">
        <f t="array" ref="H774">iferror(index('o6'!$B:$B,match($A774,'o6'!$C:$C,0)),"")</f>
        <v/>
      </c>
      <c r="I774" s="30" t="str">
        <f t="array" ref="I774">iferror(index('o7'!$B:$B,match($A774,'o7'!$C:$C,0)),"")</f>
        <v/>
      </c>
      <c r="J774" s="30" t="str">
        <f t="array" ref="J774">iferror(index('o4'!$B:$B,match($A774,'o4'!$C:$C,0)),"")</f>
        <v/>
      </c>
      <c r="K774" s="30" t="str">
        <f t="array" ref="K774">iferror(index('o9'!$B:$B,match($A774,'o9'!$C:$C,0)),"")</f>
        <v/>
      </c>
      <c r="L774" s="30" t="str">
        <f t="array" ref="L774">iferror(index('o10'!$B:$B,match($A774,'o10'!$C:$C,0)),"")</f>
        <v/>
      </c>
      <c r="M774" s="24" t="str">
        <f t="shared" si="1"/>
        <v>#DIV/0!</v>
      </c>
      <c r="N774" s="24" t="str">
        <f t="shared" si="2"/>
        <v>#DIV/0!</v>
      </c>
      <c r="O774" s="24" t="str">
        <f t="shared" si="3"/>
        <v>#DIV/0!</v>
      </c>
    </row>
    <row r="775">
      <c r="A775" s="22" t="str">
        <f t="array" ref="A775:B775">{NEW!C853,NEW!B853}</f>
        <v/>
      </c>
      <c r="B775" s="22"/>
      <c r="C775" s="30" t="str">
        <f t="array" ref="C775">iferror(index('o1'!$B:$B,match($A775,'o1'!$C:$C,0)),"")</f>
        <v/>
      </c>
      <c r="D775" s="30" t="str">
        <f t="array" ref="D775">iferror(index('o2'!$B:$B,match($A775,'o2'!$C:$C,0)),"")</f>
        <v/>
      </c>
      <c r="E775" s="30" t="str">
        <f t="array" ref="E775">iferror(index('o3'!$B:$B,match($A775,'o3'!$C:$C,0)),"")</f>
        <v/>
      </c>
      <c r="F775" s="30" t="str">
        <f t="array" ref="F775">iferror(index('o4'!$B:$B,match($A775,'o4'!$C:$C,0)),"")</f>
        <v/>
      </c>
      <c r="G775" s="30" t="str">
        <f t="array" ref="G775">iferror(index('o5'!$B:$B,match($A775,'o5'!$C:$C,0)),"")</f>
        <v/>
      </c>
      <c r="H775" s="30" t="str">
        <f t="array" ref="H775">iferror(index('o6'!$B:$B,match($A775,'o6'!$C:$C,0)),"")</f>
        <v/>
      </c>
      <c r="I775" s="30" t="str">
        <f t="array" ref="I775">iferror(index('o7'!$B:$B,match($A775,'o7'!$C:$C,0)),"")</f>
        <v/>
      </c>
      <c r="J775" s="30" t="str">
        <f t="array" ref="J775">iferror(index('o4'!$B:$B,match($A775,'o4'!$C:$C,0)),"")</f>
        <v/>
      </c>
      <c r="K775" s="30" t="str">
        <f t="array" ref="K775">iferror(index('o9'!$B:$B,match($A775,'o9'!$C:$C,0)),"")</f>
        <v/>
      </c>
      <c r="L775" s="30" t="str">
        <f t="array" ref="L775">iferror(index('o10'!$B:$B,match($A775,'o10'!$C:$C,0)),"")</f>
        <v/>
      </c>
      <c r="M775" s="24" t="str">
        <f t="shared" si="1"/>
        <v>#DIV/0!</v>
      </c>
      <c r="N775" s="24" t="str">
        <f t="shared" si="2"/>
        <v>#DIV/0!</v>
      </c>
      <c r="O775" s="24" t="str">
        <f t="shared" si="3"/>
        <v>#DIV/0!</v>
      </c>
    </row>
    <row r="776">
      <c r="A776" s="22" t="str">
        <f t="array" ref="A776:B776">{NEW!C854,NEW!B854}</f>
        <v/>
      </c>
      <c r="B776" s="22"/>
      <c r="C776" s="30" t="str">
        <f t="array" ref="C776">iferror(index('o1'!$B:$B,match($A776,'o1'!$C:$C,0)),"")</f>
        <v/>
      </c>
      <c r="D776" s="30" t="str">
        <f t="array" ref="D776">iferror(index('o2'!$B:$B,match($A776,'o2'!$C:$C,0)),"")</f>
        <v/>
      </c>
      <c r="E776" s="30" t="str">
        <f t="array" ref="E776">iferror(index('o3'!$B:$B,match($A776,'o3'!$C:$C,0)),"")</f>
        <v/>
      </c>
      <c r="F776" s="30" t="str">
        <f t="array" ref="F776">iferror(index('o4'!$B:$B,match($A776,'o4'!$C:$C,0)),"")</f>
        <v/>
      </c>
      <c r="G776" s="30" t="str">
        <f t="array" ref="G776">iferror(index('o5'!$B:$B,match($A776,'o5'!$C:$C,0)),"")</f>
        <v/>
      </c>
      <c r="H776" s="30" t="str">
        <f t="array" ref="H776">iferror(index('o6'!$B:$B,match($A776,'o6'!$C:$C,0)),"")</f>
        <v/>
      </c>
      <c r="I776" s="30" t="str">
        <f t="array" ref="I776">iferror(index('o7'!$B:$B,match($A776,'o7'!$C:$C,0)),"")</f>
        <v/>
      </c>
      <c r="J776" s="30" t="str">
        <f t="array" ref="J776">iferror(index('o4'!$B:$B,match($A776,'o4'!$C:$C,0)),"")</f>
        <v/>
      </c>
      <c r="K776" s="30" t="str">
        <f t="array" ref="K776">iferror(index('o9'!$B:$B,match($A776,'o9'!$C:$C,0)),"")</f>
        <v/>
      </c>
      <c r="L776" s="30" t="str">
        <f t="array" ref="L776">iferror(index('o10'!$B:$B,match($A776,'o10'!$C:$C,0)),"")</f>
        <v/>
      </c>
      <c r="M776" s="24" t="str">
        <f t="shared" si="1"/>
        <v>#DIV/0!</v>
      </c>
      <c r="N776" s="24" t="str">
        <f t="shared" si="2"/>
        <v>#DIV/0!</v>
      </c>
      <c r="O776" s="24" t="str">
        <f t="shared" si="3"/>
        <v>#DIV/0!</v>
      </c>
    </row>
    <row r="777">
      <c r="A777" s="22" t="str">
        <f t="array" ref="A777:B777">{NEW!C855,NEW!B855}</f>
        <v/>
      </c>
      <c r="B777" s="22"/>
      <c r="C777" s="30" t="str">
        <f t="array" ref="C777">iferror(index('o1'!$B:$B,match($A777,'o1'!$C:$C,0)),"")</f>
        <v/>
      </c>
      <c r="D777" s="30" t="str">
        <f t="array" ref="D777">iferror(index('o2'!$B:$B,match($A777,'o2'!$C:$C,0)),"")</f>
        <v/>
      </c>
      <c r="E777" s="30" t="str">
        <f t="array" ref="E777">iferror(index('o3'!$B:$B,match($A777,'o3'!$C:$C,0)),"")</f>
        <v/>
      </c>
      <c r="F777" s="30" t="str">
        <f t="array" ref="F777">iferror(index('o4'!$B:$B,match($A777,'o4'!$C:$C,0)),"")</f>
        <v/>
      </c>
      <c r="G777" s="30" t="str">
        <f t="array" ref="G777">iferror(index('o5'!$B:$B,match($A777,'o5'!$C:$C,0)),"")</f>
        <v/>
      </c>
      <c r="H777" s="30" t="str">
        <f t="array" ref="H777">iferror(index('o6'!$B:$B,match($A777,'o6'!$C:$C,0)),"")</f>
        <v/>
      </c>
      <c r="I777" s="30" t="str">
        <f t="array" ref="I777">iferror(index('o7'!$B:$B,match($A777,'o7'!$C:$C,0)),"")</f>
        <v/>
      </c>
      <c r="J777" s="30" t="str">
        <f t="array" ref="J777">iferror(index('o4'!$B:$B,match($A777,'o4'!$C:$C,0)),"")</f>
        <v/>
      </c>
      <c r="K777" s="30" t="str">
        <f t="array" ref="K777">iferror(index('o9'!$B:$B,match($A777,'o9'!$C:$C,0)),"")</f>
        <v/>
      </c>
      <c r="L777" s="30" t="str">
        <f t="array" ref="L777">iferror(index('o10'!$B:$B,match($A777,'o10'!$C:$C,0)),"")</f>
        <v/>
      </c>
      <c r="M777" s="24" t="str">
        <f t="shared" si="1"/>
        <v>#DIV/0!</v>
      </c>
      <c r="N777" s="24" t="str">
        <f t="shared" si="2"/>
        <v>#DIV/0!</v>
      </c>
      <c r="O777" s="24" t="str">
        <f t="shared" si="3"/>
        <v>#DIV/0!</v>
      </c>
    </row>
    <row r="778">
      <c r="A778" s="22" t="str">
        <f t="array" ref="A778:B778">{NEW!C856,NEW!B856}</f>
        <v/>
      </c>
      <c r="B778" s="22"/>
      <c r="C778" s="30" t="str">
        <f t="array" ref="C778">iferror(index('o1'!$B:$B,match($A778,'o1'!$C:$C,0)),"")</f>
        <v/>
      </c>
      <c r="D778" s="30" t="str">
        <f t="array" ref="D778">iferror(index('o2'!$B:$B,match($A778,'o2'!$C:$C,0)),"")</f>
        <v/>
      </c>
      <c r="E778" s="30" t="str">
        <f t="array" ref="E778">iferror(index('o3'!$B:$B,match($A778,'o3'!$C:$C,0)),"")</f>
        <v/>
      </c>
      <c r="F778" s="30" t="str">
        <f t="array" ref="F778">iferror(index('o4'!$B:$B,match($A778,'o4'!$C:$C,0)),"")</f>
        <v/>
      </c>
      <c r="G778" s="30" t="str">
        <f t="array" ref="G778">iferror(index('o5'!$B:$B,match($A778,'o5'!$C:$C,0)),"")</f>
        <v/>
      </c>
      <c r="H778" s="30" t="str">
        <f t="array" ref="H778">iferror(index('o6'!$B:$B,match($A778,'o6'!$C:$C,0)),"")</f>
        <v/>
      </c>
      <c r="I778" s="30" t="str">
        <f t="array" ref="I778">iferror(index('o7'!$B:$B,match($A778,'o7'!$C:$C,0)),"")</f>
        <v/>
      </c>
      <c r="J778" s="30" t="str">
        <f t="array" ref="J778">iferror(index('o4'!$B:$B,match($A778,'o4'!$C:$C,0)),"")</f>
        <v/>
      </c>
      <c r="K778" s="30" t="str">
        <f t="array" ref="K778">iferror(index('o9'!$B:$B,match($A778,'o9'!$C:$C,0)),"")</f>
        <v/>
      </c>
      <c r="L778" s="30" t="str">
        <f t="array" ref="L778">iferror(index('o10'!$B:$B,match($A778,'o10'!$C:$C,0)),"")</f>
        <v/>
      </c>
      <c r="M778" s="24" t="str">
        <f t="shared" si="1"/>
        <v>#DIV/0!</v>
      </c>
      <c r="N778" s="24" t="str">
        <f t="shared" si="2"/>
        <v>#DIV/0!</v>
      </c>
      <c r="O778" s="24" t="str">
        <f t="shared" si="3"/>
        <v>#DIV/0!</v>
      </c>
    </row>
    <row r="779">
      <c r="A779" s="22" t="str">
        <f t="array" ref="A779:B779">{NEW!C857,NEW!B857}</f>
        <v/>
      </c>
      <c r="B779" s="22"/>
      <c r="C779" s="30" t="str">
        <f t="array" ref="C779">iferror(index('o1'!$B:$B,match($A779,'o1'!$C:$C,0)),"")</f>
        <v/>
      </c>
      <c r="D779" s="30" t="str">
        <f t="array" ref="D779">iferror(index('o2'!$B:$B,match($A779,'o2'!$C:$C,0)),"")</f>
        <v/>
      </c>
      <c r="E779" s="30" t="str">
        <f t="array" ref="E779">iferror(index('o3'!$B:$B,match($A779,'o3'!$C:$C,0)),"")</f>
        <v/>
      </c>
      <c r="F779" s="30" t="str">
        <f t="array" ref="F779">iferror(index('o4'!$B:$B,match($A779,'o4'!$C:$C,0)),"")</f>
        <v/>
      </c>
      <c r="G779" s="30" t="str">
        <f t="array" ref="G779">iferror(index('o5'!$B:$B,match($A779,'o5'!$C:$C,0)),"")</f>
        <v/>
      </c>
      <c r="H779" s="30" t="str">
        <f t="array" ref="H779">iferror(index('o6'!$B:$B,match($A779,'o6'!$C:$C,0)),"")</f>
        <v/>
      </c>
      <c r="I779" s="30" t="str">
        <f t="array" ref="I779">iferror(index('o7'!$B:$B,match($A779,'o7'!$C:$C,0)),"")</f>
        <v/>
      </c>
      <c r="J779" s="30" t="str">
        <f t="array" ref="J779">iferror(index('o4'!$B:$B,match($A779,'o4'!$C:$C,0)),"")</f>
        <v/>
      </c>
      <c r="K779" s="30" t="str">
        <f t="array" ref="K779">iferror(index('o9'!$B:$B,match($A779,'o9'!$C:$C,0)),"")</f>
        <v/>
      </c>
      <c r="L779" s="30" t="str">
        <f t="array" ref="L779">iferror(index('o10'!$B:$B,match($A779,'o10'!$C:$C,0)),"")</f>
        <v/>
      </c>
      <c r="M779" s="24" t="str">
        <f t="shared" si="1"/>
        <v>#DIV/0!</v>
      </c>
      <c r="N779" s="24" t="str">
        <f t="shared" si="2"/>
        <v>#DIV/0!</v>
      </c>
      <c r="O779" s="24" t="str">
        <f t="shared" si="3"/>
        <v>#DIV/0!</v>
      </c>
    </row>
    <row r="780">
      <c r="A780" s="22" t="str">
        <f t="array" ref="A780:B780">{NEW!C858,NEW!B858}</f>
        <v/>
      </c>
      <c r="B780" s="22"/>
      <c r="C780" s="30" t="str">
        <f t="array" ref="C780">iferror(index('o1'!$B:$B,match($A780,'o1'!$C:$C,0)),"")</f>
        <v/>
      </c>
      <c r="D780" s="30" t="str">
        <f t="array" ref="D780">iferror(index('o2'!$B:$B,match($A780,'o2'!$C:$C,0)),"")</f>
        <v/>
      </c>
      <c r="E780" s="30" t="str">
        <f t="array" ref="E780">iferror(index('o3'!$B:$B,match($A780,'o3'!$C:$C,0)),"")</f>
        <v/>
      </c>
      <c r="F780" s="30" t="str">
        <f t="array" ref="F780">iferror(index('o4'!$B:$B,match($A780,'o4'!$C:$C,0)),"")</f>
        <v/>
      </c>
      <c r="G780" s="30" t="str">
        <f t="array" ref="G780">iferror(index('o5'!$B:$B,match($A780,'o5'!$C:$C,0)),"")</f>
        <v/>
      </c>
      <c r="H780" s="30" t="str">
        <f t="array" ref="H780">iferror(index('o6'!$B:$B,match($A780,'o6'!$C:$C,0)),"")</f>
        <v/>
      </c>
      <c r="I780" s="30" t="str">
        <f t="array" ref="I780">iferror(index('o7'!$B:$B,match($A780,'o7'!$C:$C,0)),"")</f>
        <v/>
      </c>
      <c r="J780" s="30" t="str">
        <f t="array" ref="J780">iferror(index('o4'!$B:$B,match($A780,'o4'!$C:$C,0)),"")</f>
        <v/>
      </c>
      <c r="K780" s="30" t="str">
        <f t="array" ref="K780">iferror(index('o9'!$B:$B,match($A780,'o9'!$C:$C,0)),"")</f>
        <v/>
      </c>
      <c r="L780" s="30" t="str">
        <f t="array" ref="L780">iferror(index('o10'!$B:$B,match($A780,'o10'!$C:$C,0)),"")</f>
        <v/>
      </c>
      <c r="M780" s="24" t="str">
        <f t="shared" si="1"/>
        <v>#DIV/0!</v>
      </c>
      <c r="N780" s="24" t="str">
        <f t="shared" si="2"/>
        <v>#DIV/0!</v>
      </c>
      <c r="O780" s="24" t="str">
        <f t="shared" si="3"/>
        <v>#DIV/0!</v>
      </c>
    </row>
    <row r="781">
      <c r="A781" s="22" t="str">
        <f t="array" ref="A781:B781">{NEW!C859,NEW!B859}</f>
        <v/>
      </c>
      <c r="B781" s="22"/>
      <c r="C781" s="30" t="str">
        <f t="array" ref="C781">iferror(index('o1'!$B:$B,match($A781,'o1'!$C:$C,0)),"")</f>
        <v/>
      </c>
      <c r="D781" s="30" t="str">
        <f t="array" ref="D781">iferror(index('o2'!$B:$B,match($A781,'o2'!$C:$C,0)),"")</f>
        <v/>
      </c>
      <c r="E781" s="30" t="str">
        <f t="array" ref="E781">iferror(index('o3'!$B:$B,match($A781,'o3'!$C:$C,0)),"")</f>
        <v/>
      </c>
      <c r="F781" s="30" t="str">
        <f t="array" ref="F781">iferror(index('o4'!$B:$B,match($A781,'o4'!$C:$C,0)),"")</f>
        <v/>
      </c>
      <c r="G781" s="30" t="str">
        <f t="array" ref="G781">iferror(index('o5'!$B:$B,match($A781,'o5'!$C:$C,0)),"")</f>
        <v/>
      </c>
      <c r="H781" s="30" t="str">
        <f t="array" ref="H781">iferror(index('o6'!$B:$B,match($A781,'o6'!$C:$C,0)),"")</f>
        <v/>
      </c>
      <c r="I781" s="30" t="str">
        <f t="array" ref="I781">iferror(index('o7'!$B:$B,match($A781,'o7'!$C:$C,0)),"")</f>
        <v/>
      </c>
      <c r="J781" s="30" t="str">
        <f t="array" ref="J781">iferror(index('o4'!$B:$B,match($A781,'o4'!$C:$C,0)),"")</f>
        <v/>
      </c>
      <c r="K781" s="30" t="str">
        <f t="array" ref="K781">iferror(index('o9'!$B:$B,match($A781,'o9'!$C:$C,0)),"")</f>
        <v/>
      </c>
      <c r="L781" s="30" t="str">
        <f t="array" ref="L781">iferror(index('o10'!$B:$B,match($A781,'o10'!$C:$C,0)),"")</f>
        <v/>
      </c>
      <c r="M781" s="24" t="str">
        <f t="shared" si="1"/>
        <v>#DIV/0!</v>
      </c>
      <c r="N781" s="24" t="str">
        <f t="shared" si="2"/>
        <v>#DIV/0!</v>
      </c>
      <c r="O781" s="24" t="str">
        <f t="shared" si="3"/>
        <v>#DIV/0!</v>
      </c>
    </row>
    <row r="782">
      <c r="A782" s="22" t="str">
        <f t="array" ref="A782:B782">{NEW!C860,NEW!B860}</f>
        <v/>
      </c>
      <c r="B782" s="22"/>
      <c r="C782" s="30" t="str">
        <f t="array" ref="C782">iferror(index('o1'!$B:$B,match($A782,'o1'!$C:$C,0)),"")</f>
        <v/>
      </c>
      <c r="D782" s="30" t="str">
        <f t="array" ref="D782">iferror(index('o2'!$B:$B,match($A782,'o2'!$C:$C,0)),"")</f>
        <v/>
      </c>
      <c r="E782" s="30" t="str">
        <f t="array" ref="E782">iferror(index('o3'!$B:$B,match($A782,'o3'!$C:$C,0)),"")</f>
        <v/>
      </c>
      <c r="F782" s="30" t="str">
        <f t="array" ref="F782">iferror(index('o4'!$B:$B,match($A782,'o4'!$C:$C,0)),"")</f>
        <v/>
      </c>
      <c r="G782" s="30" t="str">
        <f t="array" ref="G782">iferror(index('o5'!$B:$B,match($A782,'o5'!$C:$C,0)),"")</f>
        <v/>
      </c>
      <c r="H782" s="30" t="str">
        <f t="array" ref="H782">iferror(index('o6'!$B:$B,match($A782,'o6'!$C:$C,0)),"")</f>
        <v/>
      </c>
      <c r="I782" s="30" t="str">
        <f t="array" ref="I782">iferror(index('o7'!$B:$B,match($A782,'o7'!$C:$C,0)),"")</f>
        <v/>
      </c>
      <c r="J782" s="30" t="str">
        <f t="array" ref="J782">iferror(index('o4'!$B:$B,match($A782,'o4'!$C:$C,0)),"")</f>
        <v/>
      </c>
      <c r="K782" s="30" t="str">
        <f t="array" ref="K782">iferror(index('o9'!$B:$B,match($A782,'o9'!$C:$C,0)),"")</f>
        <v/>
      </c>
      <c r="L782" s="30" t="str">
        <f t="array" ref="L782">iferror(index('o10'!$B:$B,match($A782,'o10'!$C:$C,0)),"")</f>
        <v/>
      </c>
      <c r="M782" s="24" t="str">
        <f t="shared" si="1"/>
        <v>#DIV/0!</v>
      </c>
      <c r="N782" s="24" t="str">
        <f t="shared" si="2"/>
        <v>#DIV/0!</v>
      </c>
      <c r="O782" s="24" t="str">
        <f t="shared" si="3"/>
        <v>#DIV/0!</v>
      </c>
    </row>
    <row r="783">
      <c r="A783" s="22" t="str">
        <f t="array" ref="A783:B783">{NEW!C861,NEW!B861}</f>
        <v/>
      </c>
      <c r="B783" s="22"/>
      <c r="C783" s="30" t="str">
        <f t="array" ref="C783">iferror(index('o1'!$B:$B,match($A783,'o1'!$C:$C,0)),"")</f>
        <v/>
      </c>
      <c r="D783" s="30" t="str">
        <f t="array" ref="D783">iferror(index('o2'!$B:$B,match($A783,'o2'!$C:$C,0)),"")</f>
        <v/>
      </c>
      <c r="E783" s="30" t="str">
        <f t="array" ref="E783">iferror(index('o3'!$B:$B,match($A783,'o3'!$C:$C,0)),"")</f>
        <v/>
      </c>
      <c r="F783" s="30" t="str">
        <f t="array" ref="F783">iferror(index('o4'!$B:$B,match($A783,'o4'!$C:$C,0)),"")</f>
        <v/>
      </c>
      <c r="G783" s="30" t="str">
        <f t="array" ref="G783">iferror(index('o5'!$B:$B,match($A783,'o5'!$C:$C,0)),"")</f>
        <v/>
      </c>
      <c r="H783" s="30" t="str">
        <f t="array" ref="H783">iferror(index('o6'!$B:$B,match($A783,'o6'!$C:$C,0)),"")</f>
        <v/>
      </c>
      <c r="I783" s="30" t="str">
        <f t="array" ref="I783">iferror(index('o7'!$B:$B,match($A783,'o7'!$C:$C,0)),"")</f>
        <v/>
      </c>
      <c r="J783" s="30" t="str">
        <f t="array" ref="J783">iferror(index('o4'!$B:$B,match($A783,'o4'!$C:$C,0)),"")</f>
        <v/>
      </c>
      <c r="K783" s="30" t="str">
        <f t="array" ref="K783">iferror(index('o9'!$B:$B,match($A783,'o9'!$C:$C,0)),"")</f>
        <v/>
      </c>
      <c r="L783" s="30" t="str">
        <f t="array" ref="L783">iferror(index('o10'!$B:$B,match($A783,'o10'!$C:$C,0)),"")</f>
        <v/>
      </c>
      <c r="M783" s="24" t="str">
        <f t="shared" si="1"/>
        <v>#DIV/0!</v>
      </c>
      <c r="N783" s="24" t="str">
        <f t="shared" si="2"/>
        <v>#DIV/0!</v>
      </c>
      <c r="O783" s="24" t="str">
        <f t="shared" si="3"/>
        <v>#DIV/0!</v>
      </c>
    </row>
    <row r="784">
      <c r="A784" s="22" t="str">
        <f t="array" ref="A784:B784">{NEW!C862,NEW!B862}</f>
        <v/>
      </c>
      <c r="B784" s="22"/>
      <c r="C784" s="30" t="str">
        <f t="array" ref="C784">iferror(index('o1'!$B:$B,match($A784,'o1'!$C:$C,0)),"")</f>
        <v/>
      </c>
      <c r="D784" s="30" t="str">
        <f t="array" ref="D784">iferror(index('o2'!$B:$B,match($A784,'o2'!$C:$C,0)),"")</f>
        <v/>
      </c>
      <c r="E784" s="30" t="str">
        <f t="array" ref="E784">iferror(index('o3'!$B:$B,match($A784,'o3'!$C:$C,0)),"")</f>
        <v/>
      </c>
      <c r="F784" s="30" t="str">
        <f t="array" ref="F784">iferror(index('o4'!$B:$B,match($A784,'o4'!$C:$C,0)),"")</f>
        <v/>
      </c>
      <c r="G784" s="30" t="str">
        <f t="array" ref="G784">iferror(index('o5'!$B:$B,match($A784,'o5'!$C:$C,0)),"")</f>
        <v/>
      </c>
      <c r="H784" s="30" t="str">
        <f t="array" ref="H784">iferror(index('o6'!$B:$B,match($A784,'o6'!$C:$C,0)),"")</f>
        <v/>
      </c>
      <c r="I784" s="30" t="str">
        <f t="array" ref="I784">iferror(index('o7'!$B:$B,match($A784,'o7'!$C:$C,0)),"")</f>
        <v/>
      </c>
      <c r="J784" s="30" t="str">
        <f t="array" ref="J784">iferror(index('o4'!$B:$B,match($A784,'o4'!$C:$C,0)),"")</f>
        <v/>
      </c>
      <c r="K784" s="30" t="str">
        <f t="array" ref="K784">iferror(index('o9'!$B:$B,match($A784,'o9'!$C:$C,0)),"")</f>
        <v/>
      </c>
      <c r="L784" s="30" t="str">
        <f t="array" ref="L784">iferror(index('o10'!$B:$B,match($A784,'o10'!$C:$C,0)),"")</f>
        <v/>
      </c>
      <c r="M784" s="24" t="str">
        <f t="shared" si="1"/>
        <v>#DIV/0!</v>
      </c>
      <c r="N784" s="24" t="str">
        <f t="shared" si="2"/>
        <v>#DIV/0!</v>
      </c>
      <c r="O784" s="24" t="str">
        <f t="shared" si="3"/>
        <v>#DIV/0!</v>
      </c>
    </row>
    <row r="785">
      <c r="A785" s="22" t="str">
        <f t="array" ref="A785:B785">{NEW!C863,NEW!B863}</f>
        <v/>
      </c>
      <c r="B785" s="22"/>
      <c r="C785" s="30" t="str">
        <f t="array" ref="C785">iferror(index('o1'!$B:$B,match($A785,'o1'!$C:$C,0)),"")</f>
        <v/>
      </c>
      <c r="D785" s="30" t="str">
        <f t="array" ref="D785">iferror(index('o2'!$B:$B,match($A785,'o2'!$C:$C,0)),"")</f>
        <v/>
      </c>
      <c r="E785" s="30" t="str">
        <f t="array" ref="E785">iferror(index('o3'!$B:$B,match($A785,'o3'!$C:$C,0)),"")</f>
        <v/>
      </c>
      <c r="F785" s="30" t="str">
        <f t="array" ref="F785">iferror(index('o4'!$B:$B,match($A785,'o4'!$C:$C,0)),"")</f>
        <v/>
      </c>
      <c r="G785" s="30" t="str">
        <f t="array" ref="G785">iferror(index('o5'!$B:$B,match($A785,'o5'!$C:$C,0)),"")</f>
        <v/>
      </c>
      <c r="H785" s="30" t="str">
        <f t="array" ref="H785">iferror(index('o6'!$B:$B,match($A785,'o6'!$C:$C,0)),"")</f>
        <v/>
      </c>
      <c r="I785" s="30" t="str">
        <f t="array" ref="I785">iferror(index('o7'!$B:$B,match($A785,'o7'!$C:$C,0)),"")</f>
        <v/>
      </c>
      <c r="J785" s="30" t="str">
        <f t="array" ref="J785">iferror(index('o4'!$B:$B,match($A785,'o4'!$C:$C,0)),"")</f>
        <v/>
      </c>
      <c r="K785" s="30" t="str">
        <f t="array" ref="K785">iferror(index('o9'!$B:$B,match($A785,'o9'!$C:$C,0)),"")</f>
        <v/>
      </c>
      <c r="L785" s="30" t="str">
        <f t="array" ref="L785">iferror(index('o10'!$B:$B,match($A785,'o10'!$C:$C,0)),"")</f>
        <v/>
      </c>
      <c r="M785" s="24" t="str">
        <f t="shared" si="1"/>
        <v>#DIV/0!</v>
      </c>
      <c r="N785" s="24" t="str">
        <f t="shared" si="2"/>
        <v>#DIV/0!</v>
      </c>
      <c r="O785" s="24" t="str">
        <f t="shared" si="3"/>
        <v>#DIV/0!</v>
      </c>
    </row>
    <row r="786">
      <c r="A786" s="22" t="str">
        <f t="array" ref="A786:B786">{NEW!C864,NEW!B864}</f>
        <v/>
      </c>
      <c r="B786" s="22"/>
      <c r="C786" s="30" t="str">
        <f t="array" ref="C786">iferror(index('o1'!$B:$B,match($A786,'o1'!$C:$C,0)),"")</f>
        <v/>
      </c>
      <c r="D786" s="30" t="str">
        <f t="array" ref="D786">iferror(index('o2'!$B:$B,match($A786,'o2'!$C:$C,0)),"")</f>
        <v/>
      </c>
      <c r="E786" s="30" t="str">
        <f t="array" ref="E786">iferror(index('o3'!$B:$B,match($A786,'o3'!$C:$C,0)),"")</f>
        <v/>
      </c>
      <c r="F786" s="30" t="str">
        <f t="array" ref="F786">iferror(index('o4'!$B:$B,match($A786,'o4'!$C:$C,0)),"")</f>
        <v/>
      </c>
      <c r="G786" s="30" t="str">
        <f t="array" ref="G786">iferror(index('o5'!$B:$B,match($A786,'o5'!$C:$C,0)),"")</f>
        <v/>
      </c>
      <c r="H786" s="30" t="str">
        <f t="array" ref="H786">iferror(index('o6'!$B:$B,match($A786,'o6'!$C:$C,0)),"")</f>
        <v/>
      </c>
      <c r="I786" s="30" t="str">
        <f t="array" ref="I786">iferror(index('o7'!$B:$B,match($A786,'o7'!$C:$C,0)),"")</f>
        <v/>
      </c>
      <c r="J786" s="30" t="str">
        <f t="array" ref="J786">iferror(index('o4'!$B:$B,match($A786,'o4'!$C:$C,0)),"")</f>
        <v/>
      </c>
      <c r="K786" s="30" t="str">
        <f t="array" ref="K786">iferror(index('o9'!$B:$B,match($A786,'o9'!$C:$C,0)),"")</f>
        <v/>
      </c>
      <c r="L786" s="30" t="str">
        <f t="array" ref="L786">iferror(index('o10'!$B:$B,match($A786,'o10'!$C:$C,0)),"")</f>
        <v/>
      </c>
      <c r="M786" s="24" t="str">
        <f t="shared" si="1"/>
        <v>#DIV/0!</v>
      </c>
      <c r="N786" s="24" t="str">
        <f t="shared" si="2"/>
        <v>#DIV/0!</v>
      </c>
      <c r="O786" s="24" t="str">
        <f t="shared" si="3"/>
        <v>#DIV/0!</v>
      </c>
    </row>
    <row r="787">
      <c r="A787" s="22" t="str">
        <f t="array" ref="A787:B787">{NEW!C865,NEW!B865}</f>
        <v/>
      </c>
      <c r="B787" s="22"/>
      <c r="C787" s="30" t="str">
        <f t="array" ref="C787">iferror(index('o1'!$B:$B,match($A787,'o1'!$C:$C,0)),"")</f>
        <v/>
      </c>
      <c r="D787" s="30" t="str">
        <f t="array" ref="D787">iferror(index('o2'!$B:$B,match($A787,'o2'!$C:$C,0)),"")</f>
        <v/>
      </c>
      <c r="E787" s="30" t="str">
        <f t="array" ref="E787">iferror(index('o3'!$B:$B,match($A787,'o3'!$C:$C,0)),"")</f>
        <v/>
      </c>
      <c r="F787" s="30" t="str">
        <f t="array" ref="F787">iferror(index('o4'!$B:$B,match($A787,'o4'!$C:$C,0)),"")</f>
        <v/>
      </c>
      <c r="G787" s="30" t="str">
        <f t="array" ref="G787">iferror(index('o5'!$B:$B,match($A787,'o5'!$C:$C,0)),"")</f>
        <v/>
      </c>
      <c r="H787" s="30" t="str">
        <f t="array" ref="H787">iferror(index('o6'!$B:$B,match($A787,'o6'!$C:$C,0)),"")</f>
        <v/>
      </c>
      <c r="I787" s="30" t="str">
        <f t="array" ref="I787">iferror(index('o7'!$B:$B,match($A787,'o7'!$C:$C,0)),"")</f>
        <v/>
      </c>
      <c r="J787" s="30" t="str">
        <f t="array" ref="J787">iferror(index('o4'!$B:$B,match($A787,'o4'!$C:$C,0)),"")</f>
        <v/>
      </c>
      <c r="K787" s="30" t="str">
        <f t="array" ref="K787">iferror(index('o9'!$B:$B,match($A787,'o9'!$C:$C,0)),"")</f>
        <v/>
      </c>
      <c r="L787" s="30" t="str">
        <f t="array" ref="L787">iferror(index('o10'!$B:$B,match($A787,'o10'!$C:$C,0)),"")</f>
        <v/>
      </c>
      <c r="M787" s="24" t="str">
        <f t="shared" si="1"/>
        <v>#DIV/0!</v>
      </c>
      <c r="N787" s="24" t="str">
        <f t="shared" si="2"/>
        <v>#DIV/0!</v>
      </c>
      <c r="O787" s="24" t="str">
        <f t="shared" si="3"/>
        <v>#DIV/0!</v>
      </c>
    </row>
    <row r="788">
      <c r="A788" s="22" t="str">
        <f t="array" ref="A788:B788">{NEW!C866,NEW!B866}</f>
        <v/>
      </c>
      <c r="B788" s="22"/>
      <c r="C788" s="30" t="str">
        <f t="array" ref="C788">iferror(index('o1'!$B:$B,match($A788,'o1'!$C:$C,0)),"")</f>
        <v/>
      </c>
      <c r="D788" s="30" t="str">
        <f t="array" ref="D788">iferror(index('o2'!$B:$B,match($A788,'o2'!$C:$C,0)),"")</f>
        <v/>
      </c>
      <c r="E788" s="30" t="str">
        <f t="array" ref="E788">iferror(index('o3'!$B:$B,match($A788,'o3'!$C:$C,0)),"")</f>
        <v/>
      </c>
      <c r="F788" s="30" t="str">
        <f t="array" ref="F788">iferror(index('o4'!$B:$B,match($A788,'o4'!$C:$C,0)),"")</f>
        <v/>
      </c>
      <c r="G788" s="30" t="str">
        <f t="array" ref="G788">iferror(index('o5'!$B:$B,match($A788,'o5'!$C:$C,0)),"")</f>
        <v/>
      </c>
      <c r="H788" s="30" t="str">
        <f t="array" ref="H788">iferror(index('o6'!$B:$B,match($A788,'o6'!$C:$C,0)),"")</f>
        <v/>
      </c>
      <c r="I788" s="30" t="str">
        <f t="array" ref="I788">iferror(index('o7'!$B:$B,match($A788,'o7'!$C:$C,0)),"")</f>
        <v/>
      </c>
      <c r="J788" s="30" t="str">
        <f t="array" ref="J788">iferror(index('o4'!$B:$B,match($A788,'o4'!$C:$C,0)),"")</f>
        <v/>
      </c>
      <c r="K788" s="30" t="str">
        <f t="array" ref="K788">iferror(index('o9'!$B:$B,match($A788,'o9'!$C:$C,0)),"")</f>
        <v/>
      </c>
      <c r="L788" s="30" t="str">
        <f t="array" ref="L788">iferror(index('o10'!$B:$B,match($A788,'o10'!$C:$C,0)),"")</f>
        <v/>
      </c>
      <c r="M788" s="24" t="str">
        <f t="shared" si="1"/>
        <v>#DIV/0!</v>
      </c>
      <c r="N788" s="24" t="str">
        <f t="shared" si="2"/>
        <v>#DIV/0!</v>
      </c>
      <c r="O788" s="24" t="str">
        <f t="shared" si="3"/>
        <v>#DIV/0!</v>
      </c>
    </row>
    <row r="789">
      <c r="A789" s="22" t="str">
        <f t="array" ref="A789:B789">{NEW!C867,NEW!B867}</f>
        <v/>
      </c>
      <c r="B789" s="22"/>
      <c r="C789" s="30" t="str">
        <f t="array" ref="C789">iferror(index('o1'!$B:$B,match($A789,'o1'!$C:$C,0)),"")</f>
        <v/>
      </c>
      <c r="D789" s="30" t="str">
        <f t="array" ref="D789">iferror(index('o2'!$B:$B,match($A789,'o2'!$C:$C,0)),"")</f>
        <v/>
      </c>
      <c r="E789" s="30" t="str">
        <f t="array" ref="E789">iferror(index('o3'!$B:$B,match($A789,'o3'!$C:$C,0)),"")</f>
        <v/>
      </c>
      <c r="F789" s="30" t="str">
        <f t="array" ref="F789">iferror(index('o4'!$B:$B,match($A789,'o4'!$C:$C,0)),"")</f>
        <v/>
      </c>
      <c r="G789" s="30" t="str">
        <f t="array" ref="G789">iferror(index('o5'!$B:$B,match($A789,'o5'!$C:$C,0)),"")</f>
        <v/>
      </c>
      <c r="H789" s="30" t="str">
        <f t="array" ref="H789">iferror(index('o6'!$B:$B,match($A789,'o6'!$C:$C,0)),"")</f>
        <v/>
      </c>
      <c r="I789" s="30" t="str">
        <f t="array" ref="I789">iferror(index('o7'!$B:$B,match($A789,'o7'!$C:$C,0)),"")</f>
        <v/>
      </c>
      <c r="J789" s="30" t="str">
        <f t="array" ref="J789">iferror(index('o4'!$B:$B,match($A789,'o4'!$C:$C,0)),"")</f>
        <v/>
      </c>
      <c r="K789" s="30" t="str">
        <f t="array" ref="K789">iferror(index('o9'!$B:$B,match($A789,'o9'!$C:$C,0)),"")</f>
        <v/>
      </c>
      <c r="L789" s="30" t="str">
        <f t="array" ref="L789">iferror(index('o10'!$B:$B,match($A789,'o10'!$C:$C,0)),"")</f>
        <v/>
      </c>
      <c r="M789" s="24" t="str">
        <f t="shared" si="1"/>
        <v>#DIV/0!</v>
      </c>
      <c r="N789" s="24" t="str">
        <f t="shared" si="2"/>
        <v>#DIV/0!</v>
      </c>
      <c r="O789" s="24" t="str">
        <f t="shared" si="3"/>
        <v>#DIV/0!</v>
      </c>
    </row>
    <row r="790">
      <c r="A790" s="22" t="str">
        <f t="array" ref="A790:B790">{NEW!C868,NEW!B868}</f>
        <v/>
      </c>
      <c r="B790" s="22"/>
      <c r="C790" s="30" t="str">
        <f t="array" ref="C790">iferror(index('o1'!$B:$B,match($A790,'o1'!$C:$C,0)),"")</f>
        <v/>
      </c>
      <c r="D790" s="30" t="str">
        <f t="array" ref="D790">iferror(index('o2'!$B:$B,match($A790,'o2'!$C:$C,0)),"")</f>
        <v/>
      </c>
      <c r="E790" s="30" t="str">
        <f t="array" ref="E790">iferror(index('o3'!$B:$B,match($A790,'o3'!$C:$C,0)),"")</f>
        <v/>
      </c>
      <c r="F790" s="30" t="str">
        <f t="array" ref="F790">iferror(index('o4'!$B:$B,match($A790,'o4'!$C:$C,0)),"")</f>
        <v/>
      </c>
      <c r="G790" s="30" t="str">
        <f t="array" ref="G790">iferror(index('o5'!$B:$B,match($A790,'o5'!$C:$C,0)),"")</f>
        <v/>
      </c>
      <c r="H790" s="30" t="str">
        <f t="array" ref="H790">iferror(index('o6'!$B:$B,match($A790,'o6'!$C:$C,0)),"")</f>
        <v/>
      </c>
      <c r="I790" s="30" t="str">
        <f t="array" ref="I790">iferror(index('o7'!$B:$B,match($A790,'o7'!$C:$C,0)),"")</f>
        <v/>
      </c>
      <c r="J790" s="30" t="str">
        <f t="array" ref="J790">iferror(index('o4'!$B:$B,match($A790,'o4'!$C:$C,0)),"")</f>
        <v/>
      </c>
      <c r="K790" s="30" t="str">
        <f t="array" ref="K790">iferror(index('o9'!$B:$B,match($A790,'o9'!$C:$C,0)),"")</f>
        <v/>
      </c>
      <c r="L790" s="30" t="str">
        <f t="array" ref="L790">iferror(index('o10'!$B:$B,match($A790,'o10'!$C:$C,0)),"")</f>
        <v/>
      </c>
      <c r="M790" s="24" t="str">
        <f t="shared" si="1"/>
        <v>#DIV/0!</v>
      </c>
      <c r="N790" s="24" t="str">
        <f t="shared" si="2"/>
        <v>#DIV/0!</v>
      </c>
      <c r="O790" s="24" t="str">
        <f t="shared" si="3"/>
        <v>#DIV/0!</v>
      </c>
    </row>
    <row r="791">
      <c r="A791" s="22" t="str">
        <f t="array" ref="A791:B791">{NEW!C869,NEW!B869}</f>
        <v/>
      </c>
      <c r="B791" s="22"/>
      <c r="C791" s="30" t="str">
        <f t="array" ref="C791">iferror(index('o1'!$B:$B,match($A791,'o1'!$C:$C,0)),"")</f>
        <v/>
      </c>
      <c r="D791" s="30" t="str">
        <f t="array" ref="D791">iferror(index('o2'!$B:$B,match($A791,'o2'!$C:$C,0)),"")</f>
        <v/>
      </c>
      <c r="E791" s="30" t="str">
        <f t="array" ref="E791">iferror(index('o3'!$B:$B,match($A791,'o3'!$C:$C,0)),"")</f>
        <v/>
      </c>
      <c r="F791" s="30" t="str">
        <f t="array" ref="F791">iferror(index('o4'!$B:$B,match($A791,'o4'!$C:$C,0)),"")</f>
        <v/>
      </c>
      <c r="G791" s="30" t="str">
        <f t="array" ref="G791">iferror(index('o5'!$B:$B,match($A791,'o5'!$C:$C,0)),"")</f>
        <v/>
      </c>
      <c r="H791" s="30" t="str">
        <f t="array" ref="H791">iferror(index('o6'!$B:$B,match($A791,'o6'!$C:$C,0)),"")</f>
        <v/>
      </c>
      <c r="I791" s="30" t="str">
        <f t="array" ref="I791">iferror(index('o7'!$B:$B,match($A791,'o7'!$C:$C,0)),"")</f>
        <v/>
      </c>
      <c r="J791" s="30" t="str">
        <f t="array" ref="J791">iferror(index('o4'!$B:$B,match($A791,'o4'!$C:$C,0)),"")</f>
        <v/>
      </c>
      <c r="K791" s="30" t="str">
        <f t="array" ref="K791">iferror(index('o9'!$B:$B,match($A791,'o9'!$C:$C,0)),"")</f>
        <v/>
      </c>
      <c r="L791" s="30" t="str">
        <f t="array" ref="L791">iferror(index('o10'!$B:$B,match($A791,'o10'!$C:$C,0)),"")</f>
        <v/>
      </c>
      <c r="M791" s="24" t="str">
        <f t="shared" si="1"/>
        <v>#DIV/0!</v>
      </c>
      <c r="N791" s="24" t="str">
        <f t="shared" si="2"/>
        <v>#DIV/0!</v>
      </c>
      <c r="O791" s="24" t="str">
        <f t="shared" si="3"/>
        <v>#DIV/0!</v>
      </c>
    </row>
    <row r="792">
      <c r="A792" s="22" t="str">
        <f t="array" ref="A792:B792">{NEW!C870,NEW!B870}</f>
        <v/>
      </c>
      <c r="B792" s="22"/>
      <c r="C792" s="30" t="str">
        <f t="array" ref="C792">iferror(index('o1'!$B:$B,match($A792,'o1'!$C:$C,0)),"")</f>
        <v/>
      </c>
      <c r="D792" s="30" t="str">
        <f t="array" ref="D792">iferror(index('o2'!$B:$B,match($A792,'o2'!$C:$C,0)),"")</f>
        <v/>
      </c>
      <c r="E792" s="30" t="str">
        <f t="array" ref="E792">iferror(index('o3'!$B:$B,match($A792,'o3'!$C:$C,0)),"")</f>
        <v/>
      </c>
      <c r="F792" s="30" t="str">
        <f t="array" ref="F792">iferror(index('o4'!$B:$B,match($A792,'o4'!$C:$C,0)),"")</f>
        <v/>
      </c>
      <c r="G792" s="30" t="str">
        <f t="array" ref="G792">iferror(index('o5'!$B:$B,match($A792,'o5'!$C:$C,0)),"")</f>
        <v/>
      </c>
      <c r="H792" s="30" t="str">
        <f t="array" ref="H792">iferror(index('o6'!$B:$B,match($A792,'o6'!$C:$C,0)),"")</f>
        <v/>
      </c>
      <c r="I792" s="30" t="str">
        <f t="array" ref="I792">iferror(index('o7'!$B:$B,match($A792,'o7'!$C:$C,0)),"")</f>
        <v/>
      </c>
      <c r="J792" s="30" t="str">
        <f t="array" ref="J792">iferror(index('o4'!$B:$B,match($A792,'o4'!$C:$C,0)),"")</f>
        <v/>
      </c>
      <c r="K792" s="30" t="str">
        <f t="array" ref="K792">iferror(index('o9'!$B:$B,match($A792,'o9'!$C:$C,0)),"")</f>
        <v/>
      </c>
      <c r="L792" s="30" t="str">
        <f t="array" ref="L792">iferror(index('o10'!$B:$B,match($A792,'o10'!$C:$C,0)),"")</f>
        <v/>
      </c>
      <c r="M792" s="24" t="str">
        <f t="shared" si="1"/>
        <v>#DIV/0!</v>
      </c>
      <c r="N792" s="24" t="str">
        <f t="shared" si="2"/>
        <v>#DIV/0!</v>
      </c>
      <c r="O792" s="24" t="str">
        <f t="shared" si="3"/>
        <v>#DIV/0!</v>
      </c>
    </row>
    <row r="793">
      <c r="A793" s="22" t="str">
        <f t="array" ref="A793:B793">{NEW!C871,NEW!B871}</f>
        <v/>
      </c>
      <c r="B793" s="22"/>
      <c r="C793" s="30" t="str">
        <f t="array" ref="C793">iferror(index('o1'!$B:$B,match($A793,'o1'!$C:$C,0)),"")</f>
        <v/>
      </c>
      <c r="D793" s="30" t="str">
        <f t="array" ref="D793">iferror(index('o2'!$B:$B,match($A793,'o2'!$C:$C,0)),"")</f>
        <v/>
      </c>
      <c r="E793" s="30" t="str">
        <f t="array" ref="E793">iferror(index('o3'!$B:$B,match($A793,'o3'!$C:$C,0)),"")</f>
        <v/>
      </c>
      <c r="F793" s="30" t="str">
        <f t="array" ref="F793">iferror(index('o4'!$B:$B,match($A793,'o4'!$C:$C,0)),"")</f>
        <v/>
      </c>
      <c r="G793" s="30" t="str">
        <f t="array" ref="G793">iferror(index('o5'!$B:$B,match($A793,'o5'!$C:$C,0)),"")</f>
        <v/>
      </c>
      <c r="H793" s="30" t="str">
        <f t="array" ref="H793">iferror(index('o6'!$B:$B,match($A793,'o6'!$C:$C,0)),"")</f>
        <v/>
      </c>
      <c r="I793" s="30" t="str">
        <f t="array" ref="I793">iferror(index('o7'!$B:$B,match($A793,'o7'!$C:$C,0)),"")</f>
        <v/>
      </c>
      <c r="J793" s="30" t="str">
        <f t="array" ref="J793">iferror(index('o4'!$B:$B,match($A793,'o4'!$C:$C,0)),"")</f>
        <v/>
      </c>
      <c r="K793" s="30" t="str">
        <f t="array" ref="K793">iferror(index('o9'!$B:$B,match($A793,'o9'!$C:$C,0)),"")</f>
        <v/>
      </c>
      <c r="L793" s="30" t="str">
        <f t="array" ref="L793">iferror(index('o10'!$B:$B,match($A793,'o10'!$C:$C,0)),"")</f>
        <v/>
      </c>
      <c r="M793" s="24" t="str">
        <f t="shared" si="1"/>
        <v>#DIV/0!</v>
      </c>
      <c r="N793" s="24" t="str">
        <f t="shared" si="2"/>
        <v>#DIV/0!</v>
      </c>
      <c r="O793" s="24" t="str">
        <f t="shared" si="3"/>
        <v>#DIV/0!</v>
      </c>
    </row>
    <row r="794">
      <c r="A794" s="22" t="str">
        <f t="array" ref="A794:B794">{NEW!C872,NEW!B872}</f>
        <v/>
      </c>
      <c r="B794" s="22"/>
      <c r="C794" s="30" t="str">
        <f t="array" ref="C794">iferror(index('o1'!$B:$B,match($A794,'o1'!$C:$C,0)),"")</f>
        <v/>
      </c>
      <c r="D794" s="30" t="str">
        <f t="array" ref="D794">iferror(index('o2'!$B:$B,match($A794,'o2'!$C:$C,0)),"")</f>
        <v/>
      </c>
      <c r="E794" s="30" t="str">
        <f t="array" ref="E794">iferror(index('o3'!$B:$B,match($A794,'o3'!$C:$C,0)),"")</f>
        <v/>
      </c>
      <c r="F794" s="30" t="str">
        <f t="array" ref="F794">iferror(index('o4'!$B:$B,match($A794,'o4'!$C:$C,0)),"")</f>
        <v/>
      </c>
      <c r="G794" s="30" t="str">
        <f t="array" ref="G794">iferror(index('o5'!$B:$B,match($A794,'o5'!$C:$C,0)),"")</f>
        <v/>
      </c>
      <c r="H794" s="30" t="str">
        <f t="array" ref="H794">iferror(index('o6'!$B:$B,match($A794,'o6'!$C:$C,0)),"")</f>
        <v/>
      </c>
      <c r="I794" s="30" t="str">
        <f t="array" ref="I794">iferror(index('o7'!$B:$B,match($A794,'o7'!$C:$C,0)),"")</f>
        <v/>
      </c>
      <c r="J794" s="30" t="str">
        <f t="array" ref="J794">iferror(index('o4'!$B:$B,match($A794,'o4'!$C:$C,0)),"")</f>
        <v/>
      </c>
      <c r="K794" s="30" t="str">
        <f t="array" ref="K794">iferror(index('o9'!$B:$B,match($A794,'o9'!$C:$C,0)),"")</f>
        <v/>
      </c>
      <c r="L794" s="30" t="str">
        <f t="array" ref="L794">iferror(index('o10'!$B:$B,match($A794,'o10'!$C:$C,0)),"")</f>
        <v/>
      </c>
      <c r="M794" s="24" t="str">
        <f t="shared" si="1"/>
        <v>#DIV/0!</v>
      </c>
      <c r="N794" s="24" t="str">
        <f t="shared" si="2"/>
        <v>#DIV/0!</v>
      </c>
      <c r="O794" s="24" t="str">
        <f t="shared" si="3"/>
        <v>#DIV/0!</v>
      </c>
    </row>
    <row r="795">
      <c r="A795" s="22" t="str">
        <f t="array" ref="A795:B795">{NEW!C873,NEW!B873}</f>
        <v/>
      </c>
      <c r="B795" s="22"/>
      <c r="C795" s="30" t="str">
        <f t="array" ref="C795">iferror(index('o1'!$B:$B,match($A795,'o1'!$C:$C,0)),"")</f>
        <v/>
      </c>
      <c r="D795" s="30" t="str">
        <f t="array" ref="D795">iferror(index('o2'!$B:$B,match($A795,'o2'!$C:$C,0)),"")</f>
        <v/>
      </c>
      <c r="E795" s="30" t="str">
        <f t="array" ref="E795">iferror(index('o3'!$B:$B,match($A795,'o3'!$C:$C,0)),"")</f>
        <v/>
      </c>
      <c r="F795" s="30" t="str">
        <f t="array" ref="F795">iferror(index('o4'!$B:$B,match($A795,'o4'!$C:$C,0)),"")</f>
        <v/>
      </c>
      <c r="G795" s="30" t="str">
        <f t="array" ref="G795">iferror(index('o5'!$B:$B,match($A795,'o5'!$C:$C,0)),"")</f>
        <v/>
      </c>
      <c r="H795" s="30" t="str">
        <f t="array" ref="H795">iferror(index('o6'!$B:$B,match($A795,'o6'!$C:$C,0)),"")</f>
        <v/>
      </c>
      <c r="I795" s="30" t="str">
        <f t="array" ref="I795">iferror(index('o7'!$B:$B,match($A795,'o7'!$C:$C,0)),"")</f>
        <v/>
      </c>
      <c r="J795" s="30" t="str">
        <f t="array" ref="J795">iferror(index('o4'!$B:$B,match($A795,'o4'!$C:$C,0)),"")</f>
        <v/>
      </c>
      <c r="K795" s="30" t="str">
        <f t="array" ref="K795">iferror(index('o9'!$B:$B,match($A795,'o9'!$C:$C,0)),"")</f>
        <v/>
      </c>
      <c r="L795" s="30" t="str">
        <f t="array" ref="L795">iferror(index('o10'!$B:$B,match($A795,'o10'!$C:$C,0)),"")</f>
        <v/>
      </c>
      <c r="M795" s="24" t="str">
        <f t="shared" si="1"/>
        <v>#DIV/0!</v>
      </c>
      <c r="N795" s="24" t="str">
        <f t="shared" si="2"/>
        <v>#DIV/0!</v>
      </c>
      <c r="O795" s="24" t="str">
        <f t="shared" si="3"/>
        <v>#DIV/0!</v>
      </c>
    </row>
    <row r="796">
      <c r="A796" s="22" t="str">
        <f t="array" ref="A796:B796">{NEW!C874,NEW!B874}</f>
        <v/>
      </c>
      <c r="B796" s="22"/>
      <c r="C796" s="30" t="str">
        <f t="array" ref="C796">iferror(index('o1'!$B:$B,match($A796,'o1'!$C:$C,0)),"")</f>
        <v/>
      </c>
      <c r="D796" s="30" t="str">
        <f t="array" ref="D796">iferror(index('o2'!$B:$B,match($A796,'o2'!$C:$C,0)),"")</f>
        <v/>
      </c>
      <c r="E796" s="30" t="str">
        <f t="array" ref="E796">iferror(index('o3'!$B:$B,match($A796,'o3'!$C:$C,0)),"")</f>
        <v/>
      </c>
      <c r="F796" s="30" t="str">
        <f t="array" ref="F796">iferror(index('o4'!$B:$B,match($A796,'o4'!$C:$C,0)),"")</f>
        <v/>
      </c>
      <c r="G796" s="30" t="str">
        <f t="array" ref="G796">iferror(index('o5'!$B:$B,match($A796,'o5'!$C:$C,0)),"")</f>
        <v/>
      </c>
      <c r="H796" s="30" t="str">
        <f t="array" ref="H796">iferror(index('o6'!$B:$B,match($A796,'o6'!$C:$C,0)),"")</f>
        <v/>
      </c>
      <c r="I796" s="30" t="str">
        <f t="array" ref="I796">iferror(index('o7'!$B:$B,match($A796,'o7'!$C:$C,0)),"")</f>
        <v/>
      </c>
      <c r="J796" s="30" t="str">
        <f t="array" ref="J796">iferror(index('o4'!$B:$B,match($A796,'o4'!$C:$C,0)),"")</f>
        <v/>
      </c>
      <c r="K796" s="30" t="str">
        <f t="array" ref="K796">iferror(index('o9'!$B:$B,match($A796,'o9'!$C:$C,0)),"")</f>
        <v/>
      </c>
      <c r="L796" s="30" t="str">
        <f t="array" ref="L796">iferror(index('o10'!$B:$B,match($A796,'o10'!$C:$C,0)),"")</f>
        <v/>
      </c>
      <c r="M796" s="24" t="str">
        <f t="shared" si="1"/>
        <v>#DIV/0!</v>
      </c>
      <c r="N796" s="24" t="str">
        <f t="shared" si="2"/>
        <v>#DIV/0!</v>
      </c>
      <c r="O796" s="24" t="str">
        <f t="shared" si="3"/>
        <v>#DIV/0!</v>
      </c>
    </row>
    <row r="797">
      <c r="A797" s="22" t="str">
        <f t="array" ref="A797:B797">{NEW!C875,NEW!B875}</f>
        <v/>
      </c>
      <c r="B797" s="22"/>
      <c r="C797" s="30" t="str">
        <f t="array" ref="C797">iferror(index('o1'!$B:$B,match($A797,'o1'!$C:$C,0)),"")</f>
        <v/>
      </c>
      <c r="D797" s="30" t="str">
        <f t="array" ref="D797">iferror(index('o2'!$B:$B,match($A797,'o2'!$C:$C,0)),"")</f>
        <v/>
      </c>
      <c r="E797" s="30" t="str">
        <f t="array" ref="E797">iferror(index('o3'!$B:$B,match($A797,'o3'!$C:$C,0)),"")</f>
        <v/>
      </c>
      <c r="F797" s="30" t="str">
        <f t="array" ref="F797">iferror(index('o4'!$B:$B,match($A797,'o4'!$C:$C,0)),"")</f>
        <v/>
      </c>
      <c r="G797" s="30" t="str">
        <f t="array" ref="G797">iferror(index('o5'!$B:$B,match($A797,'o5'!$C:$C,0)),"")</f>
        <v/>
      </c>
      <c r="H797" s="30" t="str">
        <f t="array" ref="H797">iferror(index('o6'!$B:$B,match($A797,'o6'!$C:$C,0)),"")</f>
        <v/>
      </c>
      <c r="I797" s="30" t="str">
        <f t="array" ref="I797">iferror(index('o7'!$B:$B,match($A797,'o7'!$C:$C,0)),"")</f>
        <v/>
      </c>
      <c r="J797" s="30" t="str">
        <f t="array" ref="J797">iferror(index('o4'!$B:$B,match($A797,'o4'!$C:$C,0)),"")</f>
        <v/>
      </c>
      <c r="K797" s="30" t="str">
        <f t="array" ref="K797">iferror(index('o9'!$B:$B,match($A797,'o9'!$C:$C,0)),"")</f>
        <v/>
      </c>
      <c r="L797" s="30" t="str">
        <f t="array" ref="L797">iferror(index('o10'!$B:$B,match($A797,'o10'!$C:$C,0)),"")</f>
        <v/>
      </c>
      <c r="M797" s="24" t="str">
        <f t="shared" si="1"/>
        <v>#DIV/0!</v>
      </c>
      <c r="N797" s="24" t="str">
        <f t="shared" si="2"/>
        <v>#DIV/0!</v>
      </c>
      <c r="O797" s="24" t="str">
        <f t="shared" si="3"/>
        <v>#DIV/0!</v>
      </c>
    </row>
    <row r="798">
      <c r="A798" s="22" t="str">
        <f t="array" ref="A798:B798">{NEW!C876,NEW!B876}</f>
        <v/>
      </c>
      <c r="B798" s="22"/>
      <c r="C798" s="30" t="str">
        <f t="array" ref="C798">iferror(index('o1'!$B:$B,match($A798,'o1'!$C:$C,0)),"")</f>
        <v/>
      </c>
      <c r="D798" s="30" t="str">
        <f t="array" ref="D798">iferror(index('o2'!$B:$B,match($A798,'o2'!$C:$C,0)),"")</f>
        <v/>
      </c>
      <c r="E798" s="30" t="str">
        <f t="array" ref="E798">iferror(index('o3'!$B:$B,match($A798,'o3'!$C:$C,0)),"")</f>
        <v/>
      </c>
      <c r="F798" s="30" t="str">
        <f t="array" ref="F798">iferror(index('o4'!$B:$B,match($A798,'o4'!$C:$C,0)),"")</f>
        <v/>
      </c>
      <c r="G798" s="30" t="str">
        <f t="array" ref="G798">iferror(index('o5'!$B:$B,match($A798,'o5'!$C:$C,0)),"")</f>
        <v/>
      </c>
      <c r="H798" s="30" t="str">
        <f t="array" ref="H798">iferror(index('o6'!$B:$B,match($A798,'o6'!$C:$C,0)),"")</f>
        <v/>
      </c>
      <c r="I798" s="30" t="str">
        <f t="array" ref="I798">iferror(index('o7'!$B:$B,match($A798,'o7'!$C:$C,0)),"")</f>
        <v/>
      </c>
      <c r="J798" s="30" t="str">
        <f t="array" ref="J798">iferror(index('o4'!$B:$B,match($A798,'o4'!$C:$C,0)),"")</f>
        <v/>
      </c>
      <c r="K798" s="30" t="str">
        <f t="array" ref="K798">iferror(index('o9'!$B:$B,match($A798,'o9'!$C:$C,0)),"")</f>
        <v/>
      </c>
      <c r="L798" s="30" t="str">
        <f t="array" ref="L798">iferror(index('o10'!$B:$B,match($A798,'o10'!$C:$C,0)),"")</f>
        <v/>
      </c>
      <c r="M798" s="24" t="str">
        <f t="shared" si="1"/>
        <v>#DIV/0!</v>
      </c>
      <c r="N798" s="24" t="str">
        <f t="shared" si="2"/>
        <v>#DIV/0!</v>
      </c>
      <c r="O798" s="24" t="str">
        <f t="shared" si="3"/>
        <v>#DIV/0!</v>
      </c>
    </row>
    <row r="799">
      <c r="A799" s="22" t="str">
        <f t="array" ref="A799:B799">{NEW!C877,NEW!B877}</f>
        <v/>
      </c>
      <c r="B799" s="22"/>
      <c r="C799" s="30" t="str">
        <f t="array" ref="C799">iferror(index('o1'!$B:$B,match($A799,'o1'!$C:$C,0)),"")</f>
        <v/>
      </c>
      <c r="D799" s="30" t="str">
        <f t="array" ref="D799">iferror(index('o2'!$B:$B,match($A799,'o2'!$C:$C,0)),"")</f>
        <v/>
      </c>
      <c r="E799" s="30" t="str">
        <f t="array" ref="E799">iferror(index('o3'!$B:$B,match($A799,'o3'!$C:$C,0)),"")</f>
        <v/>
      </c>
      <c r="F799" s="30" t="str">
        <f t="array" ref="F799">iferror(index('o3'!$B:$B,match($A799,'o3'!$C:$C,0)),"")</f>
        <v/>
      </c>
      <c r="G799" s="30" t="str">
        <f t="array" ref="G799">iferror(index('o5'!$B:$B,match($A799,'o5'!$C:$C,0)),"")</f>
        <v/>
      </c>
      <c r="H799" s="30" t="str">
        <f t="array" ref="H799">iferror(index('o6'!$B:$B,match($A799,'o6'!$C:$C,0)),"")</f>
        <v/>
      </c>
      <c r="I799" s="30" t="str">
        <f t="array" ref="I799">iferror(index('o7'!$B:$B,match($A799,'o7'!$C:$C,0)),"")</f>
        <v/>
      </c>
      <c r="J799" s="30" t="str">
        <f t="array" ref="J799">iferror(index('o4'!$B:$B,match($A799,'o4'!$C:$C,0)),"")</f>
        <v/>
      </c>
      <c r="K799" s="30" t="str">
        <f t="array" ref="K799">iferror(index('o9'!$B:$B,match($A799,'o9'!$C:$C,0)),"")</f>
        <v/>
      </c>
      <c r="L799" s="30" t="str">
        <f t="array" ref="L799">iferror(index('o10'!$B:$B,match($A799,'o10'!$C:$C,0)),"")</f>
        <v/>
      </c>
      <c r="M799" s="24" t="str">
        <f t="shared" si="1"/>
        <v>#DIV/0!</v>
      </c>
      <c r="N799" s="24" t="str">
        <f t="shared" si="2"/>
        <v>#DIV/0!</v>
      </c>
      <c r="O799" s="24" t="str">
        <f t="shared" si="3"/>
        <v>#DIV/0!</v>
      </c>
    </row>
    <row r="800">
      <c r="A800" s="22" t="str">
        <f t="array" ref="A800:B800">{NEW!C878,NEW!B878}</f>
        <v/>
      </c>
      <c r="B800" s="22"/>
      <c r="C800" s="30" t="str">
        <f t="array" ref="C800">iferror(index('o1'!$B:$B,match($A800,'o1'!$C:$C,0)),"")</f>
        <v/>
      </c>
      <c r="D800" s="30" t="str">
        <f t="array" ref="D800">iferror(index('o2'!$B:$B,match($A800,'o2'!$C:$C,0)),"")</f>
        <v/>
      </c>
      <c r="E800" s="30" t="str">
        <f t="array" ref="E800">iferror(index('o3'!$B:$B,match($A800,'o3'!$C:$C,0)),"")</f>
        <v/>
      </c>
      <c r="F800" s="30" t="str">
        <f t="array" ref="F800">iferror(index('o3'!$B:$B,match($A800,'o3'!$C:$C,0)),"")</f>
        <v/>
      </c>
      <c r="G800" s="30" t="str">
        <f t="array" ref="G800">iferror(index('o5'!$B:$B,match($A800,'o5'!$C:$C,0)),"")</f>
        <v/>
      </c>
      <c r="H800" s="30" t="str">
        <f t="array" ref="H800">iferror(index('o6'!$B:$B,match($A800,'o6'!$C:$C,0)),"")</f>
        <v/>
      </c>
      <c r="I800" s="30" t="str">
        <f t="array" ref="I800">iferror(index('o7'!$B:$B,match($A800,'o7'!$C:$C,0)),"")</f>
        <v/>
      </c>
      <c r="J800" s="30" t="str">
        <f t="array" ref="J800">iferror(index('o4'!$B:$B,match($A800,'o4'!$C:$C,0)),"")</f>
        <v/>
      </c>
      <c r="K800" s="30" t="str">
        <f t="array" ref="K800">iferror(index('o9'!$B:$B,match($A800,'o9'!$C:$C,0)),"")</f>
        <v/>
      </c>
      <c r="L800" s="30" t="str">
        <f t="array" ref="L800">iferror(index('o10'!$B:$B,match($A800,'o10'!$C:$C,0)),"")</f>
        <v/>
      </c>
      <c r="M800" s="24" t="str">
        <f t="shared" si="1"/>
        <v>#DIV/0!</v>
      </c>
      <c r="N800" s="24" t="str">
        <f t="shared" si="2"/>
        <v>#DIV/0!</v>
      </c>
      <c r="O800" s="24" t="str">
        <f t="shared" si="3"/>
        <v>#DIV/0!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</cols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</cols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</cols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218</v>
      </c>
      <c r="B1" s="2" t="s">
        <v>219</v>
      </c>
      <c r="C1" s="2" t="s">
        <v>220</v>
      </c>
    </row>
    <row r="2">
      <c r="A2" s="22" t="s">
        <v>509</v>
      </c>
      <c r="B2" s="22" t="s">
        <v>509</v>
      </c>
      <c r="C2" s="22" t="s">
        <v>509</v>
      </c>
    </row>
    <row r="3">
      <c r="A3" s="22" t="s">
        <v>222</v>
      </c>
      <c r="B3" s="28" t="s">
        <v>223</v>
      </c>
      <c r="C3" s="22" t="s">
        <v>125</v>
      </c>
    </row>
    <row r="4">
      <c r="A4" s="22" t="s">
        <v>222</v>
      </c>
      <c r="B4" s="28" t="s">
        <v>224</v>
      </c>
      <c r="C4" s="22" t="s">
        <v>124</v>
      </c>
    </row>
    <row r="5">
      <c r="A5" s="22" t="s">
        <v>222</v>
      </c>
      <c r="B5" s="28" t="s">
        <v>225</v>
      </c>
      <c r="C5" s="22" t="s">
        <v>123</v>
      </c>
    </row>
    <row r="6">
      <c r="A6" s="22" t="s">
        <v>226</v>
      </c>
      <c r="B6" s="28" t="s">
        <v>227</v>
      </c>
      <c r="C6" s="22" t="s">
        <v>116</v>
      </c>
    </row>
    <row r="7">
      <c r="A7" s="22" t="s">
        <v>228</v>
      </c>
      <c r="B7" s="28" t="s">
        <v>229</v>
      </c>
      <c r="C7" s="22" t="s">
        <v>151</v>
      </c>
    </row>
    <row r="8">
      <c r="A8" s="22" t="s">
        <v>230</v>
      </c>
      <c r="B8" s="28" t="s">
        <v>231</v>
      </c>
      <c r="C8" s="22" t="s">
        <v>146</v>
      </c>
    </row>
    <row r="9">
      <c r="A9" s="22" t="s">
        <v>232</v>
      </c>
      <c r="B9" s="28" t="s">
        <v>233</v>
      </c>
      <c r="C9" s="22" t="s">
        <v>120</v>
      </c>
    </row>
    <row r="10">
      <c r="A10" s="22" t="s">
        <v>232</v>
      </c>
      <c r="B10" s="28" t="s">
        <v>234</v>
      </c>
      <c r="C10" s="22" t="s">
        <v>119</v>
      </c>
    </row>
    <row r="11">
      <c r="A11" s="22" t="s">
        <v>235</v>
      </c>
      <c r="B11" s="28" t="s">
        <v>236</v>
      </c>
      <c r="C11" s="22" t="s">
        <v>77</v>
      </c>
    </row>
    <row r="12">
      <c r="A12" s="22" t="s">
        <v>230</v>
      </c>
      <c r="B12" s="28" t="s">
        <v>237</v>
      </c>
      <c r="C12" s="22" t="s">
        <v>145</v>
      </c>
    </row>
    <row r="13">
      <c r="A13" s="22" t="s">
        <v>226</v>
      </c>
      <c r="B13" s="28" t="s">
        <v>238</v>
      </c>
      <c r="C13" s="22" t="s">
        <v>115</v>
      </c>
    </row>
    <row r="14">
      <c r="A14" s="22" t="s">
        <v>239</v>
      </c>
      <c r="B14" s="28" t="s">
        <v>240</v>
      </c>
      <c r="C14" s="22" t="s">
        <v>104</v>
      </c>
    </row>
    <row r="15">
      <c r="A15" s="22" t="s">
        <v>235</v>
      </c>
      <c r="B15" s="28" t="s">
        <v>241</v>
      </c>
      <c r="C15" s="22" t="s">
        <v>78</v>
      </c>
    </row>
    <row r="16">
      <c r="A16" s="22" t="s">
        <v>242</v>
      </c>
      <c r="B16" s="28" t="s">
        <v>243</v>
      </c>
      <c r="C16" s="22" t="s">
        <v>141</v>
      </c>
    </row>
    <row r="17">
      <c r="A17" s="22" t="s">
        <v>244</v>
      </c>
      <c r="B17" s="28" t="s">
        <v>245</v>
      </c>
      <c r="C17" s="22" t="s">
        <v>160</v>
      </c>
    </row>
    <row r="18">
      <c r="A18" s="22" t="s">
        <v>246</v>
      </c>
      <c r="B18" s="28" t="s">
        <v>247</v>
      </c>
      <c r="C18" s="22" t="s">
        <v>95</v>
      </c>
    </row>
    <row r="19">
      <c r="A19" s="22" t="s">
        <v>248</v>
      </c>
      <c r="B19" s="28" t="s">
        <v>249</v>
      </c>
      <c r="C19" s="22" t="s">
        <v>144</v>
      </c>
    </row>
    <row r="20">
      <c r="A20" s="22" t="s">
        <v>250</v>
      </c>
      <c r="B20" s="28" t="s">
        <v>251</v>
      </c>
      <c r="C20" s="22" t="s">
        <v>129</v>
      </c>
    </row>
    <row r="21">
      <c r="A21" s="22" t="s">
        <v>244</v>
      </c>
      <c r="B21" s="28" t="s">
        <v>252</v>
      </c>
      <c r="C21" s="22" t="s">
        <v>159</v>
      </c>
    </row>
    <row r="22">
      <c r="A22" s="22" t="s">
        <v>246</v>
      </c>
      <c r="B22" s="28" t="s">
        <v>253</v>
      </c>
      <c r="C22" s="22" t="s">
        <v>94</v>
      </c>
    </row>
    <row r="23">
      <c r="A23" s="22" t="s">
        <v>248</v>
      </c>
      <c r="B23" s="28" t="s">
        <v>254</v>
      </c>
      <c r="C23" s="22" t="s">
        <v>143</v>
      </c>
    </row>
    <row r="24">
      <c r="A24" s="22" t="s">
        <v>255</v>
      </c>
      <c r="B24" s="28" t="s">
        <v>256</v>
      </c>
      <c r="C24" s="22" t="s">
        <v>111</v>
      </c>
    </row>
    <row r="25">
      <c r="A25" s="22" t="s">
        <v>242</v>
      </c>
      <c r="B25" s="28" t="s">
        <v>257</v>
      </c>
      <c r="C25" s="22" t="s">
        <v>140</v>
      </c>
    </row>
    <row r="26">
      <c r="A26" s="22" t="s">
        <v>258</v>
      </c>
      <c r="B26" s="28" t="s">
        <v>259</v>
      </c>
      <c r="C26" s="22" t="s">
        <v>114</v>
      </c>
    </row>
    <row r="27">
      <c r="A27" s="22" t="s">
        <v>260</v>
      </c>
      <c r="B27" s="28" t="s">
        <v>261</v>
      </c>
      <c r="C27" s="22" t="s">
        <v>98</v>
      </c>
    </row>
    <row r="28">
      <c r="A28" s="22" t="s">
        <v>262</v>
      </c>
      <c r="B28" s="28" t="s">
        <v>263</v>
      </c>
      <c r="C28" s="22" t="s">
        <v>156</v>
      </c>
    </row>
    <row r="29">
      <c r="A29" s="22" t="s">
        <v>260</v>
      </c>
      <c r="B29" s="28" t="s">
        <v>264</v>
      </c>
      <c r="C29" s="22" t="s">
        <v>97</v>
      </c>
    </row>
    <row r="30">
      <c r="A30" s="22" t="s">
        <v>265</v>
      </c>
      <c r="B30" s="28" t="s">
        <v>266</v>
      </c>
      <c r="C30" s="22" t="s">
        <v>75</v>
      </c>
    </row>
    <row r="31">
      <c r="A31" s="22" t="s">
        <v>267</v>
      </c>
      <c r="B31" s="28" t="s">
        <v>268</v>
      </c>
      <c r="C31" s="22" t="s">
        <v>88</v>
      </c>
    </row>
    <row r="32">
      <c r="A32" s="22" t="s">
        <v>269</v>
      </c>
      <c r="B32" s="28" t="s">
        <v>270</v>
      </c>
      <c r="C32" s="22" t="s">
        <v>128</v>
      </c>
    </row>
    <row r="33">
      <c r="A33" s="22" t="s">
        <v>271</v>
      </c>
      <c r="B33" s="28" t="s">
        <v>272</v>
      </c>
      <c r="C33" s="22" t="s">
        <v>142</v>
      </c>
    </row>
    <row r="34">
      <c r="A34" s="22" t="s">
        <v>273</v>
      </c>
      <c r="B34" s="28" t="s">
        <v>274</v>
      </c>
      <c r="C34" s="22" t="s">
        <v>67</v>
      </c>
    </row>
    <row r="35">
      <c r="A35" s="22" t="s">
        <v>275</v>
      </c>
      <c r="B35" s="28" t="s">
        <v>276</v>
      </c>
      <c r="C35" s="22" t="s">
        <v>80</v>
      </c>
    </row>
    <row r="36">
      <c r="A36" s="22" t="s">
        <v>277</v>
      </c>
      <c r="B36" s="28" t="s">
        <v>278</v>
      </c>
      <c r="C36" s="22" t="s">
        <v>112</v>
      </c>
    </row>
    <row r="37">
      <c r="A37" s="22" t="s">
        <v>279</v>
      </c>
      <c r="B37" s="28" t="s">
        <v>280</v>
      </c>
      <c r="C37" s="22" t="s">
        <v>153</v>
      </c>
    </row>
    <row r="38">
      <c r="A38" s="22" t="s">
        <v>260</v>
      </c>
      <c r="B38" s="28" t="s">
        <v>281</v>
      </c>
      <c r="C38" s="22" t="s">
        <v>96</v>
      </c>
    </row>
    <row r="39">
      <c r="A39" s="22" t="s">
        <v>262</v>
      </c>
      <c r="B39" s="28" t="s">
        <v>282</v>
      </c>
      <c r="C39" s="22" t="s">
        <v>155</v>
      </c>
    </row>
    <row r="40">
      <c r="A40" s="22" t="s">
        <v>283</v>
      </c>
      <c r="B40" s="28" t="s">
        <v>284</v>
      </c>
      <c r="C40" s="22" t="s">
        <v>86</v>
      </c>
    </row>
    <row r="41">
      <c r="A41" s="22" t="s">
        <v>265</v>
      </c>
      <c r="B41" s="28" t="s">
        <v>285</v>
      </c>
      <c r="C41" s="22" t="s">
        <v>74</v>
      </c>
    </row>
    <row r="42">
      <c r="A42" s="22" t="s">
        <v>286</v>
      </c>
      <c r="B42" s="28" t="s">
        <v>284</v>
      </c>
      <c r="C42" s="22" t="s">
        <v>162</v>
      </c>
    </row>
    <row r="43">
      <c r="A43" s="22" t="s">
        <v>287</v>
      </c>
      <c r="B43" s="28" t="s">
        <v>285</v>
      </c>
      <c r="C43" s="22" t="s">
        <v>69</v>
      </c>
    </row>
    <row r="44">
      <c r="A44" s="22" t="s">
        <v>255</v>
      </c>
      <c r="B44" s="28" t="s">
        <v>288</v>
      </c>
      <c r="C44" s="22" t="s">
        <v>110</v>
      </c>
    </row>
    <row r="45">
      <c r="A45" s="22" t="s">
        <v>289</v>
      </c>
      <c r="B45" s="28" t="s">
        <v>290</v>
      </c>
      <c r="C45" s="22" t="s">
        <v>168</v>
      </c>
    </row>
    <row r="46">
      <c r="A46" s="22" t="s">
        <v>258</v>
      </c>
      <c r="B46" s="28" t="s">
        <v>288</v>
      </c>
      <c r="C46" s="22" t="s">
        <v>113</v>
      </c>
    </row>
    <row r="47">
      <c r="A47" s="22" t="s">
        <v>242</v>
      </c>
      <c r="B47" s="28" t="s">
        <v>291</v>
      </c>
      <c r="C47" s="22" t="s">
        <v>139</v>
      </c>
    </row>
    <row r="48">
      <c r="A48" s="22" t="s">
        <v>292</v>
      </c>
      <c r="B48" s="28" t="s">
        <v>293</v>
      </c>
      <c r="C48" s="22" t="s">
        <v>93</v>
      </c>
    </row>
    <row r="49">
      <c r="A49" s="22" t="s">
        <v>269</v>
      </c>
      <c r="B49" s="28" t="s">
        <v>294</v>
      </c>
      <c r="C49" s="22" t="s">
        <v>127</v>
      </c>
    </row>
    <row r="50">
      <c r="A50" s="22" t="s">
        <v>295</v>
      </c>
      <c r="B50" s="28" t="s">
        <v>251</v>
      </c>
      <c r="C50" s="22" t="s">
        <v>118</v>
      </c>
    </row>
    <row r="51">
      <c r="A51" s="22" t="s">
        <v>296</v>
      </c>
      <c r="B51" s="28" t="s">
        <v>297</v>
      </c>
      <c r="C51" s="22" t="s">
        <v>134</v>
      </c>
    </row>
    <row r="52">
      <c r="A52" s="22" t="s">
        <v>298</v>
      </c>
      <c r="B52" s="28" t="s">
        <v>299</v>
      </c>
      <c r="C52" s="22" t="s">
        <v>130</v>
      </c>
    </row>
    <row r="53">
      <c r="A53" s="22" t="s">
        <v>300</v>
      </c>
      <c r="B53" s="28" t="s">
        <v>301</v>
      </c>
      <c r="C53" s="22" t="s">
        <v>91</v>
      </c>
    </row>
    <row r="54">
      <c r="A54" s="22" t="s">
        <v>302</v>
      </c>
      <c r="B54" s="28" t="s">
        <v>303</v>
      </c>
      <c r="C54" s="22" t="s">
        <v>167</v>
      </c>
    </row>
    <row r="55">
      <c r="A55" s="22" t="s">
        <v>304</v>
      </c>
      <c r="B55" s="28" t="s">
        <v>305</v>
      </c>
      <c r="C55" s="22" t="s">
        <v>71</v>
      </c>
    </row>
    <row r="56">
      <c r="A56" s="22" t="s">
        <v>306</v>
      </c>
      <c r="B56" s="28" t="s">
        <v>307</v>
      </c>
      <c r="C56" s="22" t="s">
        <v>166</v>
      </c>
    </row>
    <row r="57">
      <c r="A57" s="22" t="s">
        <v>308</v>
      </c>
      <c r="B57" s="28" t="s">
        <v>309</v>
      </c>
      <c r="C57" s="22" t="s">
        <v>154</v>
      </c>
    </row>
    <row r="58">
      <c r="A58" s="22" t="s">
        <v>310</v>
      </c>
      <c r="B58" s="28" t="s">
        <v>311</v>
      </c>
      <c r="C58" s="22" t="s">
        <v>72</v>
      </c>
    </row>
    <row r="59">
      <c r="A59" s="22" t="s">
        <v>312</v>
      </c>
      <c r="B59" s="28" t="s">
        <v>313</v>
      </c>
      <c r="C59" s="22" t="s">
        <v>84</v>
      </c>
    </row>
    <row r="60">
      <c r="A60" s="22" t="s">
        <v>314</v>
      </c>
      <c r="B60" s="28" t="s">
        <v>315</v>
      </c>
      <c r="C60" s="22" t="s">
        <v>131</v>
      </c>
    </row>
    <row r="61">
      <c r="A61" s="22" t="s">
        <v>279</v>
      </c>
      <c r="B61" s="28" t="s">
        <v>316</v>
      </c>
      <c r="C61" s="22" t="s">
        <v>152</v>
      </c>
    </row>
    <row r="62">
      <c r="A62" s="22" t="s">
        <v>306</v>
      </c>
      <c r="B62" s="28" t="s">
        <v>317</v>
      </c>
      <c r="C62" s="22" t="s">
        <v>165</v>
      </c>
    </row>
    <row r="63">
      <c r="A63" s="22" t="s">
        <v>267</v>
      </c>
      <c r="B63" s="28" t="s">
        <v>318</v>
      </c>
      <c r="C63" s="22" t="s">
        <v>87</v>
      </c>
    </row>
    <row r="64">
      <c r="A64" s="22" t="s">
        <v>319</v>
      </c>
      <c r="B64" s="28" t="s">
        <v>320</v>
      </c>
      <c r="C64" s="22" t="s">
        <v>149</v>
      </c>
    </row>
    <row r="65">
      <c r="A65" s="22" t="s">
        <v>269</v>
      </c>
      <c r="B65" s="28" t="s">
        <v>320</v>
      </c>
      <c r="C65" s="22" t="s">
        <v>126</v>
      </c>
    </row>
    <row r="66">
      <c r="A66" s="22" t="s">
        <v>321</v>
      </c>
      <c r="B66" s="28" t="s">
        <v>316</v>
      </c>
      <c r="C66" s="22" t="s">
        <v>73</v>
      </c>
    </row>
    <row r="67">
      <c r="A67" s="22" t="s">
        <v>322</v>
      </c>
      <c r="B67" s="28" t="s">
        <v>323</v>
      </c>
      <c r="C67" s="22" t="s">
        <v>157</v>
      </c>
    </row>
    <row r="68">
      <c r="A68" s="22" t="s">
        <v>295</v>
      </c>
      <c r="B68" s="28" t="s">
        <v>324</v>
      </c>
      <c r="C68" s="22" t="s">
        <v>117</v>
      </c>
    </row>
    <row r="69">
      <c r="A69" s="22" t="s">
        <v>322</v>
      </c>
      <c r="B69" s="28" t="s">
        <v>325</v>
      </c>
      <c r="C69" s="22" t="s">
        <v>158</v>
      </c>
    </row>
    <row r="70">
      <c r="A70" s="22" t="s">
        <v>326</v>
      </c>
      <c r="B70" s="28" t="s">
        <v>327</v>
      </c>
      <c r="C70" s="22" t="s">
        <v>163</v>
      </c>
    </row>
    <row r="71">
      <c r="A71" s="22" t="s">
        <v>328</v>
      </c>
      <c r="B71" s="28" t="s">
        <v>329</v>
      </c>
      <c r="C71" s="22" t="s">
        <v>122</v>
      </c>
    </row>
    <row r="72">
      <c r="A72" s="22" t="s">
        <v>330</v>
      </c>
      <c r="B72" s="28" t="s">
        <v>331</v>
      </c>
      <c r="C72" s="22" t="s">
        <v>70</v>
      </c>
    </row>
    <row r="73">
      <c r="A73" s="22" t="s">
        <v>332</v>
      </c>
      <c r="B73" s="28" t="s">
        <v>333</v>
      </c>
      <c r="C73" s="22" t="s">
        <v>170</v>
      </c>
    </row>
    <row r="74">
      <c r="A74" s="22" t="s">
        <v>334</v>
      </c>
      <c r="B74" s="28" t="s">
        <v>335</v>
      </c>
      <c r="C74" s="22" t="s">
        <v>164</v>
      </c>
    </row>
    <row r="75">
      <c r="A75" s="22" t="s">
        <v>336</v>
      </c>
      <c r="B75" s="28" t="s">
        <v>337</v>
      </c>
      <c r="C75" s="22" t="s">
        <v>76</v>
      </c>
    </row>
    <row r="76">
      <c r="A76" s="22" t="s">
        <v>296</v>
      </c>
      <c r="B76" s="28" t="s">
        <v>338</v>
      </c>
      <c r="C76" s="22" t="s">
        <v>133</v>
      </c>
    </row>
    <row r="77">
      <c r="A77" s="22" t="s">
        <v>339</v>
      </c>
      <c r="B77" s="28" t="s">
        <v>340</v>
      </c>
      <c r="C77" s="22" t="s">
        <v>148</v>
      </c>
    </row>
    <row r="78">
      <c r="A78" s="22" t="s">
        <v>341</v>
      </c>
      <c r="B78" s="28" t="s">
        <v>342</v>
      </c>
      <c r="C78" s="22" t="s">
        <v>121</v>
      </c>
    </row>
    <row r="79">
      <c r="A79" s="22" t="s">
        <v>343</v>
      </c>
      <c r="B79" s="28" t="s">
        <v>313</v>
      </c>
      <c r="C79" s="22" t="s">
        <v>135</v>
      </c>
    </row>
    <row r="80">
      <c r="A80" s="22" t="s">
        <v>344</v>
      </c>
      <c r="B80" s="28" t="s">
        <v>345</v>
      </c>
      <c r="C80" s="22" t="s">
        <v>108</v>
      </c>
    </row>
    <row r="81">
      <c r="A81" s="22" t="s">
        <v>346</v>
      </c>
      <c r="B81" s="28" t="s">
        <v>347</v>
      </c>
      <c r="C81" s="22" t="s">
        <v>138</v>
      </c>
    </row>
    <row r="82">
      <c r="A82" s="22" t="s">
        <v>348</v>
      </c>
      <c r="B82" s="28" t="s">
        <v>349</v>
      </c>
      <c r="C82" s="22" t="s">
        <v>102</v>
      </c>
    </row>
    <row r="83">
      <c r="A83" s="22" t="s">
        <v>350</v>
      </c>
      <c r="B83" s="28" t="s">
        <v>351</v>
      </c>
      <c r="C83" s="22" t="s">
        <v>109</v>
      </c>
    </row>
    <row r="84">
      <c r="A84" s="22" t="s">
        <v>296</v>
      </c>
      <c r="B84" s="28" t="s">
        <v>352</v>
      </c>
      <c r="C84" s="22" t="s">
        <v>132</v>
      </c>
    </row>
    <row r="85">
      <c r="A85" s="22" t="s">
        <v>353</v>
      </c>
      <c r="B85" s="28" t="s">
        <v>354</v>
      </c>
      <c r="C85" s="22" t="s">
        <v>103</v>
      </c>
    </row>
    <row r="86">
      <c r="A86" s="22" t="s">
        <v>355</v>
      </c>
      <c r="B86" s="28" t="s">
        <v>356</v>
      </c>
      <c r="C86" s="22" t="s">
        <v>106</v>
      </c>
    </row>
    <row r="87">
      <c r="A87" s="22" t="s">
        <v>357</v>
      </c>
      <c r="B87" s="28" t="s">
        <v>307</v>
      </c>
      <c r="C87" s="22" t="s">
        <v>100</v>
      </c>
    </row>
    <row r="88">
      <c r="A88" s="22" t="s">
        <v>358</v>
      </c>
      <c r="B88" s="28" t="s">
        <v>359</v>
      </c>
      <c r="C88" s="22" t="s">
        <v>90</v>
      </c>
    </row>
    <row r="89">
      <c r="A89" s="22" t="s">
        <v>360</v>
      </c>
      <c r="B89" s="28" t="s">
        <v>361</v>
      </c>
      <c r="C89" s="22" t="s">
        <v>107</v>
      </c>
    </row>
    <row r="90">
      <c r="A90" s="22" t="s">
        <v>362</v>
      </c>
      <c r="B90" s="28" t="s">
        <v>363</v>
      </c>
      <c r="C90" s="22" t="s">
        <v>82</v>
      </c>
    </row>
    <row r="91">
      <c r="A91" s="22" t="s">
        <v>364</v>
      </c>
      <c r="B91" s="28" t="s">
        <v>365</v>
      </c>
      <c r="C91" s="22" t="s">
        <v>169</v>
      </c>
    </row>
    <row r="92">
      <c r="A92" s="22" t="s">
        <v>366</v>
      </c>
      <c r="B92" s="28" t="s">
        <v>367</v>
      </c>
      <c r="C92" s="22" t="s">
        <v>196</v>
      </c>
    </row>
    <row r="93">
      <c r="A93" s="22" t="s">
        <v>368</v>
      </c>
      <c r="B93" s="28" t="s">
        <v>510</v>
      </c>
      <c r="C93" s="22" t="s">
        <v>174</v>
      </c>
    </row>
    <row r="94">
      <c r="A94" s="22" t="s">
        <v>370</v>
      </c>
      <c r="B94" s="28" t="s">
        <v>278</v>
      </c>
      <c r="C94" s="22" t="s">
        <v>206</v>
      </c>
    </row>
    <row r="95">
      <c r="A95" s="22" t="s">
        <v>372</v>
      </c>
      <c r="B95" s="28" t="s">
        <v>371</v>
      </c>
      <c r="C95" s="22" t="s">
        <v>198</v>
      </c>
    </row>
    <row r="96">
      <c r="A96" s="22" t="s">
        <v>374</v>
      </c>
      <c r="B96" s="28" t="s">
        <v>511</v>
      </c>
      <c r="C96" s="22" t="s">
        <v>185</v>
      </c>
    </row>
    <row r="97">
      <c r="A97" s="22" t="s">
        <v>376</v>
      </c>
      <c r="B97" s="28" t="s">
        <v>324</v>
      </c>
      <c r="C97" s="22" t="s">
        <v>105</v>
      </c>
    </row>
    <row r="98">
      <c r="A98" s="22" t="s">
        <v>377</v>
      </c>
      <c r="B98" s="28" t="s">
        <v>512</v>
      </c>
      <c r="C98" s="22" t="s">
        <v>204</v>
      </c>
    </row>
    <row r="99">
      <c r="A99" s="22" t="s">
        <v>379</v>
      </c>
      <c r="B99" s="28" t="s">
        <v>490</v>
      </c>
      <c r="C99" s="22" t="s">
        <v>209</v>
      </c>
    </row>
    <row r="100">
      <c r="A100" s="22" t="s">
        <v>381</v>
      </c>
      <c r="B100" s="28" t="s">
        <v>513</v>
      </c>
      <c r="C100" s="22" t="s">
        <v>59</v>
      </c>
    </row>
    <row r="101">
      <c r="A101" s="22" t="s">
        <v>368</v>
      </c>
      <c r="B101" s="28" t="s">
        <v>363</v>
      </c>
      <c r="C101" s="22" t="s">
        <v>53</v>
      </c>
    </row>
    <row r="102">
      <c r="A102" s="22" t="s">
        <v>383</v>
      </c>
      <c r="B102" s="28" t="s">
        <v>384</v>
      </c>
      <c r="C102" s="22" t="s">
        <v>150</v>
      </c>
    </row>
    <row r="103">
      <c r="A103" s="22" t="s">
        <v>385</v>
      </c>
      <c r="B103" s="28" t="s">
        <v>318</v>
      </c>
      <c r="C103" s="22" t="s">
        <v>161</v>
      </c>
    </row>
    <row r="104">
      <c r="A104" s="22" t="s">
        <v>355</v>
      </c>
      <c r="B104" s="28" t="s">
        <v>449</v>
      </c>
      <c r="C104" s="22" t="s">
        <v>190</v>
      </c>
    </row>
    <row r="105">
      <c r="A105" s="22" t="s">
        <v>387</v>
      </c>
      <c r="B105" s="28" t="s">
        <v>514</v>
      </c>
      <c r="C105" s="22" t="s">
        <v>205</v>
      </c>
    </row>
    <row r="106">
      <c r="A106" s="22" t="s">
        <v>389</v>
      </c>
      <c r="B106" s="28" t="s">
        <v>515</v>
      </c>
      <c r="C106" s="22" t="s">
        <v>58</v>
      </c>
    </row>
    <row r="107">
      <c r="A107" s="22" t="s">
        <v>383</v>
      </c>
      <c r="B107" s="28" t="s">
        <v>437</v>
      </c>
      <c r="C107" s="22" t="s">
        <v>66</v>
      </c>
    </row>
    <row r="108">
      <c r="A108" s="22" t="s">
        <v>339</v>
      </c>
      <c r="B108" s="28" t="s">
        <v>516</v>
      </c>
      <c r="C108" s="22" t="s">
        <v>46</v>
      </c>
    </row>
    <row r="109">
      <c r="A109" s="22" t="s">
        <v>392</v>
      </c>
      <c r="B109" s="28" t="s">
        <v>384</v>
      </c>
      <c r="C109" s="22" t="s">
        <v>179</v>
      </c>
    </row>
    <row r="110">
      <c r="A110" s="22" t="s">
        <v>394</v>
      </c>
      <c r="B110" s="28" t="s">
        <v>395</v>
      </c>
      <c r="C110" s="22" t="s">
        <v>137</v>
      </c>
    </row>
    <row r="111">
      <c r="A111" s="22" t="s">
        <v>392</v>
      </c>
      <c r="B111" s="28" t="s">
        <v>396</v>
      </c>
      <c r="C111" s="22" t="s">
        <v>136</v>
      </c>
    </row>
    <row r="112">
      <c r="A112" s="22" t="s">
        <v>397</v>
      </c>
      <c r="B112" s="28" t="s">
        <v>396</v>
      </c>
      <c r="C112" s="22" t="s">
        <v>199</v>
      </c>
    </row>
    <row r="113">
      <c r="A113" s="22" t="s">
        <v>399</v>
      </c>
      <c r="B113" s="28" t="s">
        <v>517</v>
      </c>
      <c r="C113" s="22" t="s">
        <v>62</v>
      </c>
    </row>
    <row r="114">
      <c r="A114" s="22" t="s">
        <v>401</v>
      </c>
      <c r="B114" s="28" t="s">
        <v>294</v>
      </c>
      <c r="C114" s="22" t="s">
        <v>68</v>
      </c>
    </row>
    <row r="115">
      <c r="A115" s="22" t="s">
        <v>518</v>
      </c>
      <c r="B115" s="28" t="s">
        <v>396</v>
      </c>
      <c r="C115" s="22" t="s">
        <v>519</v>
      </c>
    </row>
    <row r="116">
      <c r="A116" s="22" t="s">
        <v>402</v>
      </c>
      <c r="B116" s="28" t="s">
        <v>422</v>
      </c>
      <c r="C116" s="22" t="s">
        <v>35</v>
      </c>
    </row>
    <row r="117">
      <c r="A117" s="22" t="s">
        <v>403</v>
      </c>
      <c r="B117" s="28" t="s">
        <v>318</v>
      </c>
      <c r="C117" s="22" t="s">
        <v>187</v>
      </c>
    </row>
    <row r="118">
      <c r="A118" s="22" t="s">
        <v>404</v>
      </c>
      <c r="B118" s="28" t="s">
        <v>378</v>
      </c>
      <c r="C118" s="22" t="s">
        <v>183</v>
      </c>
    </row>
    <row r="119">
      <c r="A119" s="22" t="s">
        <v>406</v>
      </c>
      <c r="B119" s="28" t="s">
        <v>407</v>
      </c>
      <c r="C119" s="22" t="s">
        <v>171</v>
      </c>
    </row>
    <row r="120">
      <c r="A120" s="22" t="s">
        <v>408</v>
      </c>
      <c r="B120" s="28" t="s">
        <v>395</v>
      </c>
      <c r="C120" s="22" t="s">
        <v>85</v>
      </c>
    </row>
    <row r="121">
      <c r="A121" s="22" t="s">
        <v>381</v>
      </c>
      <c r="B121" s="28" t="s">
        <v>396</v>
      </c>
      <c r="C121" s="22" t="s">
        <v>79</v>
      </c>
    </row>
    <row r="122">
      <c r="A122" s="22" t="s">
        <v>409</v>
      </c>
      <c r="B122" s="28" t="s">
        <v>520</v>
      </c>
      <c r="C122" s="22" t="s">
        <v>47</v>
      </c>
    </row>
    <row r="123">
      <c r="A123" s="22" t="s">
        <v>411</v>
      </c>
      <c r="B123" s="28" t="s">
        <v>521</v>
      </c>
      <c r="C123" s="22" t="s">
        <v>189</v>
      </c>
    </row>
    <row r="124">
      <c r="A124" s="22" t="s">
        <v>413</v>
      </c>
      <c r="B124" s="28" t="s">
        <v>522</v>
      </c>
      <c r="C124" s="22" t="s">
        <v>49</v>
      </c>
    </row>
    <row r="125">
      <c r="A125" s="22" t="s">
        <v>414</v>
      </c>
      <c r="B125" s="28" t="s">
        <v>523</v>
      </c>
      <c r="C125" s="22" t="s">
        <v>41</v>
      </c>
    </row>
    <row r="126">
      <c r="A126" s="22" t="s">
        <v>416</v>
      </c>
      <c r="B126" s="28" t="s">
        <v>524</v>
      </c>
      <c r="C126" s="22" t="s">
        <v>43</v>
      </c>
    </row>
    <row r="127">
      <c r="A127" s="22" t="s">
        <v>418</v>
      </c>
      <c r="B127" s="28" t="s">
        <v>396</v>
      </c>
      <c r="C127" s="22" t="s">
        <v>83</v>
      </c>
    </row>
    <row r="128">
      <c r="A128" s="22" t="s">
        <v>420</v>
      </c>
      <c r="B128" s="28" t="s">
        <v>525</v>
      </c>
      <c r="C128" s="22" t="s">
        <v>212</v>
      </c>
    </row>
    <row r="129">
      <c r="A129" s="22" t="s">
        <v>421</v>
      </c>
      <c r="B129" s="28" t="s">
        <v>526</v>
      </c>
      <c r="C129" s="22" t="s">
        <v>191</v>
      </c>
    </row>
    <row r="130">
      <c r="A130" s="22" t="s">
        <v>423</v>
      </c>
      <c r="B130" s="28" t="s">
        <v>388</v>
      </c>
      <c r="C130" s="22" t="s">
        <v>194</v>
      </c>
    </row>
    <row r="131">
      <c r="A131" s="22" t="s">
        <v>425</v>
      </c>
      <c r="B131" s="28" t="s">
        <v>480</v>
      </c>
      <c r="C131" s="22" t="s">
        <v>202</v>
      </c>
    </row>
    <row r="132">
      <c r="A132" s="22" t="s">
        <v>426</v>
      </c>
      <c r="B132" s="28" t="s">
        <v>391</v>
      </c>
      <c r="C132" s="22" t="s">
        <v>64</v>
      </c>
    </row>
    <row r="133">
      <c r="A133" s="22" t="s">
        <v>527</v>
      </c>
      <c r="B133" s="28" t="s">
        <v>396</v>
      </c>
      <c r="C133" s="22" t="s">
        <v>528</v>
      </c>
    </row>
    <row r="134">
      <c r="A134" s="22" t="s">
        <v>428</v>
      </c>
      <c r="B134" s="28" t="s">
        <v>367</v>
      </c>
      <c r="C134" s="22" t="s">
        <v>197</v>
      </c>
    </row>
    <row r="135">
      <c r="A135" s="22" t="s">
        <v>429</v>
      </c>
      <c r="B135" s="28" t="s">
        <v>367</v>
      </c>
      <c r="C135" s="22" t="s">
        <v>48</v>
      </c>
    </row>
    <row r="136">
      <c r="A136" s="22" t="s">
        <v>431</v>
      </c>
      <c r="B136" s="28" t="s">
        <v>529</v>
      </c>
      <c r="C136" s="22" t="s">
        <v>57</v>
      </c>
    </row>
    <row r="137">
      <c r="A137" s="22" t="s">
        <v>431</v>
      </c>
      <c r="B137" s="28" t="s">
        <v>530</v>
      </c>
      <c r="C137" s="22" t="s">
        <v>173</v>
      </c>
    </row>
    <row r="138">
      <c r="A138" s="22" t="s">
        <v>434</v>
      </c>
      <c r="B138" s="28" t="s">
        <v>523</v>
      </c>
      <c r="C138" s="22" t="s">
        <v>180</v>
      </c>
    </row>
    <row r="139">
      <c r="A139" s="22" t="s">
        <v>435</v>
      </c>
      <c r="B139" s="28" t="s">
        <v>463</v>
      </c>
      <c r="C139" s="22" t="s">
        <v>176</v>
      </c>
    </row>
    <row r="140">
      <c r="A140" s="22" t="s">
        <v>436</v>
      </c>
      <c r="B140" s="28" t="s">
        <v>391</v>
      </c>
      <c r="C140" s="22" t="s">
        <v>172</v>
      </c>
    </row>
    <row r="141">
      <c r="A141" s="22" t="s">
        <v>438</v>
      </c>
      <c r="B141" s="28" t="s">
        <v>531</v>
      </c>
      <c r="C141" s="22" t="s">
        <v>193</v>
      </c>
    </row>
    <row r="142">
      <c r="A142" s="22" t="s">
        <v>440</v>
      </c>
      <c r="B142" s="28" t="s">
        <v>532</v>
      </c>
      <c r="C142" s="22" t="s">
        <v>56</v>
      </c>
    </row>
    <row r="143">
      <c r="A143" s="22" t="s">
        <v>442</v>
      </c>
      <c r="B143" s="28" t="s">
        <v>533</v>
      </c>
      <c r="C143" s="22" t="s">
        <v>175</v>
      </c>
    </row>
    <row r="144">
      <c r="A144" s="22" t="s">
        <v>443</v>
      </c>
      <c r="B144" s="28" t="s">
        <v>534</v>
      </c>
      <c r="C144" s="22" t="s">
        <v>65</v>
      </c>
    </row>
    <row r="145">
      <c r="A145" s="22" t="s">
        <v>445</v>
      </c>
      <c r="B145" s="28" t="s">
        <v>313</v>
      </c>
      <c r="C145" s="22" t="s">
        <v>54</v>
      </c>
    </row>
    <row r="146">
      <c r="A146" s="22" t="s">
        <v>446</v>
      </c>
      <c r="B146" s="28" t="s">
        <v>535</v>
      </c>
      <c r="C146" s="22" t="s">
        <v>182</v>
      </c>
    </row>
    <row r="147">
      <c r="A147" s="22" t="s">
        <v>448</v>
      </c>
      <c r="B147" s="28" t="s">
        <v>386</v>
      </c>
      <c r="C147" s="22" t="s">
        <v>51</v>
      </c>
    </row>
    <row r="148">
      <c r="A148" s="22" t="s">
        <v>450</v>
      </c>
      <c r="B148" s="28" t="s">
        <v>536</v>
      </c>
      <c r="C148" s="22" t="s">
        <v>52</v>
      </c>
    </row>
    <row r="149">
      <c r="A149" s="22" t="s">
        <v>452</v>
      </c>
      <c r="B149" s="28" t="s">
        <v>537</v>
      </c>
      <c r="C149" s="22" t="s">
        <v>192</v>
      </c>
    </row>
    <row r="150">
      <c r="A150" s="22" t="s">
        <v>538</v>
      </c>
      <c r="B150" s="28" t="s">
        <v>396</v>
      </c>
      <c r="C150" s="22" t="s">
        <v>539</v>
      </c>
    </row>
    <row r="151">
      <c r="A151" s="22" t="s">
        <v>454</v>
      </c>
      <c r="B151" s="28" t="s">
        <v>455</v>
      </c>
      <c r="C151" s="22" t="s">
        <v>92</v>
      </c>
    </row>
    <row r="152">
      <c r="A152" s="22" t="s">
        <v>456</v>
      </c>
      <c r="B152" s="28" t="s">
        <v>398</v>
      </c>
      <c r="C152" s="22" t="s">
        <v>42</v>
      </c>
    </row>
    <row r="153">
      <c r="A153" s="22" t="s">
        <v>423</v>
      </c>
      <c r="B153" s="28" t="s">
        <v>540</v>
      </c>
      <c r="C153" s="22" t="s">
        <v>213</v>
      </c>
    </row>
    <row r="154">
      <c r="A154" s="22" t="s">
        <v>457</v>
      </c>
      <c r="B154" s="28" t="s">
        <v>541</v>
      </c>
      <c r="C154" s="22" t="s">
        <v>38</v>
      </c>
    </row>
    <row r="155">
      <c r="A155" s="22" t="s">
        <v>458</v>
      </c>
      <c r="B155" s="28" t="s">
        <v>285</v>
      </c>
      <c r="C155" s="22" t="s">
        <v>63</v>
      </c>
    </row>
    <row r="156">
      <c r="A156" s="22" t="s">
        <v>459</v>
      </c>
      <c r="B156" s="28" t="s">
        <v>542</v>
      </c>
      <c r="C156" s="22" t="s">
        <v>188</v>
      </c>
    </row>
    <row r="157">
      <c r="A157" s="22" t="s">
        <v>461</v>
      </c>
      <c r="B157" s="28" t="s">
        <v>373</v>
      </c>
      <c r="C157" s="22" t="s">
        <v>147</v>
      </c>
    </row>
    <row r="158">
      <c r="A158" s="22" t="s">
        <v>462</v>
      </c>
      <c r="B158" s="28" t="s">
        <v>543</v>
      </c>
      <c r="C158" s="22" t="s">
        <v>44</v>
      </c>
    </row>
    <row r="159">
      <c r="A159" s="22" t="s">
        <v>464</v>
      </c>
      <c r="B159" s="28" t="s">
        <v>544</v>
      </c>
      <c r="C159" s="22" t="s">
        <v>186</v>
      </c>
    </row>
    <row r="160">
      <c r="A160" s="22" t="s">
        <v>466</v>
      </c>
      <c r="B160" s="28" t="s">
        <v>367</v>
      </c>
      <c r="C160" s="22" t="s">
        <v>184</v>
      </c>
    </row>
    <row r="161">
      <c r="A161" s="22" t="s">
        <v>467</v>
      </c>
      <c r="B161" s="28" t="s">
        <v>480</v>
      </c>
      <c r="C161" s="22" t="s">
        <v>61</v>
      </c>
    </row>
    <row r="162">
      <c r="A162" s="22" t="s">
        <v>468</v>
      </c>
      <c r="B162" s="28" t="s">
        <v>545</v>
      </c>
      <c r="C162" s="22" t="s">
        <v>211</v>
      </c>
    </row>
    <row r="163">
      <c r="A163" s="22" t="s">
        <v>469</v>
      </c>
      <c r="B163" s="28" t="s">
        <v>324</v>
      </c>
      <c r="C163" s="22" t="s">
        <v>210</v>
      </c>
    </row>
    <row r="164">
      <c r="A164" s="22" t="s">
        <v>457</v>
      </c>
      <c r="B164" s="28" t="s">
        <v>470</v>
      </c>
      <c r="C164" s="22" t="s">
        <v>81</v>
      </c>
    </row>
    <row r="165">
      <c r="A165" s="22" t="s">
        <v>471</v>
      </c>
      <c r="B165" s="28" t="s">
        <v>546</v>
      </c>
      <c r="C165" s="22" t="s">
        <v>39</v>
      </c>
    </row>
    <row r="166">
      <c r="A166" s="22" t="s">
        <v>473</v>
      </c>
      <c r="B166" s="28" t="s">
        <v>547</v>
      </c>
      <c r="C166" s="22" t="s">
        <v>45</v>
      </c>
    </row>
    <row r="167">
      <c r="A167" s="22" t="s">
        <v>477</v>
      </c>
      <c r="B167" s="28" t="s">
        <v>247</v>
      </c>
      <c r="C167" s="22" t="s">
        <v>181</v>
      </c>
    </row>
    <row r="168">
      <c r="A168" s="22" t="s">
        <v>479</v>
      </c>
      <c r="B168" s="28" t="s">
        <v>480</v>
      </c>
      <c r="C168" s="22" t="s">
        <v>101</v>
      </c>
    </row>
    <row r="169">
      <c r="A169" s="22" t="s">
        <v>481</v>
      </c>
      <c r="B169" s="28" t="s">
        <v>465</v>
      </c>
      <c r="C169" s="22" t="s">
        <v>207</v>
      </c>
    </row>
    <row r="170">
      <c r="A170" s="22" t="s">
        <v>483</v>
      </c>
      <c r="B170" s="28" t="s">
        <v>548</v>
      </c>
      <c r="C170" s="22" t="s">
        <v>178</v>
      </c>
    </row>
    <row r="171">
      <c r="A171" s="22" t="s">
        <v>485</v>
      </c>
      <c r="B171" s="28" t="s">
        <v>333</v>
      </c>
      <c r="C171" s="22" t="s">
        <v>89</v>
      </c>
    </row>
    <row r="172">
      <c r="A172" s="22" t="s">
        <v>440</v>
      </c>
      <c r="B172" s="28" t="s">
        <v>549</v>
      </c>
      <c r="C172" s="22" t="s">
        <v>60</v>
      </c>
    </row>
    <row r="173">
      <c r="A173" s="22" t="s">
        <v>487</v>
      </c>
      <c r="B173" s="28" t="s">
        <v>550</v>
      </c>
      <c r="C173" s="22" t="s">
        <v>195</v>
      </c>
    </row>
    <row r="174">
      <c r="A174" s="22" t="s">
        <v>489</v>
      </c>
      <c r="B174" s="28" t="s">
        <v>386</v>
      </c>
      <c r="C174" s="22" t="s">
        <v>214</v>
      </c>
    </row>
    <row r="175">
      <c r="A175" s="22" t="s">
        <v>491</v>
      </c>
      <c r="B175" s="28" t="s">
        <v>382</v>
      </c>
      <c r="C175" s="22" t="s">
        <v>40</v>
      </c>
    </row>
    <row r="176">
      <c r="A176" s="22" t="s">
        <v>492</v>
      </c>
      <c r="B176" s="28" t="s">
        <v>395</v>
      </c>
      <c r="C176" s="22" t="s">
        <v>208</v>
      </c>
    </row>
    <row r="177">
      <c r="A177" s="22" t="s">
        <v>494</v>
      </c>
      <c r="B177" s="28" t="s">
        <v>551</v>
      </c>
      <c r="C177" s="22" t="s">
        <v>203</v>
      </c>
    </row>
    <row r="178">
      <c r="A178" s="22" t="s">
        <v>496</v>
      </c>
      <c r="B178" s="28" t="s">
        <v>552</v>
      </c>
      <c r="C178" s="22" t="s">
        <v>177</v>
      </c>
    </row>
    <row r="179">
      <c r="A179" s="22" t="s">
        <v>497</v>
      </c>
      <c r="B179" s="28" t="s">
        <v>388</v>
      </c>
      <c r="C179" s="22" t="s">
        <v>200</v>
      </c>
    </row>
    <row r="180">
      <c r="A180" s="22" t="s">
        <v>499</v>
      </c>
      <c r="B180" s="28" t="s">
        <v>290</v>
      </c>
      <c r="C180" s="22" t="s">
        <v>50</v>
      </c>
    </row>
    <row r="181">
      <c r="A181" s="22" t="s">
        <v>501</v>
      </c>
      <c r="B181" s="28" t="s">
        <v>551</v>
      </c>
      <c r="C181" s="22" t="s">
        <v>55</v>
      </c>
    </row>
    <row r="182">
      <c r="A182" s="22" t="s">
        <v>502</v>
      </c>
      <c r="B182" s="28" t="s">
        <v>407</v>
      </c>
      <c r="C182" s="22" t="s">
        <v>201</v>
      </c>
    </row>
    <row r="183">
      <c r="A183" s="22" t="s">
        <v>503</v>
      </c>
      <c r="B183" s="28" t="s">
        <v>488</v>
      </c>
      <c r="C183" s="22" t="s">
        <v>37</v>
      </c>
    </row>
    <row r="184">
      <c r="A184" s="22" t="s">
        <v>504</v>
      </c>
      <c r="B184" s="28" t="s">
        <v>386</v>
      </c>
      <c r="C184" s="22" t="s">
        <v>99</v>
      </c>
    </row>
  </sheetData>
  <drawing r:id="rId1"/>
</worksheet>
</file>