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https://universityofexeteruk-my.sharepoint.com/personal/eo339_exeter_ac_uk/Documents/Financial_Modelling/Case Studies/C6/"/>
    </mc:Choice>
  </mc:AlternateContent>
  <xr:revisionPtr revIDLastSave="318" documentId="13_ncr:1_{5520C062-A758-9742-AF6B-3784EAFA462D}" xr6:coauthVersionLast="47" xr6:coauthVersionMax="47" xr10:uidLastSave="{BFD42C87-881A-0C41-889C-DF0555CCFD86}"/>
  <bookViews>
    <workbookView xWindow="13980" yWindow="740" windowWidth="15420" windowHeight="18380" tabRatio="500" activeTab="1" xr2:uid="{00000000-000D-0000-FFFF-FFFF00000000}"/>
  </bookViews>
  <sheets>
    <sheet name="Fixed window length" sheetId="1" r:id="rId1"/>
    <sheet name="Variable window length (2)" sheetId="4" r:id="rId2"/>
    <sheet name="Fig 3" sheetId="9" r:id="rId3"/>
    <sheet name="Fig 2" sheetId="7" r:id="rId4"/>
    <sheet name="Fig 1 " sheetId="6" r:id="rId5"/>
    <sheet name="Variable window length" sheetId="2" state="hidden" r:id="rId6"/>
    <sheet name="Offset function example" sheetId="3" state="hidden" r:id="rId7"/>
    <sheet name="Offset Function Example 2" sheetId="5" r:id="rId8"/>
  </sheets>
  <definedNames>
    <definedName name="_xlchart.v1.0" hidden="1">'Fig 2'!$A$2:$A$336</definedName>
    <definedName name="_xlchart.v1.1" hidden="1">'Fig 2'!$C$1</definedName>
    <definedName name="_xlchart.v1.10" hidden="1">'Fig 2'!$A$2:$A$336</definedName>
    <definedName name="_xlchart.v1.11" hidden="1">'Fig 2'!$C$1</definedName>
    <definedName name="_xlchart.v1.12" hidden="1">'Fig 2'!$C$2:$C$336</definedName>
    <definedName name="_xlchart.v1.13" hidden="1">'Fig 2'!$H$1</definedName>
    <definedName name="_xlchart.v1.14" hidden="1">'Fig 2'!$H$2:$H$336</definedName>
    <definedName name="_xlchart.v1.15" hidden="1">'Fig 2'!$A$2:$A$336</definedName>
    <definedName name="_xlchart.v1.16" hidden="1">'Fig 2'!$C$1</definedName>
    <definedName name="_xlchart.v1.17" hidden="1">'Fig 2'!$C$2:$C$336</definedName>
    <definedName name="_xlchart.v1.18" hidden="1">'Fig 2'!$H$1</definedName>
    <definedName name="_xlchart.v1.19" hidden="1">'Fig 2'!$H$2:$H$336</definedName>
    <definedName name="_xlchart.v1.2" hidden="1">'Fig 2'!$C$2:$C$336</definedName>
    <definedName name="_xlchart.v1.3" hidden="1">'Fig 2'!$H$1</definedName>
    <definedName name="_xlchart.v1.4" hidden="1">'Fig 2'!$H$2:$H$336</definedName>
    <definedName name="_xlchart.v1.5" hidden="1">'Fig 2'!$A$2:$A$336</definedName>
    <definedName name="_xlchart.v1.6" hidden="1">'Fig 2'!$C$1</definedName>
    <definedName name="_xlchart.v1.7" hidden="1">'Fig 2'!$C$2:$C$336</definedName>
    <definedName name="_xlchart.v1.8" hidden="1">'Fig 2'!$H$1</definedName>
    <definedName name="_xlchart.v1.9" hidden="1">'Fig 2'!$H$2:$H$336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240" i="9" l="1"/>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K4" i="9"/>
  <c r="J4" i="9"/>
  <c r="L2" i="9"/>
  <c r="K2" i="9"/>
  <c r="AC15" i="4"/>
  <c r="T15" i="4"/>
  <c r="AL15" i="4"/>
  <c r="AD15" i="4"/>
  <c r="U15" i="4"/>
  <c r="AM15" i="4"/>
  <c r="AE15" i="4"/>
  <c r="V15" i="4"/>
  <c r="AN15" i="4"/>
  <c r="AF15" i="4"/>
  <c r="W15" i="4"/>
  <c r="AO15" i="4"/>
  <c r="AG15" i="4"/>
  <c r="X15" i="4"/>
  <c r="AP15" i="4"/>
  <c r="AH15" i="4"/>
  <c r="Y15" i="4"/>
  <c r="AQ15" i="4"/>
  <c r="AI15" i="4"/>
  <c r="Z15" i="4"/>
  <c r="AR15" i="4"/>
  <c r="AJ15" i="4"/>
  <c r="AA15" i="4"/>
  <c r="AS15" i="4"/>
  <c r="AK15" i="4"/>
  <c r="AB15" i="4"/>
  <c r="AT15" i="4"/>
  <c r="AU15" i="4"/>
  <c r="AV15" i="4"/>
  <c r="AW15" i="4"/>
  <c r="AC16" i="4"/>
  <c r="T16" i="4"/>
  <c r="AL16" i="4"/>
  <c r="AD16" i="4"/>
  <c r="U16" i="4"/>
  <c r="AM16" i="4"/>
  <c r="AE16" i="4"/>
  <c r="V16" i="4"/>
  <c r="AN16" i="4"/>
  <c r="AF16" i="4"/>
  <c r="W16" i="4"/>
  <c r="AO16" i="4"/>
  <c r="AG16" i="4"/>
  <c r="X16" i="4"/>
  <c r="AP16" i="4"/>
  <c r="AH16" i="4"/>
  <c r="Y16" i="4"/>
  <c r="AQ16" i="4"/>
  <c r="AI16" i="4"/>
  <c r="Z16" i="4"/>
  <c r="AR16" i="4"/>
  <c r="AJ16" i="4"/>
  <c r="AA16" i="4"/>
  <c r="AS16" i="4"/>
  <c r="AK16" i="4"/>
  <c r="AB16" i="4"/>
  <c r="AT16" i="4"/>
  <c r="AU16" i="4"/>
  <c r="AV16" i="4"/>
  <c r="AW16" i="4"/>
  <c r="AC17" i="4"/>
  <c r="T17" i="4"/>
  <c r="AL17" i="4"/>
  <c r="AD17" i="4"/>
  <c r="U17" i="4"/>
  <c r="AM17" i="4"/>
  <c r="AE17" i="4"/>
  <c r="V17" i="4"/>
  <c r="AN17" i="4"/>
  <c r="AF17" i="4"/>
  <c r="W17" i="4"/>
  <c r="AO17" i="4"/>
  <c r="AG17" i="4"/>
  <c r="X17" i="4"/>
  <c r="AP17" i="4"/>
  <c r="AH17" i="4"/>
  <c r="Y17" i="4"/>
  <c r="AQ17" i="4"/>
  <c r="AI17" i="4"/>
  <c r="Z17" i="4"/>
  <c r="AR17" i="4"/>
  <c r="AJ17" i="4"/>
  <c r="AA17" i="4"/>
  <c r="AS17" i="4"/>
  <c r="AK17" i="4"/>
  <c r="AB17" i="4"/>
  <c r="AT17" i="4"/>
  <c r="AU17" i="4"/>
  <c r="AV17" i="4"/>
  <c r="AW17" i="4"/>
  <c r="AC18" i="4"/>
  <c r="T18" i="4"/>
  <c r="AL18" i="4"/>
  <c r="AD18" i="4"/>
  <c r="U18" i="4"/>
  <c r="AM18" i="4"/>
  <c r="AE18" i="4"/>
  <c r="V18" i="4"/>
  <c r="AN18" i="4"/>
  <c r="AF18" i="4"/>
  <c r="W18" i="4"/>
  <c r="AO18" i="4"/>
  <c r="AG18" i="4"/>
  <c r="X18" i="4"/>
  <c r="AP18" i="4"/>
  <c r="AH18" i="4"/>
  <c r="Y18" i="4"/>
  <c r="AQ18" i="4"/>
  <c r="AI18" i="4"/>
  <c r="Z18" i="4"/>
  <c r="AR18" i="4"/>
  <c r="AJ18" i="4"/>
  <c r="AA18" i="4"/>
  <c r="AS18" i="4"/>
  <c r="AK18" i="4"/>
  <c r="AB18" i="4"/>
  <c r="AT18" i="4"/>
  <c r="AU18" i="4"/>
  <c r="AV18" i="4"/>
  <c r="AW18" i="4"/>
  <c r="AC19" i="4"/>
  <c r="T19" i="4"/>
  <c r="AL19" i="4"/>
  <c r="AD19" i="4"/>
  <c r="U19" i="4"/>
  <c r="AM19" i="4"/>
  <c r="AE19" i="4"/>
  <c r="V19" i="4"/>
  <c r="AN19" i="4"/>
  <c r="AF19" i="4"/>
  <c r="W19" i="4"/>
  <c r="AO19" i="4"/>
  <c r="AG19" i="4"/>
  <c r="X19" i="4"/>
  <c r="AP19" i="4"/>
  <c r="AH19" i="4"/>
  <c r="Y19" i="4"/>
  <c r="AQ19" i="4"/>
  <c r="AI19" i="4"/>
  <c r="Z19" i="4"/>
  <c r="AR19" i="4"/>
  <c r="AJ19" i="4"/>
  <c r="AA19" i="4"/>
  <c r="AS19" i="4"/>
  <c r="AK19" i="4"/>
  <c r="AB19" i="4"/>
  <c r="AT19" i="4"/>
  <c r="AU19" i="4"/>
  <c r="AV19" i="4"/>
  <c r="AW19" i="4"/>
  <c r="AC20" i="4"/>
  <c r="T20" i="4"/>
  <c r="AL20" i="4"/>
  <c r="AD20" i="4"/>
  <c r="U20" i="4"/>
  <c r="AM20" i="4"/>
  <c r="AE20" i="4"/>
  <c r="V20" i="4"/>
  <c r="AN20" i="4"/>
  <c r="AF20" i="4"/>
  <c r="W20" i="4"/>
  <c r="AO20" i="4"/>
  <c r="AG20" i="4"/>
  <c r="X20" i="4"/>
  <c r="AP20" i="4"/>
  <c r="AH20" i="4"/>
  <c r="Y20" i="4"/>
  <c r="AQ20" i="4"/>
  <c r="AI20" i="4"/>
  <c r="Z20" i="4"/>
  <c r="AR20" i="4"/>
  <c r="AJ20" i="4"/>
  <c r="AA20" i="4"/>
  <c r="AS20" i="4"/>
  <c r="AK20" i="4"/>
  <c r="AB20" i="4"/>
  <c r="AT20" i="4"/>
  <c r="AU20" i="4"/>
  <c r="AV20" i="4"/>
  <c r="AW20" i="4"/>
  <c r="AC21" i="4"/>
  <c r="T21" i="4"/>
  <c r="AL21" i="4"/>
  <c r="AD21" i="4"/>
  <c r="U21" i="4"/>
  <c r="AM21" i="4"/>
  <c r="AE21" i="4"/>
  <c r="V21" i="4"/>
  <c r="AN21" i="4"/>
  <c r="AF21" i="4"/>
  <c r="W21" i="4"/>
  <c r="AO21" i="4"/>
  <c r="AG21" i="4"/>
  <c r="X21" i="4"/>
  <c r="AP21" i="4"/>
  <c r="AH21" i="4"/>
  <c r="Y21" i="4"/>
  <c r="AQ21" i="4"/>
  <c r="AI21" i="4"/>
  <c r="Z21" i="4"/>
  <c r="AR21" i="4"/>
  <c r="AJ21" i="4"/>
  <c r="AA21" i="4"/>
  <c r="AS21" i="4"/>
  <c r="AK21" i="4"/>
  <c r="AB21" i="4"/>
  <c r="AT21" i="4"/>
  <c r="AU21" i="4"/>
  <c r="AV21" i="4"/>
  <c r="AW21" i="4"/>
  <c r="AC22" i="4"/>
  <c r="T22" i="4"/>
  <c r="AL22" i="4"/>
  <c r="AD22" i="4"/>
  <c r="U22" i="4"/>
  <c r="AM22" i="4"/>
  <c r="AE22" i="4"/>
  <c r="V22" i="4"/>
  <c r="AN22" i="4"/>
  <c r="AF22" i="4"/>
  <c r="W22" i="4"/>
  <c r="AO22" i="4"/>
  <c r="AG22" i="4"/>
  <c r="X22" i="4"/>
  <c r="AP22" i="4"/>
  <c r="AH22" i="4"/>
  <c r="Y22" i="4"/>
  <c r="AQ22" i="4"/>
  <c r="AI22" i="4"/>
  <c r="Z22" i="4"/>
  <c r="AR22" i="4"/>
  <c r="AJ22" i="4"/>
  <c r="AA22" i="4"/>
  <c r="AS22" i="4"/>
  <c r="AK22" i="4"/>
  <c r="AB22" i="4"/>
  <c r="AT22" i="4"/>
  <c r="AU22" i="4"/>
  <c r="AV22" i="4"/>
  <c r="AW22" i="4"/>
  <c r="AC23" i="4"/>
  <c r="T23" i="4"/>
  <c r="AL23" i="4"/>
  <c r="AD23" i="4"/>
  <c r="U23" i="4"/>
  <c r="AM23" i="4"/>
  <c r="AE23" i="4"/>
  <c r="V23" i="4"/>
  <c r="AN23" i="4"/>
  <c r="AF23" i="4"/>
  <c r="W23" i="4"/>
  <c r="AO23" i="4"/>
  <c r="AG23" i="4"/>
  <c r="X23" i="4"/>
  <c r="AP23" i="4"/>
  <c r="AH23" i="4"/>
  <c r="Y23" i="4"/>
  <c r="AQ23" i="4"/>
  <c r="AI23" i="4"/>
  <c r="Z23" i="4"/>
  <c r="AR23" i="4"/>
  <c r="AJ23" i="4"/>
  <c r="AA23" i="4"/>
  <c r="AS23" i="4"/>
  <c r="AK23" i="4"/>
  <c r="AB23" i="4"/>
  <c r="AT23" i="4"/>
  <c r="AU23" i="4"/>
  <c r="AV23" i="4"/>
  <c r="AW23" i="4"/>
  <c r="AC24" i="4"/>
  <c r="T24" i="4"/>
  <c r="AL24" i="4"/>
  <c r="AD24" i="4"/>
  <c r="U24" i="4"/>
  <c r="AM24" i="4"/>
  <c r="AE24" i="4"/>
  <c r="V24" i="4"/>
  <c r="AN24" i="4"/>
  <c r="AF24" i="4"/>
  <c r="W24" i="4"/>
  <c r="AO24" i="4"/>
  <c r="AG24" i="4"/>
  <c r="X24" i="4"/>
  <c r="AP24" i="4"/>
  <c r="AH24" i="4"/>
  <c r="Y24" i="4"/>
  <c r="AQ24" i="4"/>
  <c r="AI24" i="4"/>
  <c r="Z24" i="4"/>
  <c r="AR24" i="4"/>
  <c r="AJ24" i="4"/>
  <c r="AA24" i="4"/>
  <c r="AS24" i="4"/>
  <c r="AK24" i="4"/>
  <c r="AB24" i="4"/>
  <c r="AT24" i="4"/>
  <c r="AU24" i="4"/>
  <c r="AV24" i="4"/>
  <c r="AW24" i="4"/>
  <c r="AC25" i="4"/>
  <c r="T25" i="4"/>
  <c r="AL25" i="4"/>
  <c r="AD25" i="4"/>
  <c r="U25" i="4"/>
  <c r="AM25" i="4"/>
  <c r="AE25" i="4"/>
  <c r="V25" i="4"/>
  <c r="AN25" i="4"/>
  <c r="AF25" i="4"/>
  <c r="W25" i="4"/>
  <c r="AO25" i="4"/>
  <c r="AG25" i="4"/>
  <c r="X25" i="4"/>
  <c r="AP25" i="4"/>
  <c r="AH25" i="4"/>
  <c r="Y25" i="4"/>
  <c r="AQ25" i="4"/>
  <c r="AI25" i="4"/>
  <c r="Z25" i="4"/>
  <c r="AR25" i="4"/>
  <c r="AJ25" i="4"/>
  <c r="AA25" i="4"/>
  <c r="AS25" i="4"/>
  <c r="AK25" i="4"/>
  <c r="AB25" i="4"/>
  <c r="AT25" i="4"/>
  <c r="AU25" i="4"/>
  <c r="AV25" i="4"/>
  <c r="AW25" i="4"/>
  <c r="AC26" i="4"/>
  <c r="T26" i="4"/>
  <c r="AL26" i="4"/>
  <c r="AD26" i="4"/>
  <c r="U26" i="4"/>
  <c r="AM26" i="4"/>
  <c r="AE26" i="4"/>
  <c r="V26" i="4"/>
  <c r="AN26" i="4"/>
  <c r="AF26" i="4"/>
  <c r="W26" i="4"/>
  <c r="AO26" i="4"/>
  <c r="AG26" i="4"/>
  <c r="X26" i="4"/>
  <c r="AP26" i="4"/>
  <c r="AH26" i="4"/>
  <c r="Y26" i="4"/>
  <c r="AQ26" i="4"/>
  <c r="AI26" i="4"/>
  <c r="Z26" i="4"/>
  <c r="AR26" i="4"/>
  <c r="AJ26" i="4"/>
  <c r="AA26" i="4"/>
  <c r="AS26" i="4"/>
  <c r="AK26" i="4"/>
  <c r="AB26" i="4"/>
  <c r="AT26" i="4"/>
  <c r="AU26" i="4"/>
  <c r="AV26" i="4"/>
  <c r="AW26" i="4"/>
  <c r="AC27" i="4"/>
  <c r="T27" i="4"/>
  <c r="AL27" i="4"/>
  <c r="AD27" i="4"/>
  <c r="U27" i="4"/>
  <c r="AM27" i="4"/>
  <c r="AE27" i="4"/>
  <c r="V27" i="4"/>
  <c r="AN27" i="4"/>
  <c r="AF27" i="4"/>
  <c r="W27" i="4"/>
  <c r="AO27" i="4"/>
  <c r="AG27" i="4"/>
  <c r="X27" i="4"/>
  <c r="AP27" i="4"/>
  <c r="AH27" i="4"/>
  <c r="Y27" i="4"/>
  <c r="AQ27" i="4"/>
  <c r="AI27" i="4"/>
  <c r="Z27" i="4"/>
  <c r="AR27" i="4"/>
  <c r="AJ27" i="4"/>
  <c r="AA27" i="4"/>
  <c r="AS27" i="4"/>
  <c r="AK27" i="4"/>
  <c r="AB27" i="4"/>
  <c r="AT27" i="4"/>
  <c r="AU27" i="4"/>
  <c r="AV27" i="4"/>
  <c r="AW27" i="4"/>
  <c r="AC28" i="4"/>
  <c r="T28" i="4"/>
  <c r="AL28" i="4"/>
  <c r="AD28" i="4"/>
  <c r="U28" i="4"/>
  <c r="AM28" i="4"/>
  <c r="AE28" i="4"/>
  <c r="V28" i="4"/>
  <c r="AN28" i="4"/>
  <c r="AF28" i="4"/>
  <c r="W28" i="4"/>
  <c r="AO28" i="4"/>
  <c r="AG28" i="4"/>
  <c r="X28" i="4"/>
  <c r="AP28" i="4"/>
  <c r="AH28" i="4"/>
  <c r="Y28" i="4"/>
  <c r="AQ28" i="4"/>
  <c r="AI28" i="4"/>
  <c r="Z28" i="4"/>
  <c r="AR28" i="4"/>
  <c r="AJ28" i="4"/>
  <c r="AA28" i="4"/>
  <c r="AS28" i="4"/>
  <c r="AK28" i="4"/>
  <c r="AB28" i="4"/>
  <c r="AT28" i="4"/>
  <c r="AU28" i="4"/>
  <c r="AV28" i="4"/>
  <c r="AW28" i="4"/>
  <c r="AC29" i="4"/>
  <c r="T29" i="4"/>
  <c r="AL29" i="4"/>
  <c r="AD29" i="4"/>
  <c r="U29" i="4"/>
  <c r="AM29" i="4"/>
  <c r="AE29" i="4"/>
  <c r="V29" i="4"/>
  <c r="AN29" i="4"/>
  <c r="AF29" i="4"/>
  <c r="W29" i="4"/>
  <c r="AO29" i="4"/>
  <c r="AG29" i="4"/>
  <c r="X29" i="4"/>
  <c r="AP29" i="4"/>
  <c r="AH29" i="4"/>
  <c r="Y29" i="4"/>
  <c r="AQ29" i="4"/>
  <c r="AI29" i="4"/>
  <c r="Z29" i="4"/>
  <c r="AR29" i="4"/>
  <c r="AJ29" i="4"/>
  <c r="AA29" i="4"/>
  <c r="AS29" i="4"/>
  <c r="AK29" i="4"/>
  <c r="AB29" i="4"/>
  <c r="AT29" i="4"/>
  <c r="AU29" i="4"/>
  <c r="AV29" i="4"/>
  <c r="AW29" i="4"/>
  <c r="AC30" i="4"/>
  <c r="T30" i="4"/>
  <c r="AL30" i="4"/>
  <c r="AD30" i="4"/>
  <c r="U30" i="4"/>
  <c r="AM30" i="4"/>
  <c r="AE30" i="4"/>
  <c r="V30" i="4"/>
  <c r="AN30" i="4"/>
  <c r="AF30" i="4"/>
  <c r="W30" i="4"/>
  <c r="AO30" i="4"/>
  <c r="AG30" i="4"/>
  <c r="X30" i="4"/>
  <c r="AP30" i="4"/>
  <c r="AH30" i="4"/>
  <c r="Y30" i="4"/>
  <c r="AQ30" i="4"/>
  <c r="AI30" i="4"/>
  <c r="Z30" i="4"/>
  <c r="AR30" i="4"/>
  <c r="AJ30" i="4"/>
  <c r="AA30" i="4"/>
  <c r="AS30" i="4"/>
  <c r="AK30" i="4"/>
  <c r="AB30" i="4"/>
  <c r="AT30" i="4"/>
  <c r="AU30" i="4"/>
  <c r="AV30" i="4"/>
  <c r="AW30" i="4"/>
  <c r="AC31" i="4"/>
  <c r="T31" i="4"/>
  <c r="AL31" i="4"/>
  <c r="AD31" i="4"/>
  <c r="U31" i="4"/>
  <c r="AM31" i="4"/>
  <c r="AE31" i="4"/>
  <c r="V31" i="4"/>
  <c r="AN31" i="4"/>
  <c r="AF31" i="4"/>
  <c r="W31" i="4"/>
  <c r="AO31" i="4"/>
  <c r="AG31" i="4"/>
  <c r="X31" i="4"/>
  <c r="AP31" i="4"/>
  <c r="AH31" i="4"/>
  <c r="Y31" i="4"/>
  <c r="AQ31" i="4"/>
  <c r="AI31" i="4"/>
  <c r="Z31" i="4"/>
  <c r="AR31" i="4"/>
  <c r="AJ31" i="4"/>
  <c r="AA31" i="4"/>
  <c r="AS31" i="4"/>
  <c r="AK31" i="4"/>
  <c r="AB31" i="4"/>
  <c r="AT31" i="4"/>
  <c r="AU31" i="4"/>
  <c r="AV31" i="4"/>
  <c r="AW31" i="4"/>
  <c r="AC32" i="4"/>
  <c r="T32" i="4"/>
  <c r="AL32" i="4"/>
  <c r="AD32" i="4"/>
  <c r="U32" i="4"/>
  <c r="AM32" i="4"/>
  <c r="AE32" i="4"/>
  <c r="V32" i="4"/>
  <c r="AN32" i="4"/>
  <c r="AF32" i="4"/>
  <c r="W32" i="4"/>
  <c r="AO32" i="4"/>
  <c r="AG32" i="4"/>
  <c r="X32" i="4"/>
  <c r="AP32" i="4"/>
  <c r="AH32" i="4"/>
  <c r="Y32" i="4"/>
  <c r="AQ32" i="4"/>
  <c r="AI32" i="4"/>
  <c r="Z32" i="4"/>
  <c r="AR32" i="4"/>
  <c r="AJ32" i="4"/>
  <c r="AA32" i="4"/>
  <c r="AS32" i="4"/>
  <c r="AK32" i="4"/>
  <c r="AB32" i="4"/>
  <c r="AT32" i="4"/>
  <c r="AU32" i="4"/>
  <c r="AV32" i="4"/>
  <c r="AW32" i="4"/>
  <c r="AC33" i="4"/>
  <c r="T33" i="4"/>
  <c r="AL33" i="4"/>
  <c r="AD33" i="4"/>
  <c r="U33" i="4"/>
  <c r="AM33" i="4"/>
  <c r="AE33" i="4"/>
  <c r="V33" i="4"/>
  <c r="AN33" i="4"/>
  <c r="AF33" i="4"/>
  <c r="W33" i="4"/>
  <c r="AO33" i="4"/>
  <c r="AG33" i="4"/>
  <c r="X33" i="4"/>
  <c r="AP33" i="4"/>
  <c r="AH33" i="4"/>
  <c r="Y33" i="4"/>
  <c r="AQ33" i="4"/>
  <c r="AI33" i="4"/>
  <c r="Z33" i="4"/>
  <c r="AR33" i="4"/>
  <c r="AJ33" i="4"/>
  <c r="AA33" i="4"/>
  <c r="AS33" i="4"/>
  <c r="AK33" i="4"/>
  <c r="AB33" i="4"/>
  <c r="AT33" i="4"/>
  <c r="AU33" i="4"/>
  <c r="AV33" i="4"/>
  <c r="AW33" i="4"/>
  <c r="AC34" i="4"/>
  <c r="T34" i="4"/>
  <c r="AL34" i="4"/>
  <c r="AD34" i="4"/>
  <c r="U34" i="4"/>
  <c r="AM34" i="4"/>
  <c r="AE34" i="4"/>
  <c r="V34" i="4"/>
  <c r="AN34" i="4"/>
  <c r="AF34" i="4"/>
  <c r="W34" i="4"/>
  <c r="AO34" i="4"/>
  <c r="AG34" i="4"/>
  <c r="X34" i="4"/>
  <c r="AP34" i="4"/>
  <c r="AH34" i="4"/>
  <c r="Y34" i="4"/>
  <c r="AQ34" i="4"/>
  <c r="AI34" i="4"/>
  <c r="Z34" i="4"/>
  <c r="AR34" i="4"/>
  <c r="AJ34" i="4"/>
  <c r="AA34" i="4"/>
  <c r="AS34" i="4"/>
  <c r="AK34" i="4"/>
  <c r="AB34" i="4"/>
  <c r="AT34" i="4"/>
  <c r="AU34" i="4"/>
  <c r="AV34" i="4"/>
  <c r="AW34" i="4"/>
  <c r="AC35" i="4"/>
  <c r="T35" i="4"/>
  <c r="AL35" i="4"/>
  <c r="AD35" i="4"/>
  <c r="U35" i="4"/>
  <c r="AM35" i="4"/>
  <c r="AE35" i="4"/>
  <c r="V35" i="4"/>
  <c r="AN35" i="4"/>
  <c r="AF35" i="4"/>
  <c r="W35" i="4"/>
  <c r="AO35" i="4"/>
  <c r="AG35" i="4"/>
  <c r="X35" i="4"/>
  <c r="AP35" i="4"/>
  <c r="AH35" i="4"/>
  <c r="Y35" i="4"/>
  <c r="AQ35" i="4"/>
  <c r="AI35" i="4"/>
  <c r="Z35" i="4"/>
  <c r="AR35" i="4"/>
  <c r="AJ35" i="4"/>
  <c r="AA35" i="4"/>
  <c r="AS35" i="4"/>
  <c r="AK35" i="4"/>
  <c r="AB35" i="4"/>
  <c r="AT35" i="4"/>
  <c r="AU35" i="4"/>
  <c r="AV35" i="4"/>
  <c r="AW35" i="4"/>
  <c r="AC36" i="4"/>
  <c r="T36" i="4"/>
  <c r="AL36" i="4"/>
  <c r="AD36" i="4"/>
  <c r="U36" i="4"/>
  <c r="AM36" i="4"/>
  <c r="AE36" i="4"/>
  <c r="V36" i="4"/>
  <c r="AN36" i="4"/>
  <c r="AF36" i="4"/>
  <c r="W36" i="4"/>
  <c r="AO36" i="4"/>
  <c r="AG36" i="4"/>
  <c r="X36" i="4"/>
  <c r="AP36" i="4"/>
  <c r="AH36" i="4"/>
  <c r="Y36" i="4"/>
  <c r="AQ36" i="4"/>
  <c r="AI36" i="4"/>
  <c r="Z36" i="4"/>
  <c r="AR36" i="4"/>
  <c r="AJ36" i="4"/>
  <c r="AA36" i="4"/>
  <c r="AS36" i="4"/>
  <c r="AK36" i="4"/>
  <c r="AB36" i="4"/>
  <c r="AT36" i="4"/>
  <c r="AU36" i="4"/>
  <c r="AV36" i="4"/>
  <c r="AW36" i="4"/>
  <c r="AC37" i="4"/>
  <c r="T37" i="4"/>
  <c r="AL37" i="4"/>
  <c r="AD37" i="4"/>
  <c r="U37" i="4"/>
  <c r="AM37" i="4"/>
  <c r="AE37" i="4"/>
  <c r="V37" i="4"/>
  <c r="AN37" i="4"/>
  <c r="AF37" i="4"/>
  <c r="W37" i="4"/>
  <c r="AO37" i="4"/>
  <c r="AG37" i="4"/>
  <c r="X37" i="4"/>
  <c r="AP37" i="4"/>
  <c r="AH37" i="4"/>
  <c r="Y37" i="4"/>
  <c r="AQ37" i="4"/>
  <c r="AI37" i="4"/>
  <c r="Z37" i="4"/>
  <c r="AR37" i="4"/>
  <c r="AJ37" i="4"/>
  <c r="AA37" i="4"/>
  <c r="AS37" i="4"/>
  <c r="AK37" i="4"/>
  <c r="AB37" i="4"/>
  <c r="AT37" i="4"/>
  <c r="AU37" i="4"/>
  <c r="AV37" i="4"/>
  <c r="AW37" i="4"/>
  <c r="AC38" i="4"/>
  <c r="T38" i="4"/>
  <c r="AL38" i="4"/>
  <c r="AD38" i="4"/>
  <c r="U38" i="4"/>
  <c r="AM38" i="4"/>
  <c r="AE38" i="4"/>
  <c r="V38" i="4"/>
  <c r="AN38" i="4"/>
  <c r="AF38" i="4"/>
  <c r="W38" i="4"/>
  <c r="AO38" i="4"/>
  <c r="AG38" i="4"/>
  <c r="X38" i="4"/>
  <c r="AP38" i="4"/>
  <c r="AH38" i="4"/>
  <c r="Y38" i="4"/>
  <c r="AQ38" i="4"/>
  <c r="AI38" i="4"/>
  <c r="Z38" i="4"/>
  <c r="AR38" i="4"/>
  <c r="AJ38" i="4"/>
  <c r="AA38" i="4"/>
  <c r="AS38" i="4"/>
  <c r="AK38" i="4"/>
  <c r="AB38" i="4"/>
  <c r="AT38" i="4"/>
  <c r="AU38" i="4"/>
  <c r="AV38" i="4"/>
  <c r="AW38" i="4"/>
  <c r="AC39" i="4"/>
  <c r="T39" i="4"/>
  <c r="AL39" i="4"/>
  <c r="AD39" i="4"/>
  <c r="U39" i="4"/>
  <c r="AM39" i="4"/>
  <c r="AE39" i="4"/>
  <c r="V39" i="4"/>
  <c r="AN39" i="4"/>
  <c r="AF39" i="4"/>
  <c r="W39" i="4"/>
  <c r="AO39" i="4"/>
  <c r="AG39" i="4"/>
  <c r="X39" i="4"/>
  <c r="AP39" i="4"/>
  <c r="AH39" i="4"/>
  <c r="Y39" i="4"/>
  <c r="AQ39" i="4"/>
  <c r="AI39" i="4"/>
  <c r="Z39" i="4"/>
  <c r="AR39" i="4"/>
  <c r="AJ39" i="4"/>
  <c r="AA39" i="4"/>
  <c r="AS39" i="4"/>
  <c r="AK39" i="4"/>
  <c r="AB39" i="4"/>
  <c r="AT39" i="4"/>
  <c r="AU39" i="4"/>
  <c r="AV39" i="4"/>
  <c r="AW39" i="4"/>
  <c r="AC40" i="4"/>
  <c r="T40" i="4"/>
  <c r="AL40" i="4"/>
  <c r="AD40" i="4"/>
  <c r="U40" i="4"/>
  <c r="AM40" i="4"/>
  <c r="AE40" i="4"/>
  <c r="V40" i="4"/>
  <c r="AN40" i="4"/>
  <c r="AF40" i="4"/>
  <c r="W40" i="4"/>
  <c r="AO40" i="4"/>
  <c r="AG40" i="4"/>
  <c r="X40" i="4"/>
  <c r="AP40" i="4"/>
  <c r="AH40" i="4"/>
  <c r="Y40" i="4"/>
  <c r="AQ40" i="4"/>
  <c r="AI40" i="4"/>
  <c r="Z40" i="4"/>
  <c r="AR40" i="4"/>
  <c r="AJ40" i="4"/>
  <c r="AA40" i="4"/>
  <c r="AS40" i="4"/>
  <c r="AK40" i="4"/>
  <c r="AB40" i="4"/>
  <c r="AT40" i="4"/>
  <c r="AU40" i="4"/>
  <c r="AV40" i="4"/>
  <c r="AW40" i="4"/>
  <c r="AC41" i="4"/>
  <c r="T41" i="4"/>
  <c r="AL41" i="4"/>
  <c r="AD41" i="4"/>
  <c r="U41" i="4"/>
  <c r="AM41" i="4"/>
  <c r="AE41" i="4"/>
  <c r="V41" i="4"/>
  <c r="AN41" i="4"/>
  <c r="AF41" i="4"/>
  <c r="W41" i="4"/>
  <c r="AO41" i="4"/>
  <c r="AG41" i="4"/>
  <c r="X41" i="4"/>
  <c r="AP41" i="4"/>
  <c r="AH41" i="4"/>
  <c r="Y41" i="4"/>
  <c r="AQ41" i="4"/>
  <c r="AI41" i="4"/>
  <c r="Z41" i="4"/>
  <c r="AR41" i="4"/>
  <c r="AJ41" i="4"/>
  <c r="AA41" i="4"/>
  <c r="AS41" i="4"/>
  <c r="AK41" i="4"/>
  <c r="AB41" i="4"/>
  <c r="AT41" i="4"/>
  <c r="AU41" i="4"/>
  <c r="AV41" i="4"/>
  <c r="AW41" i="4"/>
  <c r="AC42" i="4"/>
  <c r="T42" i="4"/>
  <c r="AL42" i="4"/>
  <c r="AD42" i="4"/>
  <c r="U42" i="4"/>
  <c r="AM42" i="4"/>
  <c r="AE42" i="4"/>
  <c r="V42" i="4"/>
  <c r="AN42" i="4"/>
  <c r="AF42" i="4"/>
  <c r="W42" i="4"/>
  <c r="AO42" i="4"/>
  <c r="AG42" i="4"/>
  <c r="X42" i="4"/>
  <c r="AP42" i="4"/>
  <c r="AH42" i="4"/>
  <c r="Y42" i="4"/>
  <c r="AQ42" i="4"/>
  <c r="AI42" i="4"/>
  <c r="Z42" i="4"/>
  <c r="AR42" i="4"/>
  <c r="AJ42" i="4"/>
  <c r="AA42" i="4"/>
  <c r="AS42" i="4"/>
  <c r="AK42" i="4"/>
  <c r="AB42" i="4"/>
  <c r="AT42" i="4"/>
  <c r="AU42" i="4"/>
  <c r="AV42" i="4"/>
  <c r="AW42" i="4"/>
  <c r="AC43" i="4"/>
  <c r="T43" i="4"/>
  <c r="AL43" i="4"/>
  <c r="AD43" i="4"/>
  <c r="U43" i="4"/>
  <c r="AM43" i="4"/>
  <c r="AE43" i="4"/>
  <c r="V43" i="4"/>
  <c r="AN43" i="4"/>
  <c r="AF43" i="4"/>
  <c r="W43" i="4"/>
  <c r="AO43" i="4"/>
  <c r="AG43" i="4"/>
  <c r="X43" i="4"/>
  <c r="AP43" i="4"/>
  <c r="AH43" i="4"/>
  <c r="Y43" i="4"/>
  <c r="AQ43" i="4"/>
  <c r="AI43" i="4"/>
  <c r="Z43" i="4"/>
  <c r="AR43" i="4"/>
  <c r="AJ43" i="4"/>
  <c r="AA43" i="4"/>
  <c r="AS43" i="4"/>
  <c r="AK43" i="4"/>
  <c r="AB43" i="4"/>
  <c r="AT43" i="4"/>
  <c r="AU43" i="4"/>
  <c r="AV43" i="4"/>
  <c r="AW43" i="4"/>
  <c r="AC44" i="4"/>
  <c r="T44" i="4"/>
  <c r="AL44" i="4"/>
  <c r="AD44" i="4"/>
  <c r="U44" i="4"/>
  <c r="AM44" i="4"/>
  <c r="AE44" i="4"/>
  <c r="V44" i="4"/>
  <c r="AN44" i="4"/>
  <c r="AF44" i="4"/>
  <c r="W44" i="4"/>
  <c r="AO44" i="4"/>
  <c r="AG44" i="4"/>
  <c r="X44" i="4"/>
  <c r="AP44" i="4"/>
  <c r="AH44" i="4"/>
  <c r="Y44" i="4"/>
  <c r="AQ44" i="4"/>
  <c r="AI44" i="4"/>
  <c r="Z44" i="4"/>
  <c r="AR44" i="4"/>
  <c r="AJ44" i="4"/>
  <c r="AA44" i="4"/>
  <c r="AS44" i="4"/>
  <c r="AK44" i="4"/>
  <c r="AB44" i="4"/>
  <c r="AT44" i="4"/>
  <c r="AU44" i="4"/>
  <c r="AV44" i="4"/>
  <c r="AW44" i="4"/>
  <c r="AC45" i="4"/>
  <c r="T45" i="4"/>
  <c r="AL45" i="4"/>
  <c r="AD45" i="4"/>
  <c r="U45" i="4"/>
  <c r="AM45" i="4"/>
  <c r="AE45" i="4"/>
  <c r="V45" i="4"/>
  <c r="AN45" i="4"/>
  <c r="AF45" i="4"/>
  <c r="W45" i="4"/>
  <c r="AO45" i="4"/>
  <c r="AG45" i="4"/>
  <c r="X45" i="4"/>
  <c r="AP45" i="4"/>
  <c r="AH45" i="4"/>
  <c r="Y45" i="4"/>
  <c r="AQ45" i="4"/>
  <c r="AI45" i="4"/>
  <c r="Z45" i="4"/>
  <c r="AR45" i="4"/>
  <c r="AJ45" i="4"/>
  <c r="AA45" i="4"/>
  <c r="AS45" i="4"/>
  <c r="AK45" i="4"/>
  <c r="AB45" i="4"/>
  <c r="AT45" i="4"/>
  <c r="AU45" i="4"/>
  <c r="AV45" i="4"/>
  <c r="AW45" i="4"/>
  <c r="AC46" i="4"/>
  <c r="T46" i="4"/>
  <c r="AL46" i="4"/>
  <c r="AD46" i="4"/>
  <c r="U46" i="4"/>
  <c r="AM46" i="4"/>
  <c r="AE46" i="4"/>
  <c r="V46" i="4"/>
  <c r="AN46" i="4"/>
  <c r="AF46" i="4"/>
  <c r="W46" i="4"/>
  <c r="AO46" i="4"/>
  <c r="AG46" i="4"/>
  <c r="X46" i="4"/>
  <c r="AP46" i="4"/>
  <c r="AH46" i="4"/>
  <c r="Y46" i="4"/>
  <c r="AQ46" i="4"/>
  <c r="AI46" i="4"/>
  <c r="Z46" i="4"/>
  <c r="AR46" i="4"/>
  <c r="AJ46" i="4"/>
  <c r="AA46" i="4"/>
  <c r="AS46" i="4"/>
  <c r="AK46" i="4"/>
  <c r="AB46" i="4"/>
  <c r="AT46" i="4"/>
  <c r="AU46" i="4"/>
  <c r="AV46" i="4"/>
  <c r="AW46" i="4"/>
  <c r="AC47" i="4"/>
  <c r="T47" i="4"/>
  <c r="AL47" i="4"/>
  <c r="AD47" i="4"/>
  <c r="U47" i="4"/>
  <c r="AM47" i="4"/>
  <c r="AE47" i="4"/>
  <c r="V47" i="4"/>
  <c r="AN47" i="4"/>
  <c r="AF47" i="4"/>
  <c r="W47" i="4"/>
  <c r="AO47" i="4"/>
  <c r="AG47" i="4"/>
  <c r="X47" i="4"/>
  <c r="AP47" i="4"/>
  <c r="AH47" i="4"/>
  <c r="Y47" i="4"/>
  <c r="AQ47" i="4"/>
  <c r="AI47" i="4"/>
  <c r="Z47" i="4"/>
  <c r="AR47" i="4"/>
  <c r="AJ47" i="4"/>
  <c r="AA47" i="4"/>
  <c r="AS47" i="4"/>
  <c r="AK47" i="4"/>
  <c r="AB47" i="4"/>
  <c r="AT47" i="4"/>
  <c r="AU47" i="4"/>
  <c r="AV47" i="4"/>
  <c r="AW47" i="4"/>
  <c r="AC48" i="4"/>
  <c r="T48" i="4"/>
  <c r="AL48" i="4"/>
  <c r="AD48" i="4"/>
  <c r="U48" i="4"/>
  <c r="AM48" i="4"/>
  <c r="AE48" i="4"/>
  <c r="V48" i="4"/>
  <c r="AN48" i="4"/>
  <c r="AF48" i="4"/>
  <c r="W48" i="4"/>
  <c r="AO48" i="4"/>
  <c r="AG48" i="4"/>
  <c r="X48" i="4"/>
  <c r="AP48" i="4"/>
  <c r="AH48" i="4"/>
  <c r="Y48" i="4"/>
  <c r="AQ48" i="4"/>
  <c r="AI48" i="4"/>
  <c r="Z48" i="4"/>
  <c r="AR48" i="4"/>
  <c r="AJ48" i="4"/>
  <c r="AA48" i="4"/>
  <c r="AS48" i="4"/>
  <c r="AK48" i="4"/>
  <c r="AB48" i="4"/>
  <c r="AT48" i="4"/>
  <c r="AU48" i="4"/>
  <c r="AV48" i="4"/>
  <c r="AW48" i="4"/>
  <c r="AC49" i="4"/>
  <c r="T49" i="4"/>
  <c r="AL49" i="4"/>
  <c r="AD49" i="4"/>
  <c r="U49" i="4"/>
  <c r="AM49" i="4"/>
  <c r="AE49" i="4"/>
  <c r="V49" i="4"/>
  <c r="AN49" i="4"/>
  <c r="AF49" i="4"/>
  <c r="W49" i="4"/>
  <c r="AO49" i="4"/>
  <c r="AG49" i="4"/>
  <c r="X49" i="4"/>
  <c r="AP49" i="4"/>
  <c r="AH49" i="4"/>
  <c r="Y49" i="4"/>
  <c r="AQ49" i="4"/>
  <c r="AI49" i="4"/>
  <c r="Z49" i="4"/>
  <c r="AR49" i="4"/>
  <c r="AJ49" i="4"/>
  <c r="AA49" i="4"/>
  <c r="AS49" i="4"/>
  <c r="AK49" i="4"/>
  <c r="AB49" i="4"/>
  <c r="AT49" i="4"/>
  <c r="AU49" i="4"/>
  <c r="AV49" i="4"/>
  <c r="AW49" i="4"/>
  <c r="AC50" i="4"/>
  <c r="T50" i="4"/>
  <c r="AL50" i="4"/>
  <c r="AD50" i="4"/>
  <c r="U50" i="4"/>
  <c r="AM50" i="4"/>
  <c r="AE50" i="4"/>
  <c r="V50" i="4"/>
  <c r="AN50" i="4"/>
  <c r="AF50" i="4"/>
  <c r="W50" i="4"/>
  <c r="AO50" i="4"/>
  <c r="AG50" i="4"/>
  <c r="X50" i="4"/>
  <c r="AP50" i="4"/>
  <c r="AH50" i="4"/>
  <c r="Y50" i="4"/>
  <c r="AQ50" i="4"/>
  <c r="AI50" i="4"/>
  <c r="Z50" i="4"/>
  <c r="AR50" i="4"/>
  <c r="AJ50" i="4"/>
  <c r="AA50" i="4"/>
  <c r="AS50" i="4"/>
  <c r="AK50" i="4"/>
  <c r="AB50" i="4"/>
  <c r="AT50" i="4"/>
  <c r="AU50" i="4"/>
  <c r="AV50" i="4"/>
  <c r="AW50" i="4"/>
  <c r="AC51" i="4"/>
  <c r="T51" i="4"/>
  <c r="AL51" i="4"/>
  <c r="AD51" i="4"/>
  <c r="U51" i="4"/>
  <c r="AM51" i="4"/>
  <c r="AE51" i="4"/>
  <c r="V51" i="4"/>
  <c r="AN51" i="4"/>
  <c r="AF51" i="4"/>
  <c r="W51" i="4"/>
  <c r="AO51" i="4"/>
  <c r="AG51" i="4"/>
  <c r="X51" i="4"/>
  <c r="AP51" i="4"/>
  <c r="AH51" i="4"/>
  <c r="Y51" i="4"/>
  <c r="AQ51" i="4"/>
  <c r="AI51" i="4"/>
  <c r="Z51" i="4"/>
  <c r="AR51" i="4"/>
  <c r="AJ51" i="4"/>
  <c r="AA51" i="4"/>
  <c r="AS51" i="4"/>
  <c r="AK51" i="4"/>
  <c r="AB51" i="4"/>
  <c r="AT51" i="4"/>
  <c r="AU51" i="4"/>
  <c r="AV51" i="4"/>
  <c r="AW51" i="4"/>
  <c r="AC52" i="4"/>
  <c r="T52" i="4"/>
  <c r="AL52" i="4"/>
  <c r="AD52" i="4"/>
  <c r="U52" i="4"/>
  <c r="AM52" i="4"/>
  <c r="AE52" i="4"/>
  <c r="V52" i="4"/>
  <c r="AN52" i="4"/>
  <c r="AF52" i="4"/>
  <c r="W52" i="4"/>
  <c r="AO52" i="4"/>
  <c r="AG52" i="4"/>
  <c r="X52" i="4"/>
  <c r="AP52" i="4"/>
  <c r="AH52" i="4"/>
  <c r="Y52" i="4"/>
  <c r="AQ52" i="4"/>
  <c r="AI52" i="4"/>
  <c r="Z52" i="4"/>
  <c r="AR52" i="4"/>
  <c r="AJ52" i="4"/>
  <c r="AA52" i="4"/>
  <c r="AS52" i="4"/>
  <c r="AK52" i="4"/>
  <c r="AB52" i="4"/>
  <c r="AT52" i="4"/>
  <c r="AU52" i="4"/>
  <c r="AV52" i="4"/>
  <c r="AW52" i="4"/>
  <c r="AC53" i="4"/>
  <c r="T53" i="4"/>
  <c r="AL53" i="4"/>
  <c r="AD53" i="4"/>
  <c r="U53" i="4"/>
  <c r="AM53" i="4"/>
  <c r="AE53" i="4"/>
  <c r="V53" i="4"/>
  <c r="AN53" i="4"/>
  <c r="AF53" i="4"/>
  <c r="W53" i="4"/>
  <c r="AO53" i="4"/>
  <c r="AG53" i="4"/>
  <c r="X53" i="4"/>
  <c r="AP53" i="4"/>
  <c r="AH53" i="4"/>
  <c r="Y53" i="4"/>
  <c r="AQ53" i="4"/>
  <c r="AI53" i="4"/>
  <c r="Z53" i="4"/>
  <c r="AR53" i="4"/>
  <c r="AJ53" i="4"/>
  <c r="AA53" i="4"/>
  <c r="AS53" i="4"/>
  <c r="AK53" i="4"/>
  <c r="AB53" i="4"/>
  <c r="AT53" i="4"/>
  <c r="AU53" i="4"/>
  <c r="AV53" i="4"/>
  <c r="AW53" i="4"/>
  <c r="AC54" i="4"/>
  <c r="T54" i="4"/>
  <c r="AL54" i="4"/>
  <c r="AD54" i="4"/>
  <c r="U54" i="4"/>
  <c r="AM54" i="4"/>
  <c r="AE54" i="4"/>
  <c r="V54" i="4"/>
  <c r="AN54" i="4"/>
  <c r="AF54" i="4"/>
  <c r="W54" i="4"/>
  <c r="AO54" i="4"/>
  <c r="AG54" i="4"/>
  <c r="X54" i="4"/>
  <c r="AP54" i="4"/>
  <c r="AH54" i="4"/>
  <c r="Y54" i="4"/>
  <c r="AQ54" i="4"/>
  <c r="AI54" i="4"/>
  <c r="Z54" i="4"/>
  <c r="AR54" i="4"/>
  <c r="AJ54" i="4"/>
  <c r="AA54" i="4"/>
  <c r="AS54" i="4"/>
  <c r="AK54" i="4"/>
  <c r="AB54" i="4"/>
  <c r="AT54" i="4"/>
  <c r="AU54" i="4"/>
  <c r="AV54" i="4"/>
  <c r="AW54" i="4"/>
  <c r="AC55" i="4"/>
  <c r="T55" i="4"/>
  <c r="AL55" i="4"/>
  <c r="AD55" i="4"/>
  <c r="U55" i="4"/>
  <c r="AM55" i="4"/>
  <c r="AE55" i="4"/>
  <c r="V55" i="4"/>
  <c r="AN55" i="4"/>
  <c r="AF55" i="4"/>
  <c r="W55" i="4"/>
  <c r="AO55" i="4"/>
  <c r="AG55" i="4"/>
  <c r="X55" i="4"/>
  <c r="AP55" i="4"/>
  <c r="AH55" i="4"/>
  <c r="Y55" i="4"/>
  <c r="AQ55" i="4"/>
  <c r="AI55" i="4"/>
  <c r="Z55" i="4"/>
  <c r="AR55" i="4"/>
  <c r="AJ55" i="4"/>
  <c r="AA55" i="4"/>
  <c r="AS55" i="4"/>
  <c r="AK55" i="4"/>
  <c r="AB55" i="4"/>
  <c r="AT55" i="4"/>
  <c r="AU55" i="4"/>
  <c r="AV55" i="4"/>
  <c r="AW55" i="4"/>
  <c r="AC56" i="4"/>
  <c r="T56" i="4"/>
  <c r="AL56" i="4"/>
  <c r="AD56" i="4"/>
  <c r="U56" i="4"/>
  <c r="AM56" i="4"/>
  <c r="AE56" i="4"/>
  <c r="V56" i="4"/>
  <c r="AN56" i="4"/>
  <c r="AF56" i="4"/>
  <c r="W56" i="4"/>
  <c r="AO56" i="4"/>
  <c r="AG56" i="4"/>
  <c r="X56" i="4"/>
  <c r="AP56" i="4"/>
  <c r="AH56" i="4"/>
  <c r="Y56" i="4"/>
  <c r="AQ56" i="4"/>
  <c r="AI56" i="4"/>
  <c r="Z56" i="4"/>
  <c r="AR56" i="4"/>
  <c r="AJ56" i="4"/>
  <c r="AA56" i="4"/>
  <c r="AS56" i="4"/>
  <c r="AK56" i="4"/>
  <c r="AB56" i="4"/>
  <c r="AT56" i="4"/>
  <c r="AU56" i="4"/>
  <c r="AV56" i="4"/>
  <c r="AW56" i="4"/>
  <c r="AC57" i="4"/>
  <c r="T57" i="4"/>
  <c r="AL57" i="4"/>
  <c r="AD57" i="4"/>
  <c r="U57" i="4"/>
  <c r="AM57" i="4"/>
  <c r="AE57" i="4"/>
  <c r="V57" i="4"/>
  <c r="AN57" i="4"/>
  <c r="AF57" i="4"/>
  <c r="W57" i="4"/>
  <c r="AO57" i="4"/>
  <c r="AG57" i="4"/>
  <c r="X57" i="4"/>
  <c r="AP57" i="4"/>
  <c r="AH57" i="4"/>
  <c r="Y57" i="4"/>
  <c r="AQ57" i="4"/>
  <c r="AI57" i="4"/>
  <c r="Z57" i="4"/>
  <c r="AR57" i="4"/>
  <c r="AJ57" i="4"/>
  <c r="AA57" i="4"/>
  <c r="AS57" i="4"/>
  <c r="AK57" i="4"/>
  <c r="AB57" i="4"/>
  <c r="AT57" i="4"/>
  <c r="AU57" i="4"/>
  <c r="AV57" i="4"/>
  <c r="AW57" i="4"/>
  <c r="AC58" i="4"/>
  <c r="T58" i="4"/>
  <c r="AL58" i="4"/>
  <c r="AD58" i="4"/>
  <c r="U58" i="4"/>
  <c r="AM58" i="4"/>
  <c r="AE58" i="4"/>
  <c r="V58" i="4"/>
  <c r="AN58" i="4"/>
  <c r="AF58" i="4"/>
  <c r="W58" i="4"/>
  <c r="AO58" i="4"/>
  <c r="AG58" i="4"/>
  <c r="X58" i="4"/>
  <c r="AP58" i="4"/>
  <c r="AH58" i="4"/>
  <c r="Y58" i="4"/>
  <c r="AQ58" i="4"/>
  <c r="AI58" i="4"/>
  <c r="Z58" i="4"/>
  <c r="AR58" i="4"/>
  <c r="AJ58" i="4"/>
  <c r="AA58" i="4"/>
  <c r="AS58" i="4"/>
  <c r="AK58" i="4"/>
  <c r="AB58" i="4"/>
  <c r="AT58" i="4"/>
  <c r="AU58" i="4"/>
  <c r="AV58" i="4"/>
  <c r="AW58" i="4"/>
  <c r="AC59" i="4"/>
  <c r="T59" i="4"/>
  <c r="AL59" i="4"/>
  <c r="AD59" i="4"/>
  <c r="U59" i="4"/>
  <c r="AM59" i="4"/>
  <c r="AE59" i="4"/>
  <c r="V59" i="4"/>
  <c r="AN59" i="4"/>
  <c r="AF59" i="4"/>
  <c r="W59" i="4"/>
  <c r="AO59" i="4"/>
  <c r="AG59" i="4"/>
  <c r="X59" i="4"/>
  <c r="AP59" i="4"/>
  <c r="AH59" i="4"/>
  <c r="Y59" i="4"/>
  <c r="AQ59" i="4"/>
  <c r="AI59" i="4"/>
  <c r="Z59" i="4"/>
  <c r="AR59" i="4"/>
  <c r="AJ59" i="4"/>
  <c r="AA59" i="4"/>
  <c r="AS59" i="4"/>
  <c r="AK59" i="4"/>
  <c r="AB59" i="4"/>
  <c r="AT59" i="4"/>
  <c r="AU59" i="4"/>
  <c r="AV59" i="4"/>
  <c r="AW59" i="4"/>
  <c r="AC60" i="4"/>
  <c r="T60" i="4"/>
  <c r="AL60" i="4"/>
  <c r="AD60" i="4"/>
  <c r="U60" i="4"/>
  <c r="AM60" i="4"/>
  <c r="AE60" i="4"/>
  <c r="V60" i="4"/>
  <c r="AN60" i="4"/>
  <c r="AF60" i="4"/>
  <c r="W60" i="4"/>
  <c r="AO60" i="4"/>
  <c r="AG60" i="4"/>
  <c r="X60" i="4"/>
  <c r="AP60" i="4"/>
  <c r="AH60" i="4"/>
  <c r="Y60" i="4"/>
  <c r="AQ60" i="4"/>
  <c r="AI60" i="4"/>
  <c r="Z60" i="4"/>
  <c r="AR60" i="4"/>
  <c r="AJ60" i="4"/>
  <c r="AA60" i="4"/>
  <c r="AS60" i="4"/>
  <c r="AK60" i="4"/>
  <c r="AB60" i="4"/>
  <c r="AT60" i="4"/>
  <c r="AU60" i="4"/>
  <c r="AV60" i="4"/>
  <c r="AW60" i="4"/>
  <c r="AC61" i="4"/>
  <c r="T61" i="4"/>
  <c r="AL61" i="4"/>
  <c r="AD61" i="4"/>
  <c r="U61" i="4"/>
  <c r="AM61" i="4"/>
  <c r="AE61" i="4"/>
  <c r="V61" i="4"/>
  <c r="AN61" i="4"/>
  <c r="AF61" i="4"/>
  <c r="W61" i="4"/>
  <c r="AO61" i="4"/>
  <c r="AG61" i="4"/>
  <c r="X61" i="4"/>
  <c r="AP61" i="4"/>
  <c r="AH61" i="4"/>
  <c r="Y61" i="4"/>
  <c r="AQ61" i="4"/>
  <c r="AI61" i="4"/>
  <c r="Z61" i="4"/>
  <c r="AR61" i="4"/>
  <c r="AJ61" i="4"/>
  <c r="AA61" i="4"/>
  <c r="AS61" i="4"/>
  <c r="AK61" i="4"/>
  <c r="AB61" i="4"/>
  <c r="AT61" i="4"/>
  <c r="AU61" i="4"/>
  <c r="AV61" i="4"/>
  <c r="AW61" i="4"/>
  <c r="AC62" i="4"/>
  <c r="T62" i="4"/>
  <c r="AL62" i="4"/>
  <c r="AD62" i="4"/>
  <c r="U62" i="4"/>
  <c r="AM62" i="4"/>
  <c r="AE62" i="4"/>
  <c r="V62" i="4"/>
  <c r="AN62" i="4"/>
  <c r="AF62" i="4"/>
  <c r="W62" i="4"/>
  <c r="AO62" i="4"/>
  <c r="AG62" i="4"/>
  <c r="X62" i="4"/>
  <c r="AP62" i="4"/>
  <c r="AH62" i="4"/>
  <c r="Y62" i="4"/>
  <c r="AQ62" i="4"/>
  <c r="AI62" i="4"/>
  <c r="Z62" i="4"/>
  <c r="AR62" i="4"/>
  <c r="AJ62" i="4"/>
  <c r="AA62" i="4"/>
  <c r="AS62" i="4"/>
  <c r="AK62" i="4"/>
  <c r="AB62" i="4"/>
  <c r="AT62" i="4"/>
  <c r="AU62" i="4"/>
  <c r="AV62" i="4"/>
  <c r="AW62" i="4"/>
  <c r="AC63" i="4"/>
  <c r="T63" i="4"/>
  <c r="AL63" i="4"/>
  <c r="AD63" i="4"/>
  <c r="U63" i="4"/>
  <c r="AM63" i="4"/>
  <c r="AE63" i="4"/>
  <c r="V63" i="4"/>
  <c r="AN63" i="4"/>
  <c r="AF63" i="4"/>
  <c r="W63" i="4"/>
  <c r="AO63" i="4"/>
  <c r="AG63" i="4"/>
  <c r="X63" i="4"/>
  <c r="AP63" i="4"/>
  <c r="AH63" i="4"/>
  <c r="Y63" i="4"/>
  <c r="AQ63" i="4"/>
  <c r="AI63" i="4"/>
  <c r="Z63" i="4"/>
  <c r="AR63" i="4"/>
  <c r="AJ63" i="4"/>
  <c r="AA63" i="4"/>
  <c r="AS63" i="4"/>
  <c r="AK63" i="4"/>
  <c r="AB63" i="4"/>
  <c r="AT63" i="4"/>
  <c r="AU63" i="4"/>
  <c r="AV63" i="4"/>
  <c r="AW63" i="4"/>
  <c r="AC64" i="4"/>
  <c r="T64" i="4"/>
  <c r="AL64" i="4"/>
  <c r="AD64" i="4"/>
  <c r="U64" i="4"/>
  <c r="AM64" i="4"/>
  <c r="AE64" i="4"/>
  <c r="V64" i="4"/>
  <c r="AN64" i="4"/>
  <c r="AF64" i="4"/>
  <c r="W64" i="4"/>
  <c r="AO64" i="4"/>
  <c r="AG64" i="4"/>
  <c r="X64" i="4"/>
  <c r="AP64" i="4"/>
  <c r="AH64" i="4"/>
  <c r="Y64" i="4"/>
  <c r="AQ64" i="4"/>
  <c r="AI64" i="4"/>
  <c r="Z64" i="4"/>
  <c r="AR64" i="4"/>
  <c r="AJ64" i="4"/>
  <c r="AA64" i="4"/>
  <c r="AS64" i="4"/>
  <c r="AK64" i="4"/>
  <c r="AB64" i="4"/>
  <c r="AT64" i="4"/>
  <c r="AU64" i="4"/>
  <c r="AV64" i="4"/>
  <c r="AW64" i="4"/>
  <c r="AC65" i="4"/>
  <c r="T65" i="4"/>
  <c r="AL65" i="4"/>
  <c r="AD65" i="4"/>
  <c r="U65" i="4"/>
  <c r="AM65" i="4"/>
  <c r="AE65" i="4"/>
  <c r="V65" i="4"/>
  <c r="AN65" i="4"/>
  <c r="AF65" i="4"/>
  <c r="W65" i="4"/>
  <c r="AO65" i="4"/>
  <c r="AG65" i="4"/>
  <c r="X65" i="4"/>
  <c r="AP65" i="4"/>
  <c r="AH65" i="4"/>
  <c r="Y65" i="4"/>
  <c r="AQ65" i="4"/>
  <c r="AI65" i="4"/>
  <c r="Z65" i="4"/>
  <c r="AR65" i="4"/>
  <c r="AJ65" i="4"/>
  <c r="AA65" i="4"/>
  <c r="AS65" i="4"/>
  <c r="AK65" i="4"/>
  <c r="AB65" i="4"/>
  <c r="AT65" i="4"/>
  <c r="AU65" i="4"/>
  <c r="AV65" i="4"/>
  <c r="AW65" i="4"/>
  <c r="AC66" i="4"/>
  <c r="T66" i="4"/>
  <c r="AL66" i="4"/>
  <c r="AD66" i="4"/>
  <c r="U66" i="4"/>
  <c r="AM66" i="4"/>
  <c r="AE66" i="4"/>
  <c r="V66" i="4"/>
  <c r="AN66" i="4"/>
  <c r="AF66" i="4"/>
  <c r="W66" i="4"/>
  <c r="AO66" i="4"/>
  <c r="AG66" i="4"/>
  <c r="X66" i="4"/>
  <c r="AP66" i="4"/>
  <c r="AH66" i="4"/>
  <c r="Y66" i="4"/>
  <c r="AQ66" i="4"/>
  <c r="AI66" i="4"/>
  <c r="Z66" i="4"/>
  <c r="AR66" i="4"/>
  <c r="AJ66" i="4"/>
  <c r="AA66" i="4"/>
  <c r="AS66" i="4"/>
  <c r="AK66" i="4"/>
  <c r="AB66" i="4"/>
  <c r="AT66" i="4"/>
  <c r="AU66" i="4"/>
  <c r="AV66" i="4"/>
  <c r="AW66" i="4"/>
  <c r="AC67" i="4"/>
  <c r="T67" i="4"/>
  <c r="AL67" i="4"/>
  <c r="AD67" i="4"/>
  <c r="U67" i="4"/>
  <c r="AM67" i="4"/>
  <c r="AE67" i="4"/>
  <c r="V67" i="4"/>
  <c r="AN67" i="4"/>
  <c r="AF67" i="4"/>
  <c r="W67" i="4"/>
  <c r="AO67" i="4"/>
  <c r="AG67" i="4"/>
  <c r="X67" i="4"/>
  <c r="AP67" i="4"/>
  <c r="AH67" i="4"/>
  <c r="Y67" i="4"/>
  <c r="AQ67" i="4"/>
  <c r="AI67" i="4"/>
  <c r="Z67" i="4"/>
  <c r="AR67" i="4"/>
  <c r="AJ67" i="4"/>
  <c r="AA67" i="4"/>
  <c r="AS67" i="4"/>
  <c r="AK67" i="4"/>
  <c r="AB67" i="4"/>
  <c r="AT67" i="4"/>
  <c r="AU67" i="4"/>
  <c r="AV67" i="4"/>
  <c r="AW67" i="4"/>
  <c r="AC68" i="4"/>
  <c r="T68" i="4"/>
  <c r="AL68" i="4"/>
  <c r="AD68" i="4"/>
  <c r="U68" i="4"/>
  <c r="AM68" i="4"/>
  <c r="AE68" i="4"/>
  <c r="V68" i="4"/>
  <c r="AN68" i="4"/>
  <c r="AF68" i="4"/>
  <c r="W68" i="4"/>
  <c r="AO68" i="4"/>
  <c r="AG68" i="4"/>
  <c r="X68" i="4"/>
  <c r="AP68" i="4"/>
  <c r="AH68" i="4"/>
  <c r="Y68" i="4"/>
  <c r="AQ68" i="4"/>
  <c r="AI68" i="4"/>
  <c r="Z68" i="4"/>
  <c r="AR68" i="4"/>
  <c r="AJ68" i="4"/>
  <c r="AA68" i="4"/>
  <c r="AS68" i="4"/>
  <c r="AK68" i="4"/>
  <c r="AB68" i="4"/>
  <c r="AT68" i="4"/>
  <c r="AU68" i="4"/>
  <c r="AV68" i="4"/>
  <c r="AW68" i="4"/>
  <c r="AC69" i="4"/>
  <c r="T69" i="4"/>
  <c r="AL69" i="4"/>
  <c r="AD69" i="4"/>
  <c r="U69" i="4"/>
  <c r="AM69" i="4"/>
  <c r="AE69" i="4"/>
  <c r="V69" i="4"/>
  <c r="AN69" i="4"/>
  <c r="AF69" i="4"/>
  <c r="W69" i="4"/>
  <c r="AO69" i="4"/>
  <c r="AG69" i="4"/>
  <c r="X69" i="4"/>
  <c r="AP69" i="4"/>
  <c r="AH69" i="4"/>
  <c r="Y69" i="4"/>
  <c r="AQ69" i="4"/>
  <c r="AI69" i="4"/>
  <c r="Z69" i="4"/>
  <c r="AR69" i="4"/>
  <c r="AJ69" i="4"/>
  <c r="AA69" i="4"/>
  <c r="AS69" i="4"/>
  <c r="AK69" i="4"/>
  <c r="AB69" i="4"/>
  <c r="AT69" i="4"/>
  <c r="AU69" i="4"/>
  <c r="AV69" i="4"/>
  <c r="AW69" i="4"/>
  <c r="AC70" i="4"/>
  <c r="T70" i="4"/>
  <c r="AL70" i="4"/>
  <c r="AD70" i="4"/>
  <c r="U70" i="4"/>
  <c r="AM70" i="4"/>
  <c r="AE70" i="4"/>
  <c r="V70" i="4"/>
  <c r="AN70" i="4"/>
  <c r="AF70" i="4"/>
  <c r="W70" i="4"/>
  <c r="AO70" i="4"/>
  <c r="AG70" i="4"/>
  <c r="X70" i="4"/>
  <c r="AP70" i="4"/>
  <c r="AH70" i="4"/>
  <c r="Y70" i="4"/>
  <c r="AQ70" i="4"/>
  <c r="AI70" i="4"/>
  <c r="Z70" i="4"/>
  <c r="AR70" i="4"/>
  <c r="AJ70" i="4"/>
  <c r="AA70" i="4"/>
  <c r="AS70" i="4"/>
  <c r="AK70" i="4"/>
  <c r="AB70" i="4"/>
  <c r="AT70" i="4"/>
  <c r="AU70" i="4"/>
  <c r="AV70" i="4"/>
  <c r="AW70" i="4"/>
  <c r="AC71" i="4"/>
  <c r="T71" i="4"/>
  <c r="AL71" i="4"/>
  <c r="AD71" i="4"/>
  <c r="U71" i="4"/>
  <c r="AM71" i="4"/>
  <c r="AE71" i="4"/>
  <c r="V71" i="4"/>
  <c r="AN71" i="4"/>
  <c r="AF71" i="4"/>
  <c r="W71" i="4"/>
  <c r="AO71" i="4"/>
  <c r="AG71" i="4"/>
  <c r="X71" i="4"/>
  <c r="AP71" i="4"/>
  <c r="AH71" i="4"/>
  <c r="Y71" i="4"/>
  <c r="AQ71" i="4"/>
  <c r="AI71" i="4"/>
  <c r="Z71" i="4"/>
  <c r="AR71" i="4"/>
  <c r="AJ71" i="4"/>
  <c r="AA71" i="4"/>
  <c r="AS71" i="4"/>
  <c r="AK71" i="4"/>
  <c r="AB71" i="4"/>
  <c r="AT71" i="4"/>
  <c r="AU71" i="4"/>
  <c r="AV71" i="4"/>
  <c r="AW71" i="4"/>
  <c r="AC72" i="4"/>
  <c r="T72" i="4"/>
  <c r="AL72" i="4"/>
  <c r="AD72" i="4"/>
  <c r="U72" i="4"/>
  <c r="AM72" i="4"/>
  <c r="AE72" i="4"/>
  <c r="V72" i="4"/>
  <c r="AN72" i="4"/>
  <c r="AF72" i="4"/>
  <c r="W72" i="4"/>
  <c r="AO72" i="4"/>
  <c r="AG72" i="4"/>
  <c r="X72" i="4"/>
  <c r="AP72" i="4"/>
  <c r="AH72" i="4"/>
  <c r="Y72" i="4"/>
  <c r="AQ72" i="4"/>
  <c r="AI72" i="4"/>
  <c r="Z72" i="4"/>
  <c r="AR72" i="4"/>
  <c r="AJ72" i="4"/>
  <c r="AA72" i="4"/>
  <c r="AS72" i="4"/>
  <c r="AK72" i="4"/>
  <c r="AB72" i="4"/>
  <c r="AT72" i="4"/>
  <c r="AU72" i="4"/>
  <c r="AV72" i="4"/>
  <c r="AW72" i="4"/>
  <c r="AC73" i="4"/>
  <c r="T73" i="4"/>
  <c r="AL73" i="4"/>
  <c r="AD73" i="4"/>
  <c r="U73" i="4"/>
  <c r="AM73" i="4"/>
  <c r="AE73" i="4"/>
  <c r="V73" i="4"/>
  <c r="AN73" i="4"/>
  <c r="AF73" i="4"/>
  <c r="W73" i="4"/>
  <c r="AO73" i="4"/>
  <c r="AG73" i="4"/>
  <c r="X73" i="4"/>
  <c r="AP73" i="4"/>
  <c r="AH73" i="4"/>
  <c r="Y73" i="4"/>
  <c r="AQ73" i="4"/>
  <c r="AI73" i="4"/>
  <c r="Z73" i="4"/>
  <c r="AR73" i="4"/>
  <c r="AJ73" i="4"/>
  <c r="AA73" i="4"/>
  <c r="AS73" i="4"/>
  <c r="AK73" i="4"/>
  <c r="AB73" i="4"/>
  <c r="AT73" i="4"/>
  <c r="AU73" i="4"/>
  <c r="AV73" i="4"/>
  <c r="AW73" i="4"/>
  <c r="AC74" i="4"/>
  <c r="T74" i="4"/>
  <c r="AL74" i="4"/>
  <c r="AD74" i="4"/>
  <c r="U74" i="4"/>
  <c r="AM74" i="4"/>
  <c r="AE74" i="4"/>
  <c r="V74" i="4"/>
  <c r="AN74" i="4"/>
  <c r="AF74" i="4"/>
  <c r="W74" i="4"/>
  <c r="AO74" i="4"/>
  <c r="AG74" i="4"/>
  <c r="X74" i="4"/>
  <c r="AP74" i="4"/>
  <c r="AH74" i="4"/>
  <c r="Y74" i="4"/>
  <c r="AQ74" i="4"/>
  <c r="AI74" i="4"/>
  <c r="Z74" i="4"/>
  <c r="AR74" i="4"/>
  <c r="AJ74" i="4"/>
  <c r="AA74" i="4"/>
  <c r="AS74" i="4"/>
  <c r="AK74" i="4"/>
  <c r="AB74" i="4"/>
  <c r="AT74" i="4"/>
  <c r="AU74" i="4"/>
  <c r="AV74" i="4"/>
  <c r="AW74" i="4"/>
  <c r="AC75" i="4"/>
  <c r="T75" i="4"/>
  <c r="AL75" i="4"/>
  <c r="AD75" i="4"/>
  <c r="U75" i="4"/>
  <c r="AM75" i="4"/>
  <c r="AE75" i="4"/>
  <c r="V75" i="4"/>
  <c r="AN75" i="4"/>
  <c r="AF75" i="4"/>
  <c r="W75" i="4"/>
  <c r="AO75" i="4"/>
  <c r="AG75" i="4"/>
  <c r="X75" i="4"/>
  <c r="AP75" i="4"/>
  <c r="AH75" i="4"/>
  <c r="Y75" i="4"/>
  <c r="AQ75" i="4"/>
  <c r="AI75" i="4"/>
  <c r="Z75" i="4"/>
  <c r="AR75" i="4"/>
  <c r="AJ75" i="4"/>
  <c r="AA75" i="4"/>
  <c r="AS75" i="4"/>
  <c r="AK75" i="4"/>
  <c r="AB75" i="4"/>
  <c r="AT75" i="4"/>
  <c r="AU75" i="4"/>
  <c r="AV75" i="4"/>
  <c r="AW75" i="4"/>
  <c r="AC76" i="4"/>
  <c r="T76" i="4"/>
  <c r="AL76" i="4"/>
  <c r="AD76" i="4"/>
  <c r="U76" i="4"/>
  <c r="AM76" i="4"/>
  <c r="AE76" i="4"/>
  <c r="V76" i="4"/>
  <c r="AN76" i="4"/>
  <c r="AF76" i="4"/>
  <c r="W76" i="4"/>
  <c r="AO76" i="4"/>
  <c r="AG76" i="4"/>
  <c r="X76" i="4"/>
  <c r="AP76" i="4"/>
  <c r="AH76" i="4"/>
  <c r="Y76" i="4"/>
  <c r="AQ76" i="4"/>
  <c r="AI76" i="4"/>
  <c r="Z76" i="4"/>
  <c r="AR76" i="4"/>
  <c r="AJ76" i="4"/>
  <c r="AA76" i="4"/>
  <c r="AS76" i="4"/>
  <c r="AK76" i="4"/>
  <c r="AB76" i="4"/>
  <c r="AT76" i="4"/>
  <c r="AU76" i="4"/>
  <c r="AV76" i="4"/>
  <c r="AW76" i="4"/>
  <c r="AC77" i="4"/>
  <c r="T77" i="4"/>
  <c r="AL77" i="4"/>
  <c r="AD77" i="4"/>
  <c r="U77" i="4"/>
  <c r="AM77" i="4"/>
  <c r="AE77" i="4"/>
  <c r="V77" i="4"/>
  <c r="AN77" i="4"/>
  <c r="AF77" i="4"/>
  <c r="W77" i="4"/>
  <c r="AO77" i="4"/>
  <c r="AG77" i="4"/>
  <c r="X77" i="4"/>
  <c r="AP77" i="4"/>
  <c r="AH77" i="4"/>
  <c r="Y77" i="4"/>
  <c r="AQ77" i="4"/>
  <c r="AI77" i="4"/>
  <c r="Z77" i="4"/>
  <c r="AR77" i="4"/>
  <c r="AJ77" i="4"/>
  <c r="AA77" i="4"/>
  <c r="AS77" i="4"/>
  <c r="AK77" i="4"/>
  <c r="AB77" i="4"/>
  <c r="AT77" i="4"/>
  <c r="AU77" i="4"/>
  <c r="AV77" i="4"/>
  <c r="AW77" i="4"/>
  <c r="AC78" i="4"/>
  <c r="T78" i="4"/>
  <c r="AL78" i="4"/>
  <c r="AD78" i="4"/>
  <c r="U78" i="4"/>
  <c r="AM78" i="4"/>
  <c r="AE78" i="4"/>
  <c r="V78" i="4"/>
  <c r="AN78" i="4"/>
  <c r="AF78" i="4"/>
  <c r="W78" i="4"/>
  <c r="AO78" i="4"/>
  <c r="AG78" i="4"/>
  <c r="X78" i="4"/>
  <c r="AP78" i="4"/>
  <c r="AH78" i="4"/>
  <c r="Y78" i="4"/>
  <c r="AQ78" i="4"/>
  <c r="AI78" i="4"/>
  <c r="Z78" i="4"/>
  <c r="AR78" i="4"/>
  <c r="AJ78" i="4"/>
  <c r="AA78" i="4"/>
  <c r="AS78" i="4"/>
  <c r="AK78" i="4"/>
  <c r="AB78" i="4"/>
  <c r="AT78" i="4"/>
  <c r="AU78" i="4"/>
  <c r="AV78" i="4"/>
  <c r="AW78" i="4"/>
  <c r="AC79" i="4"/>
  <c r="T79" i="4"/>
  <c r="AL79" i="4"/>
  <c r="AD79" i="4"/>
  <c r="U79" i="4"/>
  <c r="AM79" i="4"/>
  <c r="AE79" i="4"/>
  <c r="V79" i="4"/>
  <c r="AN79" i="4"/>
  <c r="AF79" i="4"/>
  <c r="W79" i="4"/>
  <c r="AO79" i="4"/>
  <c r="AG79" i="4"/>
  <c r="X79" i="4"/>
  <c r="AP79" i="4"/>
  <c r="AH79" i="4"/>
  <c r="Y79" i="4"/>
  <c r="AQ79" i="4"/>
  <c r="AI79" i="4"/>
  <c r="Z79" i="4"/>
  <c r="AR79" i="4"/>
  <c r="AJ79" i="4"/>
  <c r="AA79" i="4"/>
  <c r="AS79" i="4"/>
  <c r="AK79" i="4"/>
  <c r="AB79" i="4"/>
  <c r="AT79" i="4"/>
  <c r="AU79" i="4"/>
  <c r="AV79" i="4"/>
  <c r="AW79" i="4"/>
  <c r="AC80" i="4"/>
  <c r="T80" i="4"/>
  <c r="AL80" i="4"/>
  <c r="AD80" i="4"/>
  <c r="U80" i="4"/>
  <c r="AM80" i="4"/>
  <c r="AE80" i="4"/>
  <c r="V80" i="4"/>
  <c r="AN80" i="4"/>
  <c r="AF80" i="4"/>
  <c r="W80" i="4"/>
  <c r="AO80" i="4"/>
  <c r="AG80" i="4"/>
  <c r="X80" i="4"/>
  <c r="AP80" i="4"/>
  <c r="AH80" i="4"/>
  <c r="Y80" i="4"/>
  <c r="AQ80" i="4"/>
  <c r="AI80" i="4"/>
  <c r="Z80" i="4"/>
  <c r="AR80" i="4"/>
  <c r="AJ80" i="4"/>
  <c r="AA80" i="4"/>
  <c r="AS80" i="4"/>
  <c r="AK80" i="4"/>
  <c r="AB80" i="4"/>
  <c r="AT80" i="4"/>
  <c r="AU80" i="4"/>
  <c r="AV80" i="4"/>
  <c r="AW80" i="4"/>
  <c r="AC81" i="4"/>
  <c r="T81" i="4"/>
  <c r="AL81" i="4"/>
  <c r="AD81" i="4"/>
  <c r="U81" i="4"/>
  <c r="AM81" i="4"/>
  <c r="AE81" i="4"/>
  <c r="V81" i="4"/>
  <c r="AN81" i="4"/>
  <c r="AF81" i="4"/>
  <c r="W81" i="4"/>
  <c r="AO81" i="4"/>
  <c r="AG81" i="4"/>
  <c r="X81" i="4"/>
  <c r="AP81" i="4"/>
  <c r="AH81" i="4"/>
  <c r="Y81" i="4"/>
  <c r="AQ81" i="4"/>
  <c r="AI81" i="4"/>
  <c r="Z81" i="4"/>
  <c r="AR81" i="4"/>
  <c r="AJ81" i="4"/>
  <c r="AA81" i="4"/>
  <c r="AS81" i="4"/>
  <c r="AK81" i="4"/>
  <c r="AB81" i="4"/>
  <c r="AT81" i="4"/>
  <c r="AU81" i="4"/>
  <c r="AV81" i="4"/>
  <c r="AW81" i="4"/>
  <c r="AC82" i="4"/>
  <c r="T82" i="4"/>
  <c r="AL82" i="4"/>
  <c r="AD82" i="4"/>
  <c r="U82" i="4"/>
  <c r="AM82" i="4"/>
  <c r="AE82" i="4"/>
  <c r="V82" i="4"/>
  <c r="AN82" i="4"/>
  <c r="AF82" i="4"/>
  <c r="W82" i="4"/>
  <c r="AO82" i="4"/>
  <c r="AG82" i="4"/>
  <c r="X82" i="4"/>
  <c r="AP82" i="4"/>
  <c r="AH82" i="4"/>
  <c r="Y82" i="4"/>
  <c r="AQ82" i="4"/>
  <c r="AI82" i="4"/>
  <c r="Z82" i="4"/>
  <c r="AR82" i="4"/>
  <c r="AJ82" i="4"/>
  <c r="AA82" i="4"/>
  <c r="AS82" i="4"/>
  <c r="AK82" i="4"/>
  <c r="AB82" i="4"/>
  <c r="AT82" i="4"/>
  <c r="AU82" i="4"/>
  <c r="AV82" i="4"/>
  <c r="AW82" i="4"/>
  <c r="AC83" i="4"/>
  <c r="T83" i="4"/>
  <c r="AL83" i="4"/>
  <c r="AD83" i="4"/>
  <c r="U83" i="4"/>
  <c r="AM83" i="4"/>
  <c r="AE83" i="4"/>
  <c r="V83" i="4"/>
  <c r="AN83" i="4"/>
  <c r="AF83" i="4"/>
  <c r="W83" i="4"/>
  <c r="AO83" i="4"/>
  <c r="AG83" i="4"/>
  <c r="X83" i="4"/>
  <c r="AP83" i="4"/>
  <c r="AH83" i="4"/>
  <c r="Y83" i="4"/>
  <c r="AQ83" i="4"/>
  <c r="AI83" i="4"/>
  <c r="Z83" i="4"/>
  <c r="AR83" i="4"/>
  <c r="AJ83" i="4"/>
  <c r="AA83" i="4"/>
  <c r="AS83" i="4"/>
  <c r="AK83" i="4"/>
  <c r="AB83" i="4"/>
  <c r="AT83" i="4"/>
  <c r="AU83" i="4"/>
  <c r="AV83" i="4"/>
  <c r="AW83" i="4"/>
  <c r="AC84" i="4"/>
  <c r="T84" i="4"/>
  <c r="AL84" i="4"/>
  <c r="AD84" i="4"/>
  <c r="U84" i="4"/>
  <c r="AM84" i="4"/>
  <c r="AE84" i="4"/>
  <c r="V84" i="4"/>
  <c r="AN84" i="4"/>
  <c r="AF84" i="4"/>
  <c r="W84" i="4"/>
  <c r="AO84" i="4"/>
  <c r="AG84" i="4"/>
  <c r="X84" i="4"/>
  <c r="AP84" i="4"/>
  <c r="AH84" i="4"/>
  <c r="Y84" i="4"/>
  <c r="AQ84" i="4"/>
  <c r="AI84" i="4"/>
  <c r="Z84" i="4"/>
  <c r="AR84" i="4"/>
  <c r="AJ84" i="4"/>
  <c r="AA84" i="4"/>
  <c r="AS84" i="4"/>
  <c r="AK84" i="4"/>
  <c r="AB84" i="4"/>
  <c r="AT84" i="4"/>
  <c r="AU84" i="4"/>
  <c r="AV84" i="4"/>
  <c r="AW84" i="4"/>
  <c r="AC85" i="4"/>
  <c r="T85" i="4"/>
  <c r="AL85" i="4"/>
  <c r="AD85" i="4"/>
  <c r="U85" i="4"/>
  <c r="AM85" i="4"/>
  <c r="AE85" i="4"/>
  <c r="V85" i="4"/>
  <c r="AN85" i="4"/>
  <c r="AF85" i="4"/>
  <c r="W85" i="4"/>
  <c r="AO85" i="4"/>
  <c r="AG85" i="4"/>
  <c r="X85" i="4"/>
  <c r="AP85" i="4"/>
  <c r="AH85" i="4"/>
  <c r="Y85" i="4"/>
  <c r="AQ85" i="4"/>
  <c r="AI85" i="4"/>
  <c r="Z85" i="4"/>
  <c r="AR85" i="4"/>
  <c r="AJ85" i="4"/>
  <c r="AA85" i="4"/>
  <c r="AS85" i="4"/>
  <c r="AK85" i="4"/>
  <c r="AB85" i="4"/>
  <c r="AT85" i="4"/>
  <c r="AU85" i="4"/>
  <c r="AV85" i="4"/>
  <c r="AW85" i="4"/>
  <c r="AC86" i="4"/>
  <c r="T86" i="4"/>
  <c r="AL86" i="4"/>
  <c r="AD86" i="4"/>
  <c r="U86" i="4"/>
  <c r="AM86" i="4"/>
  <c r="AE86" i="4"/>
  <c r="V86" i="4"/>
  <c r="AN86" i="4"/>
  <c r="AF86" i="4"/>
  <c r="W86" i="4"/>
  <c r="AO86" i="4"/>
  <c r="AG86" i="4"/>
  <c r="X86" i="4"/>
  <c r="AP86" i="4"/>
  <c r="AH86" i="4"/>
  <c r="Y86" i="4"/>
  <c r="AQ86" i="4"/>
  <c r="AI86" i="4"/>
  <c r="Z86" i="4"/>
  <c r="AR86" i="4"/>
  <c r="AJ86" i="4"/>
  <c r="AA86" i="4"/>
  <c r="AS86" i="4"/>
  <c r="AK86" i="4"/>
  <c r="AB86" i="4"/>
  <c r="AT86" i="4"/>
  <c r="AU86" i="4"/>
  <c r="AV86" i="4"/>
  <c r="AW86" i="4"/>
  <c r="AC87" i="4"/>
  <c r="T87" i="4"/>
  <c r="AL87" i="4"/>
  <c r="AD87" i="4"/>
  <c r="U87" i="4"/>
  <c r="AM87" i="4"/>
  <c r="AE87" i="4"/>
  <c r="V87" i="4"/>
  <c r="AN87" i="4"/>
  <c r="AF87" i="4"/>
  <c r="W87" i="4"/>
  <c r="AO87" i="4"/>
  <c r="AG87" i="4"/>
  <c r="X87" i="4"/>
  <c r="AP87" i="4"/>
  <c r="AH87" i="4"/>
  <c r="Y87" i="4"/>
  <c r="AQ87" i="4"/>
  <c r="AI87" i="4"/>
  <c r="Z87" i="4"/>
  <c r="AR87" i="4"/>
  <c r="AJ87" i="4"/>
  <c r="AA87" i="4"/>
  <c r="AS87" i="4"/>
  <c r="AK87" i="4"/>
  <c r="AB87" i="4"/>
  <c r="AT87" i="4"/>
  <c r="AU87" i="4"/>
  <c r="AV87" i="4"/>
  <c r="AW87" i="4"/>
  <c r="AC88" i="4"/>
  <c r="T88" i="4"/>
  <c r="AL88" i="4"/>
  <c r="AD88" i="4"/>
  <c r="U88" i="4"/>
  <c r="AM88" i="4"/>
  <c r="AE88" i="4"/>
  <c r="V88" i="4"/>
  <c r="AN88" i="4"/>
  <c r="AF88" i="4"/>
  <c r="W88" i="4"/>
  <c r="AO88" i="4"/>
  <c r="AG88" i="4"/>
  <c r="X88" i="4"/>
  <c r="AP88" i="4"/>
  <c r="AH88" i="4"/>
  <c r="Y88" i="4"/>
  <c r="AQ88" i="4"/>
  <c r="AI88" i="4"/>
  <c r="Z88" i="4"/>
  <c r="AR88" i="4"/>
  <c r="AJ88" i="4"/>
  <c r="AA88" i="4"/>
  <c r="AS88" i="4"/>
  <c r="AK88" i="4"/>
  <c r="AB88" i="4"/>
  <c r="AT88" i="4"/>
  <c r="AU88" i="4"/>
  <c r="AV88" i="4"/>
  <c r="AW88" i="4"/>
  <c r="AC89" i="4"/>
  <c r="T89" i="4"/>
  <c r="AL89" i="4"/>
  <c r="AD89" i="4"/>
  <c r="U89" i="4"/>
  <c r="AM89" i="4"/>
  <c r="AE89" i="4"/>
  <c r="V89" i="4"/>
  <c r="AN89" i="4"/>
  <c r="AF89" i="4"/>
  <c r="W89" i="4"/>
  <c r="AO89" i="4"/>
  <c r="AG89" i="4"/>
  <c r="X89" i="4"/>
  <c r="AP89" i="4"/>
  <c r="AH89" i="4"/>
  <c r="Y89" i="4"/>
  <c r="AQ89" i="4"/>
  <c r="AI89" i="4"/>
  <c r="Z89" i="4"/>
  <c r="AR89" i="4"/>
  <c r="AJ89" i="4"/>
  <c r="AA89" i="4"/>
  <c r="AS89" i="4"/>
  <c r="AK89" i="4"/>
  <c r="AB89" i="4"/>
  <c r="AT89" i="4"/>
  <c r="AU89" i="4"/>
  <c r="AV89" i="4"/>
  <c r="AW89" i="4"/>
  <c r="AC90" i="4"/>
  <c r="T90" i="4"/>
  <c r="AL90" i="4"/>
  <c r="AD90" i="4"/>
  <c r="U90" i="4"/>
  <c r="AM90" i="4"/>
  <c r="AE90" i="4"/>
  <c r="V90" i="4"/>
  <c r="AN90" i="4"/>
  <c r="AF90" i="4"/>
  <c r="W90" i="4"/>
  <c r="AO90" i="4"/>
  <c r="AG90" i="4"/>
  <c r="X90" i="4"/>
  <c r="AP90" i="4"/>
  <c r="AH90" i="4"/>
  <c r="Y90" i="4"/>
  <c r="AQ90" i="4"/>
  <c r="AI90" i="4"/>
  <c r="Z90" i="4"/>
  <c r="AR90" i="4"/>
  <c r="AJ90" i="4"/>
  <c r="AA90" i="4"/>
  <c r="AS90" i="4"/>
  <c r="AK90" i="4"/>
  <c r="AB90" i="4"/>
  <c r="AT90" i="4"/>
  <c r="AU90" i="4"/>
  <c r="AV90" i="4"/>
  <c r="AW90" i="4"/>
  <c r="AC91" i="4"/>
  <c r="T91" i="4"/>
  <c r="AL91" i="4"/>
  <c r="AD91" i="4"/>
  <c r="U91" i="4"/>
  <c r="AM91" i="4"/>
  <c r="AE91" i="4"/>
  <c r="V91" i="4"/>
  <c r="AN91" i="4"/>
  <c r="AF91" i="4"/>
  <c r="W91" i="4"/>
  <c r="AO91" i="4"/>
  <c r="AG91" i="4"/>
  <c r="X91" i="4"/>
  <c r="AP91" i="4"/>
  <c r="AH91" i="4"/>
  <c r="Y91" i="4"/>
  <c r="AQ91" i="4"/>
  <c r="AI91" i="4"/>
  <c r="Z91" i="4"/>
  <c r="AR91" i="4"/>
  <c r="AJ91" i="4"/>
  <c r="AA91" i="4"/>
  <c r="AS91" i="4"/>
  <c r="AK91" i="4"/>
  <c r="AB91" i="4"/>
  <c r="AT91" i="4"/>
  <c r="AU91" i="4"/>
  <c r="AV91" i="4"/>
  <c r="AW91" i="4"/>
  <c r="AC92" i="4"/>
  <c r="T92" i="4"/>
  <c r="AL92" i="4"/>
  <c r="AD92" i="4"/>
  <c r="U92" i="4"/>
  <c r="AM92" i="4"/>
  <c r="AE92" i="4"/>
  <c r="V92" i="4"/>
  <c r="AN92" i="4"/>
  <c r="AF92" i="4"/>
  <c r="W92" i="4"/>
  <c r="AO92" i="4"/>
  <c r="AG92" i="4"/>
  <c r="X92" i="4"/>
  <c r="AP92" i="4"/>
  <c r="AH92" i="4"/>
  <c r="Y92" i="4"/>
  <c r="AQ92" i="4"/>
  <c r="AI92" i="4"/>
  <c r="Z92" i="4"/>
  <c r="AR92" i="4"/>
  <c r="AJ92" i="4"/>
  <c r="AA92" i="4"/>
  <c r="AS92" i="4"/>
  <c r="AK92" i="4"/>
  <c r="AB92" i="4"/>
  <c r="AT92" i="4"/>
  <c r="AU92" i="4"/>
  <c r="AV92" i="4"/>
  <c r="AW92" i="4"/>
  <c r="AC93" i="4"/>
  <c r="T93" i="4"/>
  <c r="AL93" i="4"/>
  <c r="AD93" i="4"/>
  <c r="U93" i="4"/>
  <c r="AM93" i="4"/>
  <c r="AE93" i="4"/>
  <c r="V93" i="4"/>
  <c r="AN93" i="4"/>
  <c r="AF93" i="4"/>
  <c r="W93" i="4"/>
  <c r="AO93" i="4"/>
  <c r="AG93" i="4"/>
  <c r="X93" i="4"/>
  <c r="AP93" i="4"/>
  <c r="AH93" i="4"/>
  <c r="Y93" i="4"/>
  <c r="AQ93" i="4"/>
  <c r="AI93" i="4"/>
  <c r="Z93" i="4"/>
  <c r="AR93" i="4"/>
  <c r="AJ93" i="4"/>
  <c r="AA93" i="4"/>
  <c r="AS93" i="4"/>
  <c r="AK93" i="4"/>
  <c r="AB93" i="4"/>
  <c r="AT93" i="4"/>
  <c r="AU93" i="4"/>
  <c r="AV93" i="4"/>
  <c r="AW93" i="4"/>
  <c r="AC94" i="4"/>
  <c r="T94" i="4"/>
  <c r="AL94" i="4"/>
  <c r="AD94" i="4"/>
  <c r="U94" i="4"/>
  <c r="AM94" i="4"/>
  <c r="AE94" i="4"/>
  <c r="V94" i="4"/>
  <c r="AN94" i="4"/>
  <c r="AF94" i="4"/>
  <c r="W94" i="4"/>
  <c r="AO94" i="4"/>
  <c r="AG94" i="4"/>
  <c r="X94" i="4"/>
  <c r="AP94" i="4"/>
  <c r="AH94" i="4"/>
  <c r="Y94" i="4"/>
  <c r="AQ94" i="4"/>
  <c r="AI94" i="4"/>
  <c r="Z94" i="4"/>
  <c r="AR94" i="4"/>
  <c r="AJ94" i="4"/>
  <c r="AA94" i="4"/>
  <c r="AS94" i="4"/>
  <c r="AK94" i="4"/>
  <c r="AB94" i="4"/>
  <c r="AT94" i="4"/>
  <c r="AU94" i="4"/>
  <c r="AV94" i="4"/>
  <c r="AW94" i="4"/>
  <c r="AC95" i="4"/>
  <c r="T95" i="4"/>
  <c r="AL95" i="4"/>
  <c r="AD95" i="4"/>
  <c r="U95" i="4"/>
  <c r="AM95" i="4"/>
  <c r="AE95" i="4"/>
  <c r="V95" i="4"/>
  <c r="AN95" i="4"/>
  <c r="AF95" i="4"/>
  <c r="W95" i="4"/>
  <c r="AO95" i="4"/>
  <c r="AG95" i="4"/>
  <c r="X95" i="4"/>
  <c r="AP95" i="4"/>
  <c r="AH95" i="4"/>
  <c r="Y95" i="4"/>
  <c r="AQ95" i="4"/>
  <c r="AI95" i="4"/>
  <c r="Z95" i="4"/>
  <c r="AR95" i="4"/>
  <c r="AJ95" i="4"/>
  <c r="AA95" i="4"/>
  <c r="AS95" i="4"/>
  <c r="AK95" i="4"/>
  <c r="AB95" i="4"/>
  <c r="AT95" i="4"/>
  <c r="AU95" i="4"/>
  <c r="AV95" i="4"/>
  <c r="AW95" i="4"/>
  <c r="AC96" i="4"/>
  <c r="T96" i="4"/>
  <c r="AL96" i="4"/>
  <c r="AD96" i="4"/>
  <c r="U96" i="4"/>
  <c r="AM96" i="4"/>
  <c r="AE96" i="4"/>
  <c r="V96" i="4"/>
  <c r="AN96" i="4"/>
  <c r="AF96" i="4"/>
  <c r="W96" i="4"/>
  <c r="AO96" i="4"/>
  <c r="AG96" i="4"/>
  <c r="X96" i="4"/>
  <c r="AP96" i="4"/>
  <c r="AH96" i="4"/>
  <c r="Y96" i="4"/>
  <c r="AQ96" i="4"/>
  <c r="AI96" i="4"/>
  <c r="Z96" i="4"/>
  <c r="AR96" i="4"/>
  <c r="AJ96" i="4"/>
  <c r="AA96" i="4"/>
  <c r="AS96" i="4"/>
  <c r="AK96" i="4"/>
  <c r="AB96" i="4"/>
  <c r="AT96" i="4"/>
  <c r="AU96" i="4"/>
  <c r="AV96" i="4"/>
  <c r="AW96" i="4"/>
  <c r="AC97" i="4"/>
  <c r="T97" i="4"/>
  <c r="AL97" i="4"/>
  <c r="AD97" i="4"/>
  <c r="U97" i="4"/>
  <c r="AM97" i="4"/>
  <c r="AE97" i="4"/>
  <c r="V97" i="4"/>
  <c r="AN97" i="4"/>
  <c r="AF97" i="4"/>
  <c r="W97" i="4"/>
  <c r="AO97" i="4"/>
  <c r="AG97" i="4"/>
  <c r="X97" i="4"/>
  <c r="AP97" i="4"/>
  <c r="AH97" i="4"/>
  <c r="Y97" i="4"/>
  <c r="AQ97" i="4"/>
  <c r="AI97" i="4"/>
  <c r="Z97" i="4"/>
  <c r="AR97" i="4"/>
  <c r="AJ97" i="4"/>
  <c r="AA97" i="4"/>
  <c r="AS97" i="4"/>
  <c r="AK97" i="4"/>
  <c r="AB97" i="4"/>
  <c r="AT97" i="4"/>
  <c r="AU97" i="4"/>
  <c r="AV97" i="4"/>
  <c r="AW97" i="4"/>
  <c r="AC98" i="4"/>
  <c r="T98" i="4"/>
  <c r="AL98" i="4"/>
  <c r="AD98" i="4"/>
  <c r="U98" i="4"/>
  <c r="AM98" i="4"/>
  <c r="AE98" i="4"/>
  <c r="V98" i="4"/>
  <c r="AN98" i="4"/>
  <c r="AF98" i="4"/>
  <c r="W98" i="4"/>
  <c r="AO98" i="4"/>
  <c r="AG98" i="4"/>
  <c r="X98" i="4"/>
  <c r="AP98" i="4"/>
  <c r="AH98" i="4"/>
  <c r="Y98" i="4"/>
  <c r="AQ98" i="4"/>
  <c r="AI98" i="4"/>
  <c r="Z98" i="4"/>
  <c r="AR98" i="4"/>
  <c r="AJ98" i="4"/>
  <c r="AA98" i="4"/>
  <c r="AS98" i="4"/>
  <c r="AK98" i="4"/>
  <c r="AB98" i="4"/>
  <c r="AT98" i="4"/>
  <c r="AU98" i="4"/>
  <c r="AV98" i="4"/>
  <c r="AW98" i="4"/>
  <c r="AC99" i="4"/>
  <c r="T99" i="4"/>
  <c r="AL99" i="4"/>
  <c r="AD99" i="4"/>
  <c r="U99" i="4"/>
  <c r="AM99" i="4"/>
  <c r="AE99" i="4"/>
  <c r="V99" i="4"/>
  <c r="AN99" i="4"/>
  <c r="AF99" i="4"/>
  <c r="W99" i="4"/>
  <c r="AO99" i="4"/>
  <c r="AG99" i="4"/>
  <c r="X99" i="4"/>
  <c r="AP99" i="4"/>
  <c r="AH99" i="4"/>
  <c r="Y99" i="4"/>
  <c r="AQ99" i="4"/>
  <c r="AI99" i="4"/>
  <c r="Z99" i="4"/>
  <c r="AR99" i="4"/>
  <c r="AJ99" i="4"/>
  <c r="AA99" i="4"/>
  <c r="AS99" i="4"/>
  <c r="AK99" i="4"/>
  <c r="AB99" i="4"/>
  <c r="AT99" i="4"/>
  <c r="AU99" i="4"/>
  <c r="AV99" i="4"/>
  <c r="AW99" i="4"/>
  <c r="AC100" i="4"/>
  <c r="T100" i="4"/>
  <c r="AL100" i="4"/>
  <c r="AD100" i="4"/>
  <c r="U100" i="4"/>
  <c r="AM100" i="4"/>
  <c r="AE100" i="4"/>
  <c r="V100" i="4"/>
  <c r="AN100" i="4"/>
  <c r="AF100" i="4"/>
  <c r="W100" i="4"/>
  <c r="AO100" i="4"/>
  <c r="AG100" i="4"/>
  <c r="X100" i="4"/>
  <c r="AP100" i="4"/>
  <c r="AH100" i="4"/>
  <c r="Y100" i="4"/>
  <c r="AQ100" i="4"/>
  <c r="AI100" i="4"/>
  <c r="Z100" i="4"/>
  <c r="AR100" i="4"/>
  <c r="AJ100" i="4"/>
  <c r="AA100" i="4"/>
  <c r="AS100" i="4"/>
  <c r="AK100" i="4"/>
  <c r="AB100" i="4"/>
  <c r="AT100" i="4"/>
  <c r="AU100" i="4"/>
  <c r="AV100" i="4"/>
  <c r="AW100" i="4"/>
  <c r="AC101" i="4"/>
  <c r="T101" i="4"/>
  <c r="AL101" i="4"/>
  <c r="AD101" i="4"/>
  <c r="U101" i="4"/>
  <c r="AM101" i="4"/>
  <c r="AE101" i="4"/>
  <c r="V101" i="4"/>
  <c r="AN101" i="4"/>
  <c r="AF101" i="4"/>
  <c r="W101" i="4"/>
  <c r="AO101" i="4"/>
  <c r="AG101" i="4"/>
  <c r="X101" i="4"/>
  <c r="AP101" i="4"/>
  <c r="AH101" i="4"/>
  <c r="Y101" i="4"/>
  <c r="AQ101" i="4"/>
  <c r="AI101" i="4"/>
  <c r="Z101" i="4"/>
  <c r="AR101" i="4"/>
  <c r="AJ101" i="4"/>
  <c r="AA101" i="4"/>
  <c r="AS101" i="4"/>
  <c r="AK101" i="4"/>
  <c r="AB101" i="4"/>
  <c r="AT101" i="4"/>
  <c r="AU101" i="4"/>
  <c r="AV101" i="4"/>
  <c r="AW101" i="4"/>
  <c r="AC102" i="4"/>
  <c r="T102" i="4"/>
  <c r="AL102" i="4"/>
  <c r="AD102" i="4"/>
  <c r="U102" i="4"/>
  <c r="AM102" i="4"/>
  <c r="AE102" i="4"/>
  <c r="V102" i="4"/>
  <c r="AN102" i="4"/>
  <c r="AF102" i="4"/>
  <c r="W102" i="4"/>
  <c r="AO102" i="4"/>
  <c r="AG102" i="4"/>
  <c r="X102" i="4"/>
  <c r="AP102" i="4"/>
  <c r="AH102" i="4"/>
  <c r="Y102" i="4"/>
  <c r="AQ102" i="4"/>
  <c r="AI102" i="4"/>
  <c r="Z102" i="4"/>
  <c r="AR102" i="4"/>
  <c r="AJ102" i="4"/>
  <c r="AA102" i="4"/>
  <c r="AS102" i="4"/>
  <c r="AK102" i="4"/>
  <c r="AB102" i="4"/>
  <c r="AT102" i="4"/>
  <c r="AU102" i="4"/>
  <c r="AV102" i="4"/>
  <c r="AW102" i="4"/>
  <c r="AC103" i="4"/>
  <c r="T103" i="4"/>
  <c r="AL103" i="4"/>
  <c r="AD103" i="4"/>
  <c r="U103" i="4"/>
  <c r="AM103" i="4"/>
  <c r="AE103" i="4"/>
  <c r="V103" i="4"/>
  <c r="AN103" i="4"/>
  <c r="AF103" i="4"/>
  <c r="W103" i="4"/>
  <c r="AO103" i="4"/>
  <c r="AG103" i="4"/>
  <c r="X103" i="4"/>
  <c r="AP103" i="4"/>
  <c r="AH103" i="4"/>
  <c r="Y103" i="4"/>
  <c r="AQ103" i="4"/>
  <c r="AI103" i="4"/>
  <c r="Z103" i="4"/>
  <c r="AR103" i="4"/>
  <c r="AJ103" i="4"/>
  <c r="AA103" i="4"/>
  <c r="AS103" i="4"/>
  <c r="AK103" i="4"/>
  <c r="AB103" i="4"/>
  <c r="AT103" i="4"/>
  <c r="AU103" i="4"/>
  <c r="AV103" i="4"/>
  <c r="AW103" i="4"/>
  <c r="AC104" i="4"/>
  <c r="T104" i="4"/>
  <c r="AL104" i="4"/>
  <c r="AD104" i="4"/>
  <c r="U104" i="4"/>
  <c r="AM104" i="4"/>
  <c r="AE104" i="4"/>
  <c r="V104" i="4"/>
  <c r="AN104" i="4"/>
  <c r="AF104" i="4"/>
  <c r="W104" i="4"/>
  <c r="AO104" i="4"/>
  <c r="AG104" i="4"/>
  <c r="X104" i="4"/>
  <c r="AP104" i="4"/>
  <c r="AH104" i="4"/>
  <c r="Y104" i="4"/>
  <c r="AQ104" i="4"/>
  <c r="AI104" i="4"/>
  <c r="Z104" i="4"/>
  <c r="AR104" i="4"/>
  <c r="AJ104" i="4"/>
  <c r="AA104" i="4"/>
  <c r="AS104" i="4"/>
  <c r="AK104" i="4"/>
  <c r="AB104" i="4"/>
  <c r="AT104" i="4"/>
  <c r="AU104" i="4"/>
  <c r="AV104" i="4"/>
  <c r="AW104" i="4"/>
  <c r="AC105" i="4"/>
  <c r="T105" i="4"/>
  <c r="AL105" i="4"/>
  <c r="AD105" i="4"/>
  <c r="U105" i="4"/>
  <c r="AM105" i="4"/>
  <c r="AE105" i="4"/>
  <c r="V105" i="4"/>
  <c r="AN105" i="4"/>
  <c r="AF105" i="4"/>
  <c r="W105" i="4"/>
  <c r="AO105" i="4"/>
  <c r="AG105" i="4"/>
  <c r="X105" i="4"/>
  <c r="AP105" i="4"/>
  <c r="AH105" i="4"/>
  <c r="Y105" i="4"/>
  <c r="AQ105" i="4"/>
  <c r="AI105" i="4"/>
  <c r="Z105" i="4"/>
  <c r="AR105" i="4"/>
  <c r="AJ105" i="4"/>
  <c r="AA105" i="4"/>
  <c r="AS105" i="4"/>
  <c r="AK105" i="4"/>
  <c r="AB105" i="4"/>
  <c r="AT105" i="4"/>
  <c r="AU105" i="4"/>
  <c r="AV105" i="4"/>
  <c r="AW105" i="4"/>
  <c r="AC106" i="4"/>
  <c r="T106" i="4"/>
  <c r="AL106" i="4"/>
  <c r="AD106" i="4"/>
  <c r="U106" i="4"/>
  <c r="AM106" i="4"/>
  <c r="AE106" i="4"/>
  <c r="V106" i="4"/>
  <c r="AN106" i="4"/>
  <c r="AF106" i="4"/>
  <c r="W106" i="4"/>
  <c r="AO106" i="4"/>
  <c r="AG106" i="4"/>
  <c r="X106" i="4"/>
  <c r="AP106" i="4"/>
  <c r="AH106" i="4"/>
  <c r="Y106" i="4"/>
  <c r="AQ106" i="4"/>
  <c r="AI106" i="4"/>
  <c r="Z106" i="4"/>
  <c r="AR106" i="4"/>
  <c r="AJ106" i="4"/>
  <c r="AA106" i="4"/>
  <c r="AS106" i="4"/>
  <c r="AK106" i="4"/>
  <c r="AB106" i="4"/>
  <c r="AT106" i="4"/>
  <c r="AU106" i="4"/>
  <c r="AV106" i="4"/>
  <c r="AW106" i="4"/>
  <c r="AC107" i="4"/>
  <c r="T107" i="4"/>
  <c r="AL107" i="4"/>
  <c r="AD107" i="4"/>
  <c r="U107" i="4"/>
  <c r="AM107" i="4"/>
  <c r="AE107" i="4"/>
  <c r="V107" i="4"/>
  <c r="AN107" i="4"/>
  <c r="AF107" i="4"/>
  <c r="W107" i="4"/>
  <c r="AO107" i="4"/>
  <c r="AG107" i="4"/>
  <c r="X107" i="4"/>
  <c r="AP107" i="4"/>
  <c r="AH107" i="4"/>
  <c r="Y107" i="4"/>
  <c r="AQ107" i="4"/>
  <c r="AI107" i="4"/>
  <c r="Z107" i="4"/>
  <c r="AR107" i="4"/>
  <c r="AJ107" i="4"/>
  <c r="AA107" i="4"/>
  <c r="AS107" i="4"/>
  <c r="AK107" i="4"/>
  <c r="AB107" i="4"/>
  <c r="AT107" i="4"/>
  <c r="AU107" i="4"/>
  <c r="AV107" i="4"/>
  <c r="AW107" i="4"/>
  <c r="AC108" i="4"/>
  <c r="T108" i="4"/>
  <c r="AL108" i="4"/>
  <c r="AD108" i="4"/>
  <c r="U108" i="4"/>
  <c r="AM108" i="4"/>
  <c r="AE108" i="4"/>
  <c r="V108" i="4"/>
  <c r="AN108" i="4"/>
  <c r="AF108" i="4"/>
  <c r="W108" i="4"/>
  <c r="AO108" i="4"/>
  <c r="AG108" i="4"/>
  <c r="X108" i="4"/>
  <c r="AP108" i="4"/>
  <c r="AH108" i="4"/>
  <c r="Y108" i="4"/>
  <c r="AQ108" i="4"/>
  <c r="AI108" i="4"/>
  <c r="Z108" i="4"/>
  <c r="AR108" i="4"/>
  <c r="AJ108" i="4"/>
  <c r="AA108" i="4"/>
  <c r="AS108" i="4"/>
  <c r="AK108" i="4"/>
  <c r="AB108" i="4"/>
  <c r="AT108" i="4"/>
  <c r="AU108" i="4"/>
  <c r="AV108" i="4"/>
  <c r="AW108" i="4"/>
  <c r="AC109" i="4"/>
  <c r="T109" i="4"/>
  <c r="AL109" i="4"/>
  <c r="AD109" i="4"/>
  <c r="U109" i="4"/>
  <c r="AM109" i="4"/>
  <c r="AE109" i="4"/>
  <c r="V109" i="4"/>
  <c r="AN109" i="4"/>
  <c r="AF109" i="4"/>
  <c r="W109" i="4"/>
  <c r="AO109" i="4"/>
  <c r="AG109" i="4"/>
  <c r="X109" i="4"/>
  <c r="AP109" i="4"/>
  <c r="AH109" i="4"/>
  <c r="Y109" i="4"/>
  <c r="AQ109" i="4"/>
  <c r="AI109" i="4"/>
  <c r="Z109" i="4"/>
  <c r="AR109" i="4"/>
  <c r="AJ109" i="4"/>
  <c r="AA109" i="4"/>
  <c r="AS109" i="4"/>
  <c r="AK109" i="4"/>
  <c r="AB109" i="4"/>
  <c r="AT109" i="4"/>
  <c r="AU109" i="4"/>
  <c r="AV109" i="4"/>
  <c r="AW109" i="4"/>
  <c r="AC110" i="4"/>
  <c r="T110" i="4"/>
  <c r="AL110" i="4"/>
  <c r="AD110" i="4"/>
  <c r="U110" i="4"/>
  <c r="AM110" i="4"/>
  <c r="AE110" i="4"/>
  <c r="V110" i="4"/>
  <c r="AN110" i="4"/>
  <c r="AF110" i="4"/>
  <c r="W110" i="4"/>
  <c r="AO110" i="4"/>
  <c r="AG110" i="4"/>
  <c r="X110" i="4"/>
  <c r="AP110" i="4"/>
  <c r="AH110" i="4"/>
  <c r="Y110" i="4"/>
  <c r="AQ110" i="4"/>
  <c r="AI110" i="4"/>
  <c r="Z110" i="4"/>
  <c r="AR110" i="4"/>
  <c r="AJ110" i="4"/>
  <c r="AA110" i="4"/>
  <c r="AS110" i="4"/>
  <c r="AK110" i="4"/>
  <c r="AB110" i="4"/>
  <c r="AT110" i="4"/>
  <c r="AU110" i="4"/>
  <c r="AV110" i="4"/>
  <c r="AW110" i="4"/>
  <c r="AC111" i="4"/>
  <c r="T111" i="4"/>
  <c r="AL111" i="4"/>
  <c r="AD111" i="4"/>
  <c r="U111" i="4"/>
  <c r="AM111" i="4"/>
  <c r="AE111" i="4"/>
  <c r="V111" i="4"/>
  <c r="AN111" i="4"/>
  <c r="AF111" i="4"/>
  <c r="W111" i="4"/>
  <c r="AO111" i="4"/>
  <c r="AG111" i="4"/>
  <c r="X111" i="4"/>
  <c r="AP111" i="4"/>
  <c r="AH111" i="4"/>
  <c r="Y111" i="4"/>
  <c r="AQ111" i="4"/>
  <c r="AI111" i="4"/>
  <c r="Z111" i="4"/>
  <c r="AR111" i="4"/>
  <c r="AJ111" i="4"/>
  <c r="AA111" i="4"/>
  <c r="AS111" i="4"/>
  <c r="AK111" i="4"/>
  <c r="AB111" i="4"/>
  <c r="AT111" i="4"/>
  <c r="AU111" i="4"/>
  <c r="AV111" i="4"/>
  <c r="AW111" i="4"/>
  <c r="AC112" i="4"/>
  <c r="T112" i="4"/>
  <c r="AL112" i="4"/>
  <c r="AD112" i="4"/>
  <c r="U112" i="4"/>
  <c r="AM112" i="4"/>
  <c r="AE112" i="4"/>
  <c r="V112" i="4"/>
  <c r="AN112" i="4"/>
  <c r="AF112" i="4"/>
  <c r="W112" i="4"/>
  <c r="AO112" i="4"/>
  <c r="AG112" i="4"/>
  <c r="X112" i="4"/>
  <c r="AP112" i="4"/>
  <c r="AH112" i="4"/>
  <c r="Y112" i="4"/>
  <c r="AQ112" i="4"/>
  <c r="AI112" i="4"/>
  <c r="Z112" i="4"/>
  <c r="AR112" i="4"/>
  <c r="AJ112" i="4"/>
  <c r="AA112" i="4"/>
  <c r="AS112" i="4"/>
  <c r="AK112" i="4"/>
  <c r="AB112" i="4"/>
  <c r="AT112" i="4"/>
  <c r="AU112" i="4"/>
  <c r="AV112" i="4"/>
  <c r="AW112" i="4"/>
  <c r="AC113" i="4"/>
  <c r="T113" i="4"/>
  <c r="AL113" i="4"/>
  <c r="AD113" i="4"/>
  <c r="U113" i="4"/>
  <c r="AM113" i="4"/>
  <c r="AE113" i="4"/>
  <c r="V113" i="4"/>
  <c r="AN113" i="4"/>
  <c r="AF113" i="4"/>
  <c r="W113" i="4"/>
  <c r="AO113" i="4"/>
  <c r="AG113" i="4"/>
  <c r="X113" i="4"/>
  <c r="AP113" i="4"/>
  <c r="AH113" i="4"/>
  <c r="Y113" i="4"/>
  <c r="AQ113" i="4"/>
  <c r="AI113" i="4"/>
  <c r="Z113" i="4"/>
  <c r="AR113" i="4"/>
  <c r="AJ113" i="4"/>
  <c r="AA113" i="4"/>
  <c r="AS113" i="4"/>
  <c r="AK113" i="4"/>
  <c r="AB113" i="4"/>
  <c r="AT113" i="4"/>
  <c r="AU113" i="4"/>
  <c r="AV113" i="4"/>
  <c r="AW113" i="4"/>
  <c r="AC114" i="4"/>
  <c r="T114" i="4"/>
  <c r="AL114" i="4"/>
  <c r="AD114" i="4"/>
  <c r="U114" i="4"/>
  <c r="AM114" i="4"/>
  <c r="AE114" i="4"/>
  <c r="V114" i="4"/>
  <c r="AN114" i="4"/>
  <c r="AF114" i="4"/>
  <c r="W114" i="4"/>
  <c r="AO114" i="4"/>
  <c r="AG114" i="4"/>
  <c r="X114" i="4"/>
  <c r="AP114" i="4"/>
  <c r="AH114" i="4"/>
  <c r="Y114" i="4"/>
  <c r="AQ114" i="4"/>
  <c r="AI114" i="4"/>
  <c r="Z114" i="4"/>
  <c r="AR114" i="4"/>
  <c r="AJ114" i="4"/>
  <c r="AA114" i="4"/>
  <c r="AS114" i="4"/>
  <c r="AK114" i="4"/>
  <c r="AB114" i="4"/>
  <c r="AT114" i="4"/>
  <c r="AU114" i="4"/>
  <c r="AV114" i="4"/>
  <c r="AW114" i="4"/>
  <c r="AC115" i="4"/>
  <c r="T115" i="4"/>
  <c r="AL115" i="4"/>
  <c r="AD115" i="4"/>
  <c r="U115" i="4"/>
  <c r="AM115" i="4"/>
  <c r="AE115" i="4"/>
  <c r="V115" i="4"/>
  <c r="AN115" i="4"/>
  <c r="AF115" i="4"/>
  <c r="W115" i="4"/>
  <c r="AO115" i="4"/>
  <c r="AG115" i="4"/>
  <c r="X115" i="4"/>
  <c r="AP115" i="4"/>
  <c r="AH115" i="4"/>
  <c r="Y115" i="4"/>
  <c r="AQ115" i="4"/>
  <c r="AI115" i="4"/>
  <c r="Z115" i="4"/>
  <c r="AR115" i="4"/>
  <c r="AJ115" i="4"/>
  <c r="AA115" i="4"/>
  <c r="AS115" i="4"/>
  <c r="AK115" i="4"/>
  <c r="AB115" i="4"/>
  <c r="AT115" i="4"/>
  <c r="AU115" i="4"/>
  <c r="AV115" i="4"/>
  <c r="AW115" i="4"/>
  <c r="AC116" i="4"/>
  <c r="T116" i="4"/>
  <c r="AL116" i="4"/>
  <c r="AD116" i="4"/>
  <c r="U116" i="4"/>
  <c r="AM116" i="4"/>
  <c r="AE116" i="4"/>
  <c r="V116" i="4"/>
  <c r="AN116" i="4"/>
  <c r="AF116" i="4"/>
  <c r="W116" i="4"/>
  <c r="AO116" i="4"/>
  <c r="AG116" i="4"/>
  <c r="X116" i="4"/>
  <c r="AP116" i="4"/>
  <c r="AH116" i="4"/>
  <c r="Y116" i="4"/>
  <c r="AQ116" i="4"/>
  <c r="AI116" i="4"/>
  <c r="Z116" i="4"/>
  <c r="AR116" i="4"/>
  <c r="AJ116" i="4"/>
  <c r="AA116" i="4"/>
  <c r="AS116" i="4"/>
  <c r="AK116" i="4"/>
  <c r="AB116" i="4"/>
  <c r="AT116" i="4"/>
  <c r="AU116" i="4"/>
  <c r="AV116" i="4"/>
  <c r="AW116" i="4"/>
  <c r="AC117" i="4"/>
  <c r="T117" i="4"/>
  <c r="AL117" i="4"/>
  <c r="AD117" i="4"/>
  <c r="U117" i="4"/>
  <c r="AM117" i="4"/>
  <c r="AE117" i="4"/>
  <c r="V117" i="4"/>
  <c r="AN117" i="4"/>
  <c r="AF117" i="4"/>
  <c r="W117" i="4"/>
  <c r="AO117" i="4"/>
  <c r="AG117" i="4"/>
  <c r="X117" i="4"/>
  <c r="AP117" i="4"/>
  <c r="AH117" i="4"/>
  <c r="Y117" i="4"/>
  <c r="AQ117" i="4"/>
  <c r="AI117" i="4"/>
  <c r="Z117" i="4"/>
  <c r="AR117" i="4"/>
  <c r="AJ117" i="4"/>
  <c r="AA117" i="4"/>
  <c r="AS117" i="4"/>
  <c r="AK117" i="4"/>
  <c r="AB117" i="4"/>
  <c r="AT117" i="4"/>
  <c r="AU117" i="4"/>
  <c r="AV117" i="4"/>
  <c r="AW117" i="4"/>
  <c r="AC118" i="4"/>
  <c r="T118" i="4"/>
  <c r="AL118" i="4"/>
  <c r="AD118" i="4"/>
  <c r="U118" i="4"/>
  <c r="AM118" i="4"/>
  <c r="AE118" i="4"/>
  <c r="V118" i="4"/>
  <c r="AN118" i="4"/>
  <c r="AF118" i="4"/>
  <c r="W118" i="4"/>
  <c r="AO118" i="4"/>
  <c r="AG118" i="4"/>
  <c r="X118" i="4"/>
  <c r="AP118" i="4"/>
  <c r="AH118" i="4"/>
  <c r="Y118" i="4"/>
  <c r="AQ118" i="4"/>
  <c r="AI118" i="4"/>
  <c r="Z118" i="4"/>
  <c r="AR118" i="4"/>
  <c r="AJ118" i="4"/>
  <c r="AA118" i="4"/>
  <c r="AS118" i="4"/>
  <c r="AK118" i="4"/>
  <c r="AB118" i="4"/>
  <c r="AT118" i="4"/>
  <c r="AU118" i="4"/>
  <c r="AV118" i="4"/>
  <c r="AW118" i="4"/>
  <c r="AC119" i="4"/>
  <c r="T119" i="4"/>
  <c r="AL119" i="4"/>
  <c r="AD119" i="4"/>
  <c r="U119" i="4"/>
  <c r="AM119" i="4"/>
  <c r="AE119" i="4"/>
  <c r="V119" i="4"/>
  <c r="AN119" i="4"/>
  <c r="AF119" i="4"/>
  <c r="W119" i="4"/>
  <c r="AO119" i="4"/>
  <c r="AG119" i="4"/>
  <c r="X119" i="4"/>
  <c r="AP119" i="4"/>
  <c r="AH119" i="4"/>
  <c r="Y119" i="4"/>
  <c r="AQ119" i="4"/>
  <c r="AI119" i="4"/>
  <c r="Z119" i="4"/>
  <c r="AR119" i="4"/>
  <c r="AJ119" i="4"/>
  <c r="AA119" i="4"/>
  <c r="AS119" i="4"/>
  <c r="AK119" i="4"/>
  <c r="AB119" i="4"/>
  <c r="AT119" i="4"/>
  <c r="AU119" i="4"/>
  <c r="AV119" i="4"/>
  <c r="AW119" i="4"/>
  <c r="AC120" i="4"/>
  <c r="T120" i="4"/>
  <c r="AL120" i="4"/>
  <c r="AD120" i="4"/>
  <c r="U120" i="4"/>
  <c r="AM120" i="4"/>
  <c r="AE120" i="4"/>
  <c r="V120" i="4"/>
  <c r="AN120" i="4"/>
  <c r="AF120" i="4"/>
  <c r="W120" i="4"/>
  <c r="AO120" i="4"/>
  <c r="AG120" i="4"/>
  <c r="X120" i="4"/>
  <c r="AP120" i="4"/>
  <c r="AH120" i="4"/>
  <c r="Y120" i="4"/>
  <c r="AQ120" i="4"/>
  <c r="AI120" i="4"/>
  <c r="Z120" i="4"/>
  <c r="AR120" i="4"/>
  <c r="AJ120" i="4"/>
  <c r="AA120" i="4"/>
  <c r="AS120" i="4"/>
  <c r="AK120" i="4"/>
  <c r="AB120" i="4"/>
  <c r="AT120" i="4"/>
  <c r="AU120" i="4"/>
  <c r="AV120" i="4"/>
  <c r="AW120" i="4"/>
  <c r="AC121" i="4"/>
  <c r="T121" i="4"/>
  <c r="AL121" i="4"/>
  <c r="AD121" i="4"/>
  <c r="U121" i="4"/>
  <c r="AM121" i="4"/>
  <c r="AE121" i="4"/>
  <c r="V121" i="4"/>
  <c r="AN121" i="4"/>
  <c r="AF121" i="4"/>
  <c r="W121" i="4"/>
  <c r="AO121" i="4"/>
  <c r="AG121" i="4"/>
  <c r="X121" i="4"/>
  <c r="AP121" i="4"/>
  <c r="AH121" i="4"/>
  <c r="Y121" i="4"/>
  <c r="AQ121" i="4"/>
  <c r="AI121" i="4"/>
  <c r="Z121" i="4"/>
  <c r="AR121" i="4"/>
  <c r="AJ121" i="4"/>
  <c r="AA121" i="4"/>
  <c r="AS121" i="4"/>
  <c r="AK121" i="4"/>
  <c r="AB121" i="4"/>
  <c r="AT121" i="4"/>
  <c r="AU121" i="4"/>
  <c r="AV121" i="4"/>
  <c r="AW121" i="4"/>
  <c r="AC122" i="4"/>
  <c r="T122" i="4"/>
  <c r="AL122" i="4"/>
  <c r="AD122" i="4"/>
  <c r="U122" i="4"/>
  <c r="AM122" i="4"/>
  <c r="AE122" i="4"/>
  <c r="V122" i="4"/>
  <c r="AN122" i="4"/>
  <c r="AF122" i="4"/>
  <c r="W122" i="4"/>
  <c r="AO122" i="4"/>
  <c r="AG122" i="4"/>
  <c r="X122" i="4"/>
  <c r="AP122" i="4"/>
  <c r="AH122" i="4"/>
  <c r="Y122" i="4"/>
  <c r="AQ122" i="4"/>
  <c r="AI122" i="4"/>
  <c r="Z122" i="4"/>
  <c r="AR122" i="4"/>
  <c r="AJ122" i="4"/>
  <c r="AA122" i="4"/>
  <c r="AS122" i="4"/>
  <c r="AK122" i="4"/>
  <c r="AB122" i="4"/>
  <c r="AT122" i="4"/>
  <c r="AU122" i="4"/>
  <c r="AV122" i="4"/>
  <c r="AW122" i="4"/>
  <c r="AC123" i="4"/>
  <c r="T123" i="4"/>
  <c r="AL123" i="4"/>
  <c r="AD123" i="4"/>
  <c r="U123" i="4"/>
  <c r="AM123" i="4"/>
  <c r="AE123" i="4"/>
  <c r="V123" i="4"/>
  <c r="AN123" i="4"/>
  <c r="AF123" i="4"/>
  <c r="W123" i="4"/>
  <c r="AO123" i="4"/>
  <c r="AG123" i="4"/>
  <c r="X123" i="4"/>
  <c r="AP123" i="4"/>
  <c r="AH123" i="4"/>
  <c r="Y123" i="4"/>
  <c r="AQ123" i="4"/>
  <c r="AI123" i="4"/>
  <c r="Z123" i="4"/>
  <c r="AR123" i="4"/>
  <c r="AJ123" i="4"/>
  <c r="AA123" i="4"/>
  <c r="AS123" i="4"/>
  <c r="AK123" i="4"/>
  <c r="AB123" i="4"/>
  <c r="AT123" i="4"/>
  <c r="AU123" i="4"/>
  <c r="AV123" i="4"/>
  <c r="AW123" i="4"/>
  <c r="AC124" i="4"/>
  <c r="T124" i="4"/>
  <c r="AL124" i="4"/>
  <c r="AD124" i="4"/>
  <c r="U124" i="4"/>
  <c r="AM124" i="4"/>
  <c r="AE124" i="4"/>
  <c r="V124" i="4"/>
  <c r="AN124" i="4"/>
  <c r="AF124" i="4"/>
  <c r="W124" i="4"/>
  <c r="AO124" i="4"/>
  <c r="AG124" i="4"/>
  <c r="X124" i="4"/>
  <c r="AP124" i="4"/>
  <c r="AH124" i="4"/>
  <c r="Y124" i="4"/>
  <c r="AQ124" i="4"/>
  <c r="AI124" i="4"/>
  <c r="Z124" i="4"/>
  <c r="AR124" i="4"/>
  <c r="AJ124" i="4"/>
  <c r="AA124" i="4"/>
  <c r="AS124" i="4"/>
  <c r="AK124" i="4"/>
  <c r="AB124" i="4"/>
  <c r="AT124" i="4"/>
  <c r="AU124" i="4"/>
  <c r="AV124" i="4"/>
  <c r="AW124" i="4"/>
  <c r="AC125" i="4"/>
  <c r="T125" i="4"/>
  <c r="AL125" i="4"/>
  <c r="AD125" i="4"/>
  <c r="U125" i="4"/>
  <c r="AM125" i="4"/>
  <c r="AE125" i="4"/>
  <c r="V125" i="4"/>
  <c r="AN125" i="4"/>
  <c r="AF125" i="4"/>
  <c r="W125" i="4"/>
  <c r="AO125" i="4"/>
  <c r="AG125" i="4"/>
  <c r="X125" i="4"/>
  <c r="AP125" i="4"/>
  <c r="AH125" i="4"/>
  <c r="Y125" i="4"/>
  <c r="AQ125" i="4"/>
  <c r="AI125" i="4"/>
  <c r="Z125" i="4"/>
  <c r="AR125" i="4"/>
  <c r="AJ125" i="4"/>
  <c r="AA125" i="4"/>
  <c r="AS125" i="4"/>
  <c r="AK125" i="4"/>
  <c r="AB125" i="4"/>
  <c r="AT125" i="4"/>
  <c r="AU125" i="4"/>
  <c r="AV125" i="4"/>
  <c r="AW125" i="4"/>
  <c r="AC126" i="4"/>
  <c r="T126" i="4"/>
  <c r="AL126" i="4"/>
  <c r="AD126" i="4"/>
  <c r="U126" i="4"/>
  <c r="AM126" i="4"/>
  <c r="AE126" i="4"/>
  <c r="V126" i="4"/>
  <c r="AN126" i="4"/>
  <c r="AF126" i="4"/>
  <c r="W126" i="4"/>
  <c r="AO126" i="4"/>
  <c r="AG126" i="4"/>
  <c r="X126" i="4"/>
  <c r="AP126" i="4"/>
  <c r="AH126" i="4"/>
  <c r="Y126" i="4"/>
  <c r="AQ126" i="4"/>
  <c r="AI126" i="4"/>
  <c r="Z126" i="4"/>
  <c r="AR126" i="4"/>
  <c r="AJ126" i="4"/>
  <c r="AA126" i="4"/>
  <c r="AS126" i="4"/>
  <c r="AK126" i="4"/>
  <c r="AB126" i="4"/>
  <c r="AT126" i="4"/>
  <c r="AU126" i="4"/>
  <c r="AV126" i="4"/>
  <c r="AW126" i="4"/>
  <c r="AC127" i="4"/>
  <c r="T127" i="4"/>
  <c r="AL127" i="4"/>
  <c r="AD127" i="4"/>
  <c r="U127" i="4"/>
  <c r="AM127" i="4"/>
  <c r="AE127" i="4"/>
  <c r="V127" i="4"/>
  <c r="AN127" i="4"/>
  <c r="AF127" i="4"/>
  <c r="W127" i="4"/>
  <c r="AO127" i="4"/>
  <c r="AG127" i="4"/>
  <c r="X127" i="4"/>
  <c r="AP127" i="4"/>
  <c r="AH127" i="4"/>
  <c r="Y127" i="4"/>
  <c r="AQ127" i="4"/>
  <c r="AI127" i="4"/>
  <c r="Z127" i="4"/>
  <c r="AR127" i="4"/>
  <c r="AJ127" i="4"/>
  <c r="AA127" i="4"/>
  <c r="AS127" i="4"/>
  <c r="AK127" i="4"/>
  <c r="AB127" i="4"/>
  <c r="AT127" i="4"/>
  <c r="AU127" i="4"/>
  <c r="AV127" i="4"/>
  <c r="AW127" i="4"/>
  <c r="AC128" i="4"/>
  <c r="T128" i="4"/>
  <c r="AL128" i="4"/>
  <c r="AD128" i="4"/>
  <c r="U128" i="4"/>
  <c r="AM128" i="4"/>
  <c r="AE128" i="4"/>
  <c r="V128" i="4"/>
  <c r="AN128" i="4"/>
  <c r="AF128" i="4"/>
  <c r="W128" i="4"/>
  <c r="AO128" i="4"/>
  <c r="AG128" i="4"/>
  <c r="X128" i="4"/>
  <c r="AP128" i="4"/>
  <c r="AH128" i="4"/>
  <c r="Y128" i="4"/>
  <c r="AQ128" i="4"/>
  <c r="AI128" i="4"/>
  <c r="Z128" i="4"/>
  <c r="AR128" i="4"/>
  <c r="AJ128" i="4"/>
  <c r="AA128" i="4"/>
  <c r="AS128" i="4"/>
  <c r="AK128" i="4"/>
  <c r="AB128" i="4"/>
  <c r="AT128" i="4"/>
  <c r="AU128" i="4"/>
  <c r="AV128" i="4"/>
  <c r="AW128" i="4"/>
  <c r="AC129" i="4"/>
  <c r="T129" i="4"/>
  <c r="AL129" i="4"/>
  <c r="AD129" i="4"/>
  <c r="U129" i="4"/>
  <c r="AM129" i="4"/>
  <c r="AE129" i="4"/>
  <c r="V129" i="4"/>
  <c r="AN129" i="4"/>
  <c r="AF129" i="4"/>
  <c r="W129" i="4"/>
  <c r="AO129" i="4"/>
  <c r="AG129" i="4"/>
  <c r="X129" i="4"/>
  <c r="AP129" i="4"/>
  <c r="AH129" i="4"/>
  <c r="Y129" i="4"/>
  <c r="AQ129" i="4"/>
  <c r="AI129" i="4"/>
  <c r="Z129" i="4"/>
  <c r="AR129" i="4"/>
  <c r="AJ129" i="4"/>
  <c r="AA129" i="4"/>
  <c r="AS129" i="4"/>
  <c r="AK129" i="4"/>
  <c r="AB129" i="4"/>
  <c r="AT129" i="4"/>
  <c r="AU129" i="4"/>
  <c r="AV129" i="4"/>
  <c r="AW129" i="4"/>
  <c r="AC130" i="4"/>
  <c r="T130" i="4"/>
  <c r="AL130" i="4"/>
  <c r="AD130" i="4"/>
  <c r="U130" i="4"/>
  <c r="AM130" i="4"/>
  <c r="AE130" i="4"/>
  <c r="V130" i="4"/>
  <c r="AN130" i="4"/>
  <c r="AF130" i="4"/>
  <c r="W130" i="4"/>
  <c r="AO130" i="4"/>
  <c r="AG130" i="4"/>
  <c r="X130" i="4"/>
  <c r="AP130" i="4"/>
  <c r="AH130" i="4"/>
  <c r="Y130" i="4"/>
  <c r="AQ130" i="4"/>
  <c r="AI130" i="4"/>
  <c r="Z130" i="4"/>
  <c r="AR130" i="4"/>
  <c r="AJ130" i="4"/>
  <c r="AA130" i="4"/>
  <c r="AS130" i="4"/>
  <c r="AK130" i="4"/>
  <c r="AB130" i="4"/>
  <c r="AT130" i="4"/>
  <c r="AU130" i="4"/>
  <c r="AV130" i="4"/>
  <c r="AW130" i="4"/>
  <c r="AC131" i="4"/>
  <c r="T131" i="4"/>
  <c r="AL131" i="4"/>
  <c r="AD131" i="4"/>
  <c r="U131" i="4"/>
  <c r="AM131" i="4"/>
  <c r="AE131" i="4"/>
  <c r="V131" i="4"/>
  <c r="AN131" i="4"/>
  <c r="AF131" i="4"/>
  <c r="W131" i="4"/>
  <c r="AO131" i="4"/>
  <c r="AG131" i="4"/>
  <c r="X131" i="4"/>
  <c r="AP131" i="4"/>
  <c r="AH131" i="4"/>
  <c r="Y131" i="4"/>
  <c r="AQ131" i="4"/>
  <c r="AI131" i="4"/>
  <c r="Z131" i="4"/>
  <c r="AR131" i="4"/>
  <c r="AJ131" i="4"/>
  <c r="AA131" i="4"/>
  <c r="AS131" i="4"/>
  <c r="AK131" i="4"/>
  <c r="AB131" i="4"/>
  <c r="AT131" i="4"/>
  <c r="AU131" i="4"/>
  <c r="AV131" i="4"/>
  <c r="AW131" i="4"/>
  <c r="AC132" i="4"/>
  <c r="T132" i="4"/>
  <c r="AL132" i="4"/>
  <c r="AD132" i="4"/>
  <c r="U132" i="4"/>
  <c r="AM132" i="4"/>
  <c r="AE132" i="4"/>
  <c r="V132" i="4"/>
  <c r="AN132" i="4"/>
  <c r="AF132" i="4"/>
  <c r="W132" i="4"/>
  <c r="AO132" i="4"/>
  <c r="AG132" i="4"/>
  <c r="X132" i="4"/>
  <c r="AP132" i="4"/>
  <c r="AH132" i="4"/>
  <c r="Y132" i="4"/>
  <c r="AQ132" i="4"/>
  <c r="AI132" i="4"/>
  <c r="Z132" i="4"/>
  <c r="AR132" i="4"/>
  <c r="AJ132" i="4"/>
  <c r="AA132" i="4"/>
  <c r="AS132" i="4"/>
  <c r="AK132" i="4"/>
  <c r="AB132" i="4"/>
  <c r="AT132" i="4"/>
  <c r="AU132" i="4"/>
  <c r="AV132" i="4"/>
  <c r="AW132" i="4"/>
  <c r="AC133" i="4"/>
  <c r="T133" i="4"/>
  <c r="AL133" i="4"/>
  <c r="AD133" i="4"/>
  <c r="U133" i="4"/>
  <c r="AM133" i="4"/>
  <c r="AE133" i="4"/>
  <c r="V133" i="4"/>
  <c r="AN133" i="4"/>
  <c r="AF133" i="4"/>
  <c r="W133" i="4"/>
  <c r="AO133" i="4"/>
  <c r="AG133" i="4"/>
  <c r="X133" i="4"/>
  <c r="AP133" i="4"/>
  <c r="AH133" i="4"/>
  <c r="Y133" i="4"/>
  <c r="AQ133" i="4"/>
  <c r="AI133" i="4"/>
  <c r="Z133" i="4"/>
  <c r="AR133" i="4"/>
  <c r="AJ133" i="4"/>
  <c r="AA133" i="4"/>
  <c r="AS133" i="4"/>
  <c r="AK133" i="4"/>
  <c r="AB133" i="4"/>
  <c r="AT133" i="4"/>
  <c r="AU133" i="4"/>
  <c r="AV133" i="4"/>
  <c r="AW133" i="4"/>
  <c r="AC134" i="4"/>
  <c r="T134" i="4"/>
  <c r="AL134" i="4"/>
  <c r="AD134" i="4"/>
  <c r="U134" i="4"/>
  <c r="AM134" i="4"/>
  <c r="AE134" i="4"/>
  <c r="V134" i="4"/>
  <c r="AN134" i="4"/>
  <c r="AF134" i="4"/>
  <c r="W134" i="4"/>
  <c r="AO134" i="4"/>
  <c r="AG134" i="4"/>
  <c r="X134" i="4"/>
  <c r="AP134" i="4"/>
  <c r="AH134" i="4"/>
  <c r="Y134" i="4"/>
  <c r="AQ134" i="4"/>
  <c r="AI134" i="4"/>
  <c r="Z134" i="4"/>
  <c r="AR134" i="4"/>
  <c r="AJ134" i="4"/>
  <c r="AA134" i="4"/>
  <c r="AS134" i="4"/>
  <c r="AK134" i="4"/>
  <c r="AB134" i="4"/>
  <c r="AT134" i="4"/>
  <c r="AU134" i="4"/>
  <c r="AV134" i="4"/>
  <c r="AW134" i="4"/>
  <c r="AC135" i="4"/>
  <c r="T135" i="4"/>
  <c r="AL135" i="4"/>
  <c r="AD135" i="4"/>
  <c r="U135" i="4"/>
  <c r="AM135" i="4"/>
  <c r="AE135" i="4"/>
  <c r="V135" i="4"/>
  <c r="AN135" i="4"/>
  <c r="AF135" i="4"/>
  <c r="W135" i="4"/>
  <c r="AO135" i="4"/>
  <c r="AG135" i="4"/>
  <c r="X135" i="4"/>
  <c r="AP135" i="4"/>
  <c r="AH135" i="4"/>
  <c r="Y135" i="4"/>
  <c r="AQ135" i="4"/>
  <c r="AI135" i="4"/>
  <c r="Z135" i="4"/>
  <c r="AR135" i="4"/>
  <c r="AJ135" i="4"/>
  <c r="AA135" i="4"/>
  <c r="AS135" i="4"/>
  <c r="AK135" i="4"/>
  <c r="AB135" i="4"/>
  <c r="AT135" i="4"/>
  <c r="AU135" i="4"/>
  <c r="AV135" i="4"/>
  <c r="AW135" i="4"/>
  <c r="AC136" i="4"/>
  <c r="T136" i="4"/>
  <c r="AL136" i="4"/>
  <c r="AD136" i="4"/>
  <c r="U136" i="4"/>
  <c r="AM136" i="4"/>
  <c r="AE136" i="4"/>
  <c r="V136" i="4"/>
  <c r="AN136" i="4"/>
  <c r="AF136" i="4"/>
  <c r="W136" i="4"/>
  <c r="AO136" i="4"/>
  <c r="AG136" i="4"/>
  <c r="X136" i="4"/>
  <c r="AP136" i="4"/>
  <c r="AH136" i="4"/>
  <c r="Y136" i="4"/>
  <c r="AQ136" i="4"/>
  <c r="AI136" i="4"/>
  <c r="Z136" i="4"/>
  <c r="AR136" i="4"/>
  <c r="AJ136" i="4"/>
  <c r="AA136" i="4"/>
  <c r="AS136" i="4"/>
  <c r="AK136" i="4"/>
  <c r="AB136" i="4"/>
  <c r="AT136" i="4"/>
  <c r="AU136" i="4"/>
  <c r="AV136" i="4"/>
  <c r="AW136" i="4"/>
  <c r="AC137" i="4"/>
  <c r="T137" i="4"/>
  <c r="AL137" i="4"/>
  <c r="AD137" i="4"/>
  <c r="U137" i="4"/>
  <c r="AM137" i="4"/>
  <c r="AE137" i="4"/>
  <c r="V137" i="4"/>
  <c r="AN137" i="4"/>
  <c r="AF137" i="4"/>
  <c r="W137" i="4"/>
  <c r="AO137" i="4"/>
  <c r="AG137" i="4"/>
  <c r="X137" i="4"/>
  <c r="AP137" i="4"/>
  <c r="AH137" i="4"/>
  <c r="Y137" i="4"/>
  <c r="AQ137" i="4"/>
  <c r="AI137" i="4"/>
  <c r="Z137" i="4"/>
  <c r="AR137" i="4"/>
  <c r="AJ137" i="4"/>
  <c r="AA137" i="4"/>
  <c r="AS137" i="4"/>
  <c r="AK137" i="4"/>
  <c r="AB137" i="4"/>
  <c r="AT137" i="4"/>
  <c r="AU137" i="4"/>
  <c r="AV137" i="4"/>
  <c r="AW137" i="4"/>
  <c r="AC138" i="4"/>
  <c r="T138" i="4"/>
  <c r="AL138" i="4"/>
  <c r="AD138" i="4"/>
  <c r="U138" i="4"/>
  <c r="AM138" i="4"/>
  <c r="AE138" i="4"/>
  <c r="V138" i="4"/>
  <c r="AN138" i="4"/>
  <c r="AF138" i="4"/>
  <c r="W138" i="4"/>
  <c r="AO138" i="4"/>
  <c r="AG138" i="4"/>
  <c r="X138" i="4"/>
  <c r="AP138" i="4"/>
  <c r="AH138" i="4"/>
  <c r="Y138" i="4"/>
  <c r="AQ138" i="4"/>
  <c r="AI138" i="4"/>
  <c r="Z138" i="4"/>
  <c r="AR138" i="4"/>
  <c r="AJ138" i="4"/>
  <c r="AA138" i="4"/>
  <c r="AS138" i="4"/>
  <c r="AK138" i="4"/>
  <c r="AB138" i="4"/>
  <c r="AT138" i="4"/>
  <c r="AU138" i="4"/>
  <c r="AV138" i="4"/>
  <c r="AW138" i="4"/>
  <c r="AC139" i="4"/>
  <c r="T139" i="4"/>
  <c r="AL139" i="4"/>
  <c r="AD139" i="4"/>
  <c r="U139" i="4"/>
  <c r="AM139" i="4"/>
  <c r="AE139" i="4"/>
  <c r="V139" i="4"/>
  <c r="AN139" i="4"/>
  <c r="AF139" i="4"/>
  <c r="W139" i="4"/>
  <c r="AO139" i="4"/>
  <c r="AG139" i="4"/>
  <c r="X139" i="4"/>
  <c r="AP139" i="4"/>
  <c r="AH139" i="4"/>
  <c r="Y139" i="4"/>
  <c r="AQ139" i="4"/>
  <c r="AI139" i="4"/>
  <c r="Z139" i="4"/>
  <c r="AR139" i="4"/>
  <c r="AJ139" i="4"/>
  <c r="AA139" i="4"/>
  <c r="AS139" i="4"/>
  <c r="AK139" i="4"/>
  <c r="AB139" i="4"/>
  <c r="AT139" i="4"/>
  <c r="AU139" i="4"/>
  <c r="AV139" i="4"/>
  <c r="AW139" i="4"/>
  <c r="AC140" i="4"/>
  <c r="T140" i="4"/>
  <c r="AL140" i="4"/>
  <c r="AD140" i="4"/>
  <c r="U140" i="4"/>
  <c r="AM140" i="4"/>
  <c r="AE140" i="4"/>
  <c r="V140" i="4"/>
  <c r="AN140" i="4"/>
  <c r="AF140" i="4"/>
  <c r="W140" i="4"/>
  <c r="AO140" i="4"/>
  <c r="AG140" i="4"/>
  <c r="X140" i="4"/>
  <c r="AP140" i="4"/>
  <c r="AH140" i="4"/>
  <c r="Y140" i="4"/>
  <c r="AQ140" i="4"/>
  <c r="AI140" i="4"/>
  <c r="Z140" i="4"/>
  <c r="AR140" i="4"/>
  <c r="AJ140" i="4"/>
  <c r="AA140" i="4"/>
  <c r="AS140" i="4"/>
  <c r="AK140" i="4"/>
  <c r="AB140" i="4"/>
  <c r="AT140" i="4"/>
  <c r="AU140" i="4"/>
  <c r="AV140" i="4"/>
  <c r="AW140" i="4"/>
  <c r="AC141" i="4"/>
  <c r="T141" i="4"/>
  <c r="AL141" i="4"/>
  <c r="AD141" i="4"/>
  <c r="U141" i="4"/>
  <c r="AM141" i="4"/>
  <c r="AE141" i="4"/>
  <c r="V141" i="4"/>
  <c r="AN141" i="4"/>
  <c r="AF141" i="4"/>
  <c r="W141" i="4"/>
  <c r="AO141" i="4"/>
  <c r="AG141" i="4"/>
  <c r="X141" i="4"/>
  <c r="AP141" i="4"/>
  <c r="AH141" i="4"/>
  <c r="Y141" i="4"/>
  <c r="AQ141" i="4"/>
  <c r="AI141" i="4"/>
  <c r="Z141" i="4"/>
  <c r="AR141" i="4"/>
  <c r="AJ141" i="4"/>
  <c r="AA141" i="4"/>
  <c r="AS141" i="4"/>
  <c r="AK141" i="4"/>
  <c r="AB141" i="4"/>
  <c r="AT141" i="4"/>
  <c r="AU141" i="4"/>
  <c r="AV141" i="4"/>
  <c r="AW141" i="4"/>
  <c r="AC142" i="4"/>
  <c r="T142" i="4"/>
  <c r="AL142" i="4"/>
  <c r="AD142" i="4"/>
  <c r="U142" i="4"/>
  <c r="AM142" i="4"/>
  <c r="AE142" i="4"/>
  <c r="V142" i="4"/>
  <c r="AN142" i="4"/>
  <c r="AF142" i="4"/>
  <c r="W142" i="4"/>
  <c r="AO142" i="4"/>
  <c r="AG142" i="4"/>
  <c r="X142" i="4"/>
  <c r="AP142" i="4"/>
  <c r="AH142" i="4"/>
  <c r="Y142" i="4"/>
  <c r="AQ142" i="4"/>
  <c r="AI142" i="4"/>
  <c r="Z142" i="4"/>
  <c r="AR142" i="4"/>
  <c r="AJ142" i="4"/>
  <c r="AA142" i="4"/>
  <c r="AS142" i="4"/>
  <c r="AK142" i="4"/>
  <c r="AB142" i="4"/>
  <c r="AT142" i="4"/>
  <c r="AU142" i="4"/>
  <c r="AV142" i="4"/>
  <c r="AW142" i="4"/>
  <c r="AC143" i="4"/>
  <c r="T143" i="4"/>
  <c r="AL143" i="4"/>
  <c r="AD143" i="4"/>
  <c r="U143" i="4"/>
  <c r="AM143" i="4"/>
  <c r="AE143" i="4"/>
  <c r="V143" i="4"/>
  <c r="AN143" i="4"/>
  <c r="AF143" i="4"/>
  <c r="W143" i="4"/>
  <c r="AO143" i="4"/>
  <c r="AG143" i="4"/>
  <c r="X143" i="4"/>
  <c r="AP143" i="4"/>
  <c r="AH143" i="4"/>
  <c r="Y143" i="4"/>
  <c r="AQ143" i="4"/>
  <c r="AI143" i="4"/>
  <c r="Z143" i="4"/>
  <c r="AR143" i="4"/>
  <c r="AJ143" i="4"/>
  <c r="AA143" i="4"/>
  <c r="AS143" i="4"/>
  <c r="AK143" i="4"/>
  <c r="AB143" i="4"/>
  <c r="AT143" i="4"/>
  <c r="AU143" i="4"/>
  <c r="AV143" i="4"/>
  <c r="AW143" i="4"/>
  <c r="AC144" i="4"/>
  <c r="T144" i="4"/>
  <c r="AL144" i="4"/>
  <c r="AD144" i="4"/>
  <c r="U144" i="4"/>
  <c r="AM144" i="4"/>
  <c r="AE144" i="4"/>
  <c r="V144" i="4"/>
  <c r="AN144" i="4"/>
  <c r="AF144" i="4"/>
  <c r="W144" i="4"/>
  <c r="AO144" i="4"/>
  <c r="AG144" i="4"/>
  <c r="X144" i="4"/>
  <c r="AP144" i="4"/>
  <c r="AH144" i="4"/>
  <c r="Y144" i="4"/>
  <c r="AQ144" i="4"/>
  <c r="AI144" i="4"/>
  <c r="Z144" i="4"/>
  <c r="AR144" i="4"/>
  <c r="AJ144" i="4"/>
  <c r="AA144" i="4"/>
  <c r="AS144" i="4"/>
  <c r="AK144" i="4"/>
  <c r="AB144" i="4"/>
  <c r="AT144" i="4"/>
  <c r="AU144" i="4"/>
  <c r="AV144" i="4"/>
  <c r="AW144" i="4"/>
  <c r="AC145" i="4"/>
  <c r="T145" i="4"/>
  <c r="AL145" i="4"/>
  <c r="AD145" i="4"/>
  <c r="U145" i="4"/>
  <c r="AM145" i="4"/>
  <c r="AE145" i="4"/>
  <c r="V145" i="4"/>
  <c r="AN145" i="4"/>
  <c r="AF145" i="4"/>
  <c r="W145" i="4"/>
  <c r="AO145" i="4"/>
  <c r="AG145" i="4"/>
  <c r="X145" i="4"/>
  <c r="AP145" i="4"/>
  <c r="AH145" i="4"/>
  <c r="Y145" i="4"/>
  <c r="AQ145" i="4"/>
  <c r="AI145" i="4"/>
  <c r="Z145" i="4"/>
  <c r="AR145" i="4"/>
  <c r="AJ145" i="4"/>
  <c r="AA145" i="4"/>
  <c r="AS145" i="4"/>
  <c r="AK145" i="4"/>
  <c r="AB145" i="4"/>
  <c r="AT145" i="4"/>
  <c r="AU145" i="4"/>
  <c r="AV145" i="4"/>
  <c r="AW145" i="4"/>
  <c r="AC146" i="4"/>
  <c r="T146" i="4"/>
  <c r="AL146" i="4"/>
  <c r="AD146" i="4"/>
  <c r="U146" i="4"/>
  <c r="AM146" i="4"/>
  <c r="AE146" i="4"/>
  <c r="V146" i="4"/>
  <c r="AN146" i="4"/>
  <c r="AF146" i="4"/>
  <c r="W146" i="4"/>
  <c r="AO146" i="4"/>
  <c r="AG146" i="4"/>
  <c r="X146" i="4"/>
  <c r="AP146" i="4"/>
  <c r="AH146" i="4"/>
  <c r="Y146" i="4"/>
  <c r="AQ146" i="4"/>
  <c r="AI146" i="4"/>
  <c r="Z146" i="4"/>
  <c r="AR146" i="4"/>
  <c r="AJ146" i="4"/>
  <c r="AA146" i="4"/>
  <c r="AS146" i="4"/>
  <c r="AK146" i="4"/>
  <c r="AB146" i="4"/>
  <c r="AT146" i="4"/>
  <c r="AU146" i="4"/>
  <c r="AV146" i="4"/>
  <c r="AW146" i="4"/>
  <c r="AC147" i="4"/>
  <c r="T147" i="4"/>
  <c r="AL147" i="4"/>
  <c r="AD147" i="4"/>
  <c r="U147" i="4"/>
  <c r="AM147" i="4"/>
  <c r="AE147" i="4"/>
  <c r="V147" i="4"/>
  <c r="AN147" i="4"/>
  <c r="AF147" i="4"/>
  <c r="W147" i="4"/>
  <c r="AO147" i="4"/>
  <c r="AG147" i="4"/>
  <c r="X147" i="4"/>
  <c r="AP147" i="4"/>
  <c r="AH147" i="4"/>
  <c r="Y147" i="4"/>
  <c r="AQ147" i="4"/>
  <c r="AI147" i="4"/>
  <c r="Z147" i="4"/>
  <c r="AR147" i="4"/>
  <c r="AJ147" i="4"/>
  <c r="AA147" i="4"/>
  <c r="AS147" i="4"/>
  <c r="AK147" i="4"/>
  <c r="AB147" i="4"/>
  <c r="AT147" i="4"/>
  <c r="AU147" i="4"/>
  <c r="AV147" i="4"/>
  <c r="AW147" i="4"/>
  <c r="AC148" i="4"/>
  <c r="T148" i="4"/>
  <c r="AL148" i="4"/>
  <c r="AD148" i="4"/>
  <c r="U148" i="4"/>
  <c r="AM148" i="4"/>
  <c r="AE148" i="4"/>
  <c r="V148" i="4"/>
  <c r="AN148" i="4"/>
  <c r="AF148" i="4"/>
  <c r="W148" i="4"/>
  <c r="AO148" i="4"/>
  <c r="AG148" i="4"/>
  <c r="X148" i="4"/>
  <c r="AP148" i="4"/>
  <c r="AH148" i="4"/>
  <c r="Y148" i="4"/>
  <c r="AQ148" i="4"/>
  <c r="AI148" i="4"/>
  <c r="Z148" i="4"/>
  <c r="AR148" i="4"/>
  <c r="AJ148" i="4"/>
  <c r="AA148" i="4"/>
  <c r="AS148" i="4"/>
  <c r="AK148" i="4"/>
  <c r="AB148" i="4"/>
  <c r="AT148" i="4"/>
  <c r="AU148" i="4"/>
  <c r="AV148" i="4"/>
  <c r="AW148" i="4"/>
  <c r="AC149" i="4"/>
  <c r="T149" i="4"/>
  <c r="AL149" i="4"/>
  <c r="AD149" i="4"/>
  <c r="U149" i="4"/>
  <c r="AM149" i="4"/>
  <c r="AE149" i="4"/>
  <c r="V149" i="4"/>
  <c r="AN149" i="4"/>
  <c r="AF149" i="4"/>
  <c r="W149" i="4"/>
  <c r="AO149" i="4"/>
  <c r="AG149" i="4"/>
  <c r="X149" i="4"/>
  <c r="AP149" i="4"/>
  <c r="AH149" i="4"/>
  <c r="Y149" i="4"/>
  <c r="AQ149" i="4"/>
  <c r="AI149" i="4"/>
  <c r="Z149" i="4"/>
  <c r="AR149" i="4"/>
  <c r="AJ149" i="4"/>
  <c r="AA149" i="4"/>
  <c r="AS149" i="4"/>
  <c r="AK149" i="4"/>
  <c r="AB149" i="4"/>
  <c r="AT149" i="4"/>
  <c r="AU149" i="4"/>
  <c r="AV149" i="4"/>
  <c r="AW149" i="4"/>
  <c r="AC150" i="4"/>
  <c r="T150" i="4"/>
  <c r="AL150" i="4"/>
  <c r="AD150" i="4"/>
  <c r="U150" i="4"/>
  <c r="AM150" i="4"/>
  <c r="AE150" i="4"/>
  <c r="V150" i="4"/>
  <c r="AN150" i="4"/>
  <c r="AF150" i="4"/>
  <c r="W150" i="4"/>
  <c r="AO150" i="4"/>
  <c r="AG150" i="4"/>
  <c r="X150" i="4"/>
  <c r="AP150" i="4"/>
  <c r="AH150" i="4"/>
  <c r="Y150" i="4"/>
  <c r="AQ150" i="4"/>
  <c r="AI150" i="4"/>
  <c r="Z150" i="4"/>
  <c r="AR150" i="4"/>
  <c r="AJ150" i="4"/>
  <c r="AA150" i="4"/>
  <c r="AS150" i="4"/>
  <c r="AK150" i="4"/>
  <c r="AB150" i="4"/>
  <c r="AT150" i="4"/>
  <c r="AU150" i="4"/>
  <c r="AV150" i="4"/>
  <c r="AW150" i="4"/>
  <c r="AC151" i="4"/>
  <c r="T151" i="4"/>
  <c r="AL151" i="4"/>
  <c r="AD151" i="4"/>
  <c r="U151" i="4"/>
  <c r="AM151" i="4"/>
  <c r="AE151" i="4"/>
  <c r="V151" i="4"/>
  <c r="AN151" i="4"/>
  <c r="AF151" i="4"/>
  <c r="W151" i="4"/>
  <c r="AO151" i="4"/>
  <c r="AG151" i="4"/>
  <c r="X151" i="4"/>
  <c r="AP151" i="4"/>
  <c r="AH151" i="4"/>
  <c r="Y151" i="4"/>
  <c r="AQ151" i="4"/>
  <c r="AI151" i="4"/>
  <c r="Z151" i="4"/>
  <c r="AR151" i="4"/>
  <c r="AJ151" i="4"/>
  <c r="AA151" i="4"/>
  <c r="AS151" i="4"/>
  <c r="AK151" i="4"/>
  <c r="AB151" i="4"/>
  <c r="AT151" i="4"/>
  <c r="AU151" i="4"/>
  <c r="AV151" i="4"/>
  <c r="AW151" i="4"/>
  <c r="AC152" i="4"/>
  <c r="T152" i="4"/>
  <c r="AL152" i="4"/>
  <c r="AD152" i="4"/>
  <c r="U152" i="4"/>
  <c r="AM152" i="4"/>
  <c r="AE152" i="4"/>
  <c r="V152" i="4"/>
  <c r="AN152" i="4"/>
  <c r="AF152" i="4"/>
  <c r="W152" i="4"/>
  <c r="AO152" i="4"/>
  <c r="AG152" i="4"/>
  <c r="X152" i="4"/>
  <c r="AP152" i="4"/>
  <c r="AH152" i="4"/>
  <c r="Y152" i="4"/>
  <c r="AQ152" i="4"/>
  <c r="AI152" i="4"/>
  <c r="Z152" i="4"/>
  <c r="AR152" i="4"/>
  <c r="AJ152" i="4"/>
  <c r="AA152" i="4"/>
  <c r="AS152" i="4"/>
  <c r="AK152" i="4"/>
  <c r="AB152" i="4"/>
  <c r="AT152" i="4"/>
  <c r="AU152" i="4"/>
  <c r="AV152" i="4"/>
  <c r="AW152" i="4"/>
  <c r="AC153" i="4"/>
  <c r="T153" i="4"/>
  <c r="AL153" i="4"/>
  <c r="AD153" i="4"/>
  <c r="U153" i="4"/>
  <c r="AM153" i="4"/>
  <c r="AE153" i="4"/>
  <c r="V153" i="4"/>
  <c r="AN153" i="4"/>
  <c r="AF153" i="4"/>
  <c r="W153" i="4"/>
  <c r="AO153" i="4"/>
  <c r="AG153" i="4"/>
  <c r="X153" i="4"/>
  <c r="AP153" i="4"/>
  <c r="AH153" i="4"/>
  <c r="Y153" i="4"/>
  <c r="AQ153" i="4"/>
  <c r="AI153" i="4"/>
  <c r="Z153" i="4"/>
  <c r="AR153" i="4"/>
  <c r="AJ153" i="4"/>
  <c r="AA153" i="4"/>
  <c r="AS153" i="4"/>
  <c r="AK153" i="4"/>
  <c r="AB153" i="4"/>
  <c r="AT153" i="4"/>
  <c r="AU153" i="4"/>
  <c r="AV153" i="4"/>
  <c r="AW153" i="4"/>
  <c r="AC154" i="4"/>
  <c r="T154" i="4"/>
  <c r="AL154" i="4"/>
  <c r="AD154" i="4"/>
  <c r="U154" i="4"/>
  <c r="AM154" i="4"/>
  <c r="AE154" i="4"/>
  <c r="V154" i="4"/>
  <c r="AN154" i="4"/>
  <c r="AF154" i="4"/>
  <c r="W154" i="4"/>
  <c r="AO154" i="4"/>
  <c r="AG154" i="4"/>
  <c r="X154" i="4"/>
  <c r="AP154" i="4"/>
  <c r="AH154" i="4"/>
  <c r="Y154" i="4"/>
  <c r="AQ154" i="4"/>
  <c r="AI154" i="4"/>
  <c r="Z154" i="4"/>
  <c r="AR154" i="4"/>
  <c r="AJ154" i="4"/>
  <c r="AA154" i="4"/>
  <c r="AS154" i="4"/>
  <c r="AK154" i="4"/>
  <c r="AB154" i="4"/>
  <c r="AT154" i="4"/>
  <c r="AU154" i="4"/>
  <c r="AV154" i="4"/>
  <c r="AW154" i="4"/>
  <c r="AC155" i="4"/>
  <c r="T155" i="4"/>
  <c r="AL155" i="4"/>
  <c r="AD155" i="4"/>
  <c r="U155" i="4"/>
  <c r="AM155" i="4"/>
  <c r="AE155" i="4"/>
  <c r="V155" i="4"/>
  <c r="AN155" i="4"/>
  <c r="AF155" i="4"/>
  <c r="W155" i="4"/>
  <c r="AO155" i="4"/>
  <c r="AG155" i="4"/>
  <c r="X155" i="4"/>
  <c r="AP155" i="4"/>
  <c r="AH155" i="4"/>
  <c r="Y155" i="4"/>
  <c r="AQ155" i="4"/>
  <c r="AI155" i="4"/>
  <c r="Z155" i="4"/>
  <c r="AR155" i="4"/>
  <c r="AJ155" i="4"/>
  <c r="AA155" i="4"/>
  <c r="AS155" i="4"/>
  <c r="AK155" i="4"/>
  <c r="AB155" i="4"/>
  <c r="AT155" i="4"/>
  <c r="AU155" i="4"/>
  <c r="AV155" i="4"/>
  <c r="AW155" i="4"/>
  <c r="AC156" i="4"/>
  <c r="T156" i="4"/>
  <c r="AL156" i="4"/>
  <c r="AD156" i="4"/>
  <c r="U156" i="4"/>
  <c r="AM156" i="4"/>
  <c r="AE156" i="4"/>
  <c r="V156" i="4"/>
  <c r="AN156" i="4"/>
  <c r="AF156" i="4"/>
  <c r="W156" i="4"/>
  <c r="AO156" i="4"/>
  <c r="AG156" i="4"/>
  <c r="X156" i="4"/>
  <c r="AP156" i="4"/>
  <c r="AH156" i="4"/>
  <c r="Y156" i="4"/>
  <c r="AQ156" i="4"/>
  <c r="AI156" i="4"/>
  <c r="Z156" i="4"/>
  <c r="AR156" i="4"/>
  <c r="AJ156" i="4"/>
  <c r="AA156" i="4"/>
  <c r="AS156" i="4"/>
  <c r="AK156" i="4"/>
  <c r="AB156" i="4"/>
  <c r="AT156" i="4"/>
  <c r="AU156" i="4"/>
  <c r="AV156" i="4"/>
  <c r="AW156" i="4"/>
  <c r="AC157" i="4"/>
  <c r="T157" i="4"/>
  <c r="AL157" i="4"/>
  <c r="AD157" i="4"/>
  <c r="U157" i="4"/>
  <c r="AM157" i="4"/>
  <c r="AE157" i="4"/>
  <c r="V157" i="4"/>
  <c r="AN157" i="4"/>
  <c r="AF157" i="4"/>
  <c r="W157" i="4"/>
  <c r="AO157" i="4"/>
  <c r="AG157" i="4"/>
  <c r="X157" i="4"/>
  <c r="AP157" i="4"/>
  <c r="AH157" i="4"/>
  <c r="Y157" i="4"/>
  <c r="AQ157" i="4"/>
  <c r="AI157" i="4"/>
  <c r="Z157" i="4"/>
  <c r="AR157" i="4"/>
  <c r="AJ157" i="4"/>
  <c r="AA157" i="4"/>
  <c r="AS157" i="4"/>
  <c r="AK157" i="4"/>
  <c r="AB157" i="4"/>
  <c r="AT157" i="4"/>
  <c r="AU157" i="4"/>
  <c r="AV157" i="4"/>
  <c r="AW157" i="4"/>
  <c r="AC158" i="4"/>
  <c r="T158" i="4"/>
  <c r="AL158" i="4"/>
  <c r="AD158" i="4"/>
  <c r="U158" i="4"/>
  <c r="AM158" i="4"/>
  <c r="AE158" i="4"/>
  <c r="V158" i="4"/>
  <c r="AN158" i="4"/>
  <c r="AF158" i="4"/>
  <c r="W158" i="4"/>
  <c r="AO158" i="4"/>
  <c r="AG158" i="4"/>
  <c r="X158" i="4"/>
  <c r="AP158" i="4"/>
  <c r="AH158" i="4"/>
  <c r="Y158" i="4"/>
  <c r="AQ158" i="4"/>
  <c r="AI158" i="4"/>
  <c r="Z158" i="4"/>
  <c r="AR158" i="4"/>
  <c r="AJ158" i="4"/>
  <c r="AA158" i="4"/>
  <c r="AS158" i="4"/>
  <c r="AK158" i="4"/>
  <c r="AB158" i="4"/>
  <c r="AT158" i="4"/>
  <c r="AU158" i="4"/>
  <c r="AV158" i="4"/>
  <c r="AW158" i="4"/>
  <c r="AC159" i="4"/>
  <c r="T159" i="4"/>
  <c r="AL159" i="4"/>
  <c r="AD159" i="4"/>
  <c r="U159" i="4"/>
  <c r="AM159" i="4"/>
  <c r="AE159" i="4"/>
  <c r="V159" i="4"/>
  <c r="AN159" i="4"/>
  <c r="AF159" i="4"/>
  <c r="W159" i="4"/>
  <c r="AO159" i="4"/>
  <c r="AG159" i="4"/>
  <c r="X159" i="4"/>
  <c r="AP159" i="4"/>
  <c r="AH159" i="4"/>
  <c r="Y159" i="4"/>
  <c r="AQ159" i="4"/>
  <c r="AI159" i="4"/>
  <c r="Z159" i="4"/>
  <c r="AR159" i="4"/>
  <c r="AJ159" i="4"/>
  <c r="AA159" i="4"/>
  <c r="AS159" i="4"/>
  <c r="AK159" i="4"/>
  <c r="AB159" i="4"/>
  <c r="AT159" i="4"/>
  <c r="AU159" i="4"/>
  <c r="AV159" i="4"/>
  <c r="AW159" i="4"/>
  <c r="AC160" i="4"/>
  <c r="T160" i="4"/>
  <c r="AL160" i="4"/>
  <c r="AD160" i="4"/>
  <c r="U160" i="4"/>
  <c r="AM160" i="4"/>
  <c r="AE160" i="4"/>
  <c r="V160" i="4"/>
  <c r="AN160" i="4"/>
  <c r="AF160" i="4"/>
  <c r="W160" i="4"/>
  <c r="AO160" i="4"/>
  <c r="AG160" i="4"/>
  <c r="X160" i="4"/>
  <c r="AP160" i="4"/>
  <c r="AH160" i="4"/>
  <c r="Y160" i="4"/>
  <c r="AQ160" i="4"/>
  <c r="AI160" i="4"/>
  <c r="Z160" i="4"/>
  <c r="AR160" i="4"/>
  <c r="AJ160" i="4"/>
  <c r="AA160" i="4"/>
  <c r="AS160" i="4"/>
  <c r="AK160" i="4"/>
  <c r="AB160" i="4"/>
  <c r="AT160" i="4"/>
  <c r="AU160" i="4"/>
  <c r="AV160" i="4"/>
  <c r="AW160" i="4"/>
  <c r="AC161" i="4"/>
  <c r="T161" i="4"/>
  <c r="AL161" i="4"/>
  <c r="AD161" i="4"/>
  <c r="U161" i="4"/>
  <c r="AM161" i="4"/>
  <c r="AE161" i="4"/>
  <c r="V161" i="4"/>
  <c r="AN161" i="4"/>
  <c r="AF161" i="4"/>
  <c r="W161" i="4"/>
  <c r="AO161" i="4"/>
  <c r="AG161" i="4"/>
  <c r="X161" i="4"/>
  <c r="AP161" i="4"/>
  <c r="AH161" i="4"/>
  <c r="Y161" i="4"/>
  <c r="AQ161" i="4"/>
  <c r="AI161" i="4"/>
  <c r="Z161" i="4"/>
  <c r="AR161" i="4"/>
  <c r="AJ161" i="4"/>
  <c r="AA161" i="4"/>
  <c r="AS161" i="4"/>
  <c r="AK161" i="4"/>
  <c r="AB161" i="4"/>
  <c r="AT161" i="4"/>
  <c r="AU161" i="4"/>
  <c r="AV161" i="4"/>
  <c r="AW161" i="4"/>
  <c r="AC162" i="4"/>
  <c r="T162" i="4"/>
  <c r="AL162" i="4"/>
  <c r="AD162" i="4"/>
  <c r="U162" i="4"/>
  <c r="AM162" i="4"/>
  <c r="AE162" i="4"/>
  <c r="V162" i="4"/>
  <c r="AN162" i="4"/>
  <c r="AF162" i="4"/>
  <c r="W162" i="4"/>
  <c r="AO162" i="4"/>
  <c r="AG162" i="4"/>
  <c r="X162" i="4"/>
  <c r="AP162" i="4"/>
  <c r="AH162" i="4"/>
  <c r="Y162" i="4"/>
  <c r="AQ162" i="4"/>
  <c r="AI162" i="4"/>
  <c r="Z162" i="4"/>
  <c r="AR162" i="4"/>
  <c r="AJ162" i="4"/>
  <c r="AA162" i="4"/>
  <c r="AS162" i="4"/>
  <c r="AK162" i="4"/>
  <c r="AB162" i="4"/>
  <c r="AT162" i="4"/>
  <c r="AU162" i="4"/>
  <c r="AV162" i="4"/>
  <c r="AW162" i="4"/>
  <c r="AC163" i="4"/>
  <c r="T163" i="4"/>
  <c r="AL163" i="4"/>
  <c r="AD163" i="4"/>
  <c r="U163" i="4"/>
  <c r="AM163" i="4"/>
  <c r="AE163" i="4"/>
  <c r="V163" i="4"/>
  <c r="AN163" i="4"/>
  <c r="AF163" i="4"/>
  <c r="W163" i="4"/>
  <c r="AO163" i="4"/>
  <c r="AG163" i="4"/>
  <c r="X163" i="4"/>
  <c r="AP163" i="4"/>
  <c r="AH163" i="4"/>
  <c r="Y163" i="4"/>
  <c r="AQ163" i="4"/>
  <c r="AI163" i="4"/>
  <c r="Z163" i="4"/>
  <c r="AR163" i="4"/>
  <c r="AJ163" i="4"/>
  <c r="AA163" i="4"/>
  <c r="AS163" i="4"/>
  <c r="AK163" i="4"/>
  <c r="AB163" i="4"/>
  <c r="AT163" i="4"/>
  <c r="AU163" i="4"/>
  <c r="AV163" i="4"/>
  <c r="AW163" i="4"/>
  <c r="AC164" i="4"/>
  <c r="T164" i="4"/>
  <c r="AL164" i="4"/>
  <c r="AD164" i="4"/>
  <c r="U164" i="4"/>
  <c r="AM164" i="4"/>
  <c r="AE164" i="4"/>
  <c r="V164" i="4"/>
  <c r="AN164" i="4"/>
  <c r="AF164" i="4"/>
  <c r="W164" i="4"/>
  <c r="AO164" i="4"/>
  <c r="AG164" i="4"/>
  <c r="X164" i="4"/>
  <c r="AP164" i="4"/>
  <c r="AH164" i="4"/>
  <c r="Y164" i="4"/>
  <c r="AQ164" i="4"/>
  <c r="AI164" i="4"/>
  <c r="Z164" i="4"/>
  <c r="AR164" i="4"/>
  <c r="AJ164" i="4"/>
  <c r="AA164" i="4"/>
  <c r="AS164" i="4"/>
  <c r="AK164" i="4"/>
  <c r="AB164" i="4"/>
  <c r="AT164" i="4"/>
  <c r="AU164" i="4"/>
  <c r="AV164" i="4"/>
  <c r="AW164" i="4"/>
  <c r="AC165" i="4"/>
  <c r="T165" i="4"/>
  <c r="AL165" i="4"/>
  <c r="AD165" i="4"/>
  <c r="U165" i="4"/>
  <c r="AM165" i="4"/>
  <c r="AE165" i="4"/>
  <c r="V165" i="4"/>
  <c r="AN165" i="4"/>
  <c r="AF165" i="4"/>
  <c r="W165" i="4"/>
  <c r="AO165" i="4"/>
  <c r="AG165" i="4"/>
  <c r="X165" i="4"/>
  <c r="AP165" i="4"/>
  <c r="AH165" i="4"/>
  <c r="Y165" i="4"/>
  <c r="AQ165" i="4"/>
  <c r="AI165" i="4"/>
  <c r="Z165" i="4"/>
  <c r="AR165" i="4"/>
  <c r="AJ165" i="4"/>
  <c r="AA165" i="4"/>
  <c r="AS165" i="4"/>
  <c r="AK165" i="4"/>
  <c r="AB165" i="4"/>
  <c r="AT165" i="4"/>
  <c r="AU165" i="4"/>
  <c r="AV165" i="4"/>
  <c r="AW165" i="4"/>
  <c r="AC166" i="4"/>
  <c r="T166" i="4"/>
  <c r="AL166" i="4"/>
  <c r="AD166" i="4"/>
  <c r="U166" i="4"/>
  <c r="AM166" i="4"/>
  <c r="AE166" i="4"/>
  <c r="V166" i="4"/>
  <c r="AN166" i="4"/>
  <c r="AF166" i="4"/>
  <c r="W166" i="4"/>
  <c r="AO166" i="4"/>
  <c r="AG166" i="4"/>
  <c r="X166" i="4"/>
  <c r="AP166" i="4"/>
  <c r="AH166" i="4"/>
  <c r="Y166" i="4"/>
  <c r="AQ166" i="4"/>
  <c r="AI166" i="4"/>
  <c r="Z166" i="4"/>
  <c r="AR166" i="4"/>
  <c r="AJ166" i="4"/>
  <c r="AA166" i="4"/>
  <c r="AS166" i="4"/>
  <c r="AK166" i="4"/>
  <c r="AB166" i="4"/>
  <c r="AT166" i="4"/>
  <c r="AU166" i="4"/>
  <c r="AV166" i="4"/>
  <c r="AW166" i="4"/>
  <c r="AC167" i="4"/>
  <c r="T167" i="4"/>
  <c r="AL167" i="4"/>
  <c r="AD167" i="4"/>
  <c r="U167" i="4"/>
  <c r="AM167" i="4"/>
  <c r="AE167" i="4"/>
  <c r="V167" i="4"/>
  <c r="AN167" i="4"/>
  <c r="AF167" i="4"/>
  <c r="W167" i="4"/>
  <c r="AO167" i="4"/>
  <c r="AG167" i="4"/>
  <c r="X167" i="4"/>
  <c r="AP167" i="4"/>
  <c r="AH167" i="4"/>
  <c r="Y167" i="4"/>
  <c r="AQ167" i="4"/>
  <c r="AI167" i="4"/>
  <c r="Z167" i="4"/>
  <c r="AR167" i="4"/>
  <c r="AJ167" i="4"/>
  <c r="AA167" i="4"/>
  <c r="AS167" i="4"/>
  <c r="AK167" i="4"/>
  <c r="AB167" i="4"/>
  <c r="AT167" i="4"/>
  <c r="AU167" i="4"/>
  <c r="AV167" i="4"/>
  <c r="AW167" i="4"/>
  <c r="AC168" i="4"/>
  <c r="T168" i="4"/>
  <c r="AL168" i="4"/>
  <c r="AD168" i="4"/>
  <c r="U168" i="4"/>
  <c r="AM168" i="4"/>
  <c r="AE168" i="4"/>
  <c r="V168" i="4"/>
  <c r="AN168" i="4"/>
  <c r="AF168" i="4"/>
  <c r="W168" i="4"/>
  <c r="AO168" i="4"/>
  <c r="AG168" i="4"/>
  <c r="X168" i="4"/>
  <c r="AP168" i="4"/>
  <c r="AH168" i="4"/>
  <c r="Y168" i="4"/>
  <c r="AQ168" i="4"/>
  <c r="AI168" i="4"/>
  <c r="Z168" i="4"/>
  <c r="AR168" i="4"/>
  <c r="AJ168" i="4"/>
  <c r="AA168" i="4"/>
  <c r="AS168" i="4"/>
  <c r="AK168" i="4"/>
  <c r="AB168" i="4"/>
  <c r="AT168" i="4"/>
  <c r="AU168" i="4"/>
  <c r="AV168" i="4"/>
  <c r="AW168" i="4"/>
  <c r="AC169" i="4"/>
  <c r="T169" i="4"/>
  <c r="AL169" i="4"/>
  <c r="AD169" i="4"/>
  <c r="U169" i="4"/>
  <c r="AM169" i="4"/>
  <c r="AE169" i="4"/>
  <c r="V169" i="4"/>
  <c r="AN169" i="4"/>
  <c r="AF169" i="4"/>
  <c r="W169" i="4"/>
  <c r="AO169" i="4"/>
  <c r="AG169" i="4"/>
  <c r="X169" i="4"/>
  <c r="AP169" i="4"/>
  <c r="AH169" i="4"/>
  <c r="Y169" i="4"/>
  <c r="AQ169" i="4"/>
  <c r="AI169" i="4"/>
  <c r="Z169" i="4"/>
  <c r="AR169" i="4"/>
  <c r="AJ169" i="4"/>
  <c r="AA169" i="4"/>
  <c r="AS169" i="4"/>
  <c r="AK169" i="4"/>
  <c r="AB169" i="4"/>
  <c r="AT169" i="4"/>
  <c r="AU169" i="4"/>
  <c r="AV169" i="4"/>
  <c r="AW169" i="4"/>
  <c r="AC170" i="4"/>
  <c r="T170" i="4"/>
  <c r="AL170" i="4"/>
  <c r="AD170" i="4"/>
  <c r="U170" i="4"/>
  <c r="AM170" i="4"/>
  <c r="AE170" i="4"/>
  <c r="V170" i="4"/>
  <c r="AN170" i="4"/>
  <c r="AF170" i="4"/>
  <c r="W170" i="4"/>
  <c r="AO170" i="4"/>
  <c r="AG170" i="4"/>
  <c r="X170" i="4"/>
  <c r="AP170" i="4"/>
  <c r="AH170" i="4"/>
  <c r="Y170" i="4"/>
  <c r="AQ170" i="4"/>
  <c r="AI170" i="4"/>
  <c r="Z170" i="4"/>
  <c r="AR170" i="4"/>
  <c r="AJ170" i="4"/>
  <c r="AA170" i="4"/>
  <c r="AS170" i="4"/>
  <c r="AK170" i="4"/>
  <c r="AB170" i="4"/>
  <c r="AT170" i="4"/>
  <c r="AU170" i="4"/>
  <c r="AV170" i="4"/>
  <c r="AW170" i="4"/>
  <c r="AC171" i="4"/>
  <c r="T171" i="4"/>
  <c r="AL171" i="4"/>
  <c r="AD171" i="4"/>
  <c r="U171" i="4"/>
  <c r="AM171" i="4"/>
  <c r="AE171" i="4"/>
  <c r="V171" i="4"/>
  <c r="AN171" i="4"/>
  <c r="AF171" i="4"/>
  <c r="W171" i="4"/>
  <c r="AO171" i="4"/>
  <c r="AG171" i="4"/>
  <c r="X171" i="4"/>
  <c r="AP171" i="4"/>
  <c r="AH171" i="4"/>
  <c r="Y171" i="4"/>
  <c r="AQ171" i="4"/>
  <c r="AI171" i="4"/>
  <c r="Z171" i="4"/>
  <c r="AR171" i="4"/>
  <c r="AJ171" i="4"/>
  <c r="AA171" i="4"/>
  <c r="AS171" i="4"/>
  <c r="AK171" i="4"/>
  <c r="AB171" i="4"/>
  <c r="AT171" i="4"/>
  <c r="AU171" i="4"/>
  <c r="AV171" i="4"/>
  <c r="AW171" i="4"/>
  <c r="AC172" i="4"/>
  <c r="T172" i="4"/>
  <c r="AL172" i="4"/>
  <c r="AD172" i="4"/>
  <c r="U172" i="4"/>
  <c r="AM172" i="4"/>
  <c r="AE172" i="4"/>
  <c r="V172" i="4"/>
  <c r="AN172" i="4"/>
  <c r="AF172" i="4"/>
  <c r="W172" i="4"/>
  <c r="AO172" i="4"/>
  <c r="AG172" i="4"/>
  <c r="X172" i="4"/>
  <c r="AP172" i="4"/>
  <c r="AH172" i="4"/>
  <c r="Y172" i="4"/>
  <c r="AQ172" i="4"/>
  <c r="AI172" i="4"/>
  <c r="Z172" i="4"/>
  <c r="AR172" i="4"/>
  <c r="AJ172" i="4"/>
  <c r="AA172" i="4"/>
  <c r="AS172" i="4"/>
  <c r="AK172" i="4"/>
  <c r="AB172" i="4"/>
  <c r="AT172" i="4"/>
  <c r="AU172" i="4"/>
  <c r="AV172" i="4"/>
  <c r="AW172" i="4"/>
  <c r="AC173" i="4"/>
  <c r="T173" i="4"/>
  <c r="AL173" i="4"/>
  <c r="AD173" i="4"/>
  <c r="U173" i="4"/>
  <c r="AM173" i="4"/>
  <c r="AE173" i="4"/>
  <c r="V173" i="4"/>
  <c r="AN173" i="4"/>
  <c r="AF173" i="4"/>
  <c r="W173" i="4"/>
  <c r="AO173" i="4"/>
  <c r="AG173" i="4"/>
  <c r="X173" i="4"/>
  <c r="AP173" i="4"/>
  <c r="AH173" i="4"/>
  <c r="Y173" i="4"/>
  <c r="AQ173" i="4"/>
  <c r="AI173" i="4"/>
  <c r="Z173" i="4"/>
  <c r="AR173" i="4"/>
  <c r="AJ173" i="4"/>
  <c r="AA173" i="4"/>
  <c r="AS173" i="4"/>
  <c r="AK173" i="4"/>
  <c r="AB173" i="4"/>
  <c r="AT173" i="4"/>
  <c r="AU173" i="4"/>
  <c r="AV173" i="4"/>
  <c r="AW173" i="4"/>
  <c r="AC174" i="4"/>
  <c r="T174" i="4"/>
  <c r="AL174" i="4"/>
  <c r="AD174" i="4"/>
  <c r="U174" i="4"/>
  <c r="AM174" i="4"/>
  <c r="AE174" i="4"/>
  <c r="V174" i="4"/>
  <c r="AN174" i="4"/>
  <c r="AF174" i="4"/>
  <c r="W174" i="4"/>
  <c r="AO174" i="4"/>
  <c r="AG174" i="4"/>
  <c r="X174" i="4"/>
  <c r="AP174" i="4"/>
  <c r="AH174" i="4"/>
  <c r="Y174" i="4"/>
  <c r="AQ174" i="4"/>
  <c r="AI174" i="4"/>
  <c r="Z174" i="4"/>
  <c r="AR174" i="4"/>
  <c r="AJ174" i="4"/>
  <c r="AA174" i="4"/>
  <c r="AS174" i="4"/>
  <c r="AK174" i="4"/>
  <c r="AB174" i="4"/>
  <c r="AT174" i="4"/>
  <c r="AU174" i="4"/>
  <c r="AV174" i="4"/>
  <c r="AW174" i="4"/>
  <c r="AC175" i="4"/>
  <c r="T175" i="4"/>
  <c r="AL175" i="4"/>
  <c r="AD175" i="4"/>
  <c r="U175" i="4"/>
  <c r="AM175" i="4"/>
  <c r="AE175" i="4"/>
  <c r="V175" i="4"/>
  <c r="AN175" i="4"/>
  <c r="AF175" i="4"/>
  <c r="W175" i="4"/>
  <c r="AO175" i="4"/>
  <c r="AG175" i="4"/>
  <c r="X175" i="4"/>
  <c r="AP175" i="4"/>
  <c r="AH175" i="4"/>
  <c r="Y175" i="4"/>
  <c r="AQ175" i="4"/>
  <c r="AI175" i="4"/>
  <c r="Z175" i="4"/>
  <c r="AR175" i="4"/>
  <c r="AJ175" i="4"/>
  <c r="AA175" i="4"/>
  <c r="AS175" i="4"/>
  <c r="AK175" i="4"/>
  <c r="AB175" i="4"/>
  <c r="AT175" i="4"/>
  <c r="AU175" i="4"/>
  <c r="AV175" i="4"/>
  <c r="AW175" i="4"/>
  <c r="AC176" i="4"/>
  <c r="T176" i="4"/>
  <c r="AL176" i="4"/>
  <c r="AD176" i="4"/>
  <c r="U176" i="4"/>
  <c r="AM176" i="4"/>
  <c r="AE176" i="4"/>
  <c r="V176" i="4"/>
  <c r="AN176" i="4"/>
  <c r="AF176" i="4"/>
  <c r="W176" i="4"/>
  <c r="AO176" i="4"/>
  <c r="AG176" i="4"/>
  <c r="X176" i="4"/>
  <c r="AP176" i="4"/>
  <c r="AH176" i="4"/>
  <c r="Y176" i="4"/>
  <c r="AQ176" i="4"/>
  <c r="AI176" i="4"/>
  <c r="Z176" i="4"/>
  <c r="AR176" i="4"/>
  <c r="AJ176" i="4"/>
  <c r="AA176" i="4"/>
  <c r="AS176" i="4"/>
  <c r="AK176" i="4"/>
  <c r="AB176" i="4"/>
  <c r="AT176" i="4"/>
  <c r="AU176" i="4"/>
  <c r="AV176" i="4"/>
  <c r="AW176" i="4"/>
  <c r="AC177" i="4"/>
  <c r="T177" i="4"/>
  <c r="AL177" i="4"/>
  <c r="AD177" i="4"/>
  <c r="U177" i="4"/>
  <c r="AM177" i="4"/>
  <c r="AE177" i="4"/>
  <c r="V177" i="4"/>
  <c r="AN177" i="4"/>
  <c r="AF177" i="4"/>
  <c r="W177" i="4"/>
  <c r="AO177" i="4"/>
  <c r="AG177" i="4"/>
  <c r="X177" i="4"/>
  <c r="AP177" i="4"/>
  <c r="AH177" i="4"/>
  <c r="Y177" i="4"/>
  <c r="AQ177" i="4"/>
  <c r="AI177" i="4"/>
  <c r="Z177" i="4"/>
  <c r="AR177" i="4"/>
  <c r="AJ177" i="4"/>
  <c r="AA177" i="4"/>
  <c r="AS177" i="4"/>
  <c r="AK177" i="4"/>
  <c r="AB177" i="4"/>
  <c r="AT177" i="4"/>
  <c r="AU177" i="4"/>
  <c r="AV177" i="4"/>
  <c r="AW177" i="4"/>
  <c r="AC178" i="4"/>
  <c r="T178" i="4"/>
  <c r="AL178" i="4"/>
  <c r="AD178" i="4"/>
  <c r="U178" i="4"/>
  <c r="AM178" i="4"/>
  <c r="AE178" i="4"/>
  <c r="V178" i="4"/>
  <c r="AN178" i="4"/>
  <c r="AF178" i="4"/>
  <c r="W178" i="4"/>
  <c r="AO178" i="4"/>
  <c r="AG178" i="4"/>
  <c r="X178" i="4"/>
  <c r="AP178" i="4"/>
  <c r="AH178" i="4"/>
  <c r="Y178" i="4"/>
  <c r="AQ178" i="4"/>
  <c r="AI178" i="4"/>
  <c r="Z178" i="4"/>
  <c r="AR178" i="4"/>
  <c r="AJ178" i="4"/>
  <c r="AA178" i="4"/>
  <c r="AS178" i="4"/>
  <c r="AK178" i="4"/>
  <c r="AB178" i="4"/>
  <c r="AT178" i="4"/>
  <c r="AU178" i="4"/>
  <c r="AV178" i="4"/>
  <c r="AW178" i="4"/>
  <c r="AC179" i="4"/>
  <c r="T179" i="4"/>
  <c r="AL179" i="4"/>
  <c r="AD179" i="4"/>
  <c r="U179" i="4"/>
  <c r="AM179" i="4"/>
  <c r="AE179" i="4"/>
  <c r="V179" i="4"/>
  <c r="AN179" i="4"/>
  <c r="AF179" i="4"/>
  <c r="W179" i="4"/>
  <c r="AO179" i="4"/>
  <c r="AG179" i="4"/>
  <c r="X179" i="4"/>
  <c r="AP179" i="4"/>
  <c r="AH179" i="4"/>
  <c r="Y179" i="4"/>
  <c r="AQ179" i="4"/>
  <c r="AI179" i="4"/>
  <c r="Z179" i="4"/>
  <c r="AR179" i="4"/>
  <c r="AJ179" i="4"/>
  <c r="AA179" i="4"/>
  <c r="AS179" i="4"/>
  <c r="AK179" i="4"/>
  <c r="AB179" i="4"/>
  <c r="AT179" i="4"/>
  <c r="AU179" i="4"/>
  <c r="AV179" i="4"/>
  <c r="AW179" i="4"/>
  <c r="AC180" i="4"/>
  <c r="T180" i="4"/>
  <c r="AL180" i="4"/>
  <c r="AD180" i="4"/>
  <c r="U180" i="4"/>
  <c r="AM180" i="4"/>
  <c r="AE180" i="4"/>
  <c r="V180" i="4"/>
  <c r="AN180" i="4"/>
  <c r="AF180" i="4"/>
  <c r="W180" i="4"/>
  <c r="AO180" i="4"/>
  <c r="AG180" i="4"/>
  <c r="X180" i="4"/>
  <c r="AP180" i="4"/>
  <c r="AH180" i="4"/>
  <c r="Y180" i="4"/>
  <c r="AQ180" i="4"/>
  <c r="AI180" i="4"/>
  <c r="Z180" i="4"/>
  <c r="AR180" i="4"/>
  <c r="AJ180" i="4"/>
  <c r="AA180" i="4"/>
  <c r="AS180" i="4"/>
  <c r="AK180" i="4"/>
  <c r="AB180" i="4"/>
  <c r="AT180" i="4"/>
  <c r="AU180" i="4"/>
  <c r="AV180" i="4"/>
  <c r="AW180" i="4"/>
  <c r="AC181" i="4"/>
  <c r="T181" i="4"/>
  <c r="AL181" i="4"/>
  <c r="AD181" i="4"/>
  <c r="U181" i="4"/>
  <c r="AM181" i="4"/>
  <c r="AE181" i="4"/>
  <c r="V181" i="4"/>
  <c r="AN181" i="4"/>
  <c r="AF181" i="4"/>
  <c r="W181" i="4"/>
  <c r="AO181" i="4"/>
  <c r="AG181" i="4"/>
  <c r="X181" i="4"/>
  <c r="AP181" i="4"/>
  <c r="AH181" i="4"/>
  <c r="Y181" i="4"/>
  <c r="AQ181" i="4"/>
  <c r="AI181" i="4"/>
  <c r="Z181" i="4"/>
  <c r="AR181" i="4"/>
  <c r="AJ181" i="4"/>
  <c r="AA181" i="4"/>
  <c r="AS181" i="4"/>
  <c r="AK181" i="4"/>
  <c r="AB181" i="4"/>
  <c r="AT181" i="4"/>
  <c r="AU181" i="4"/>
  <c r="AV181" i="4"/>
  <c r="AW181" i="4"/>
  <c r="AC182" i="4"/>
  <c r="T182" i="4"/>
  <c r="AL182" i="4"/>
  <c r="AD182" i="4"/>
  <c r="U182" i="4"/>
  <c r="AM182" i="4"/>
  <c r="AE182" i="4"/>
  <c r="V182" i="4"/>
  <c r="AN182" i="4"/>
  <c r="AF182" i="4"/>
  <c r="W182" i="4"/>
  <c r="AO182" i="4"/>
  <c r="AG182" i="4"/>
  <c r="X182" i="4"/>
  <c r="AP182" i="4"/>
  <c r="AH182" i="4"/>
  <c r="Y182" i="4"/>
  <c r="AQ182" i="4"/>
  <c r="AI182" i="4"/>
  <c r="Z182" i="4"/>
  <c r="AR182" i="4"/>
  <c r="AJ182" i="4"/>
  <c r="AA182" i="4"/>
  <c r="AS182" i="4"/>
  <c r="AK182" i="4"/>
  <c r="AB182" i="4"/>
  <c r="AT182" i="4"/>
  <c r="AU182" i="4"/>
  <c r="AV182" i="4"/>
  <c r="AW182" i="4"/>
  <c r="AC183" i="4"/>
  <c r="T183" i="4"/>
  <c r="AL183" i="4"/>
  <c r="AD183" i="4"/>
  <c r="U183" i="4"/>
  <c r="AM183" i="4"/>
  <c r="AE183" i="4"/>
  <c r="V183" i="4"/>
  <c r="AN183" i="4"/>
  <c r="AF183" i="4"/>
  <c r="W183" i="4"/>
  <c r="AO183" i="4"/>
  <c r="AG183" i="4"/>
  <c r="X183" i="4"/>
  <c r="AP183" i="4"/>
  <c r="AH183" i="4"/>
  <c r="Y183" i="4"/>
  <c r="AQ183" i="4"/>
  <c r="AI183" i="4"/>
  <c r="Z183" i="4"/>
  <c r="AR183" i="4"/>
  <c r="AJ183" i="4"/>
  <c r="AA183" i="4"/>
  <c r="AS183" i="4"/>
  <c r="AK183" i="4"/>
  <c r="AB183" i="4"/>
  <c r="AT183" i="4"/>
  <c r="AU183" i="4"/>
  <c r="AV183" i="4"/>
  <c r="AW183" i="4"/>
  <c r="AC184" i="4"/>
  <c r="T184" i="4"/>
  <c r="AL184" i="4"/>
  <c r="AD184" i="4"/>
  <c r="U184" i="4"/>
  <c r="AM184" i="4"/>
  <c r="AE184" i="4"/>
  <c r="V184" i="4"/>
  <c r="AN184" i="4"/>
  <c r="AF184" i="4"/>
  <c r="W184" i="4"/>
  <c r="AO184" i="4"/>
  <c r="AG184" i="4"/>
  <c r="X184" i="4"/>
  <c r="AP184" i="4"/>
  <c r="AH184" i="4"/>
  <c r="Y184" i="4"/>
  <c r="AQ184" i="4"/>
  <c r="AI184" i="4"/>
  <c r="Z184" i="4"/>
  <c r="AR184" i="4"/>
  <c r="AJ184" i="4"/>
  <c r="AA184" i="4"/>
  <c r="AS184" i="4"/>
  <c r="AK184" i="4"/>
  <c r="AB184" i="4"/>
  <c r="AT184" i="4"/>
  <c r="AU184" i="4"/>
  <c r="AV184" i="4"/>
  <c r="AW184" i="4"/>
  <c r="AC185" i="4"/>
  <c r="T185" i="4"/>
  <c r="AL185" i="4"/>
  <c r="AD185" i="4"/>
  <c r="U185" i="4"/>
  <c r="AM185" i="4"/>
  <c r="AE185" i="4"/>
  <c r="V185" i="4"/>
  <c r="AN185" i="4"/>
  <c r="AF185" i="4"/>
  <c r="W185" i="4"/>
  <c r="AO185" i="4"/>
  <c r="AG185" i="4"/>
  <c r="X185" i="4"/>
  <c r="AP185" i="4"/>
  <c r="AH185" i="4"/>
  <c r="Y185" i="4"/>
  <c r="AQ185" i="4"/>
  <c r="AI185" i="4"/>
  <c r="Z185" i="4"/>
  <c r="AR185" i="4"/>
  <c r="AJ185" i="4"/>
  <c r="AA185" i="4"/>
  <c r="AS185" i="4"/>
  <c r="AK185" i="4"/>
  <c r="AB185" i="4"/>
  <c r="AT185" i="4"/>
  <c r="AU185" i="4"/>
  <c r="AV185" i="4"/>
  <c r="AW185" i="4"/>
  <c r="AC186" i="4"/>
  <c r="T186" i="4"/>
  <c r="AL186" i="4"/>
  <c r="AD186" i="4"/>
  <c r="U186" i="4"/>
  <c r="AM186" i="4"/>
  <c r="AE186" i="4"/>
  <c r="V186" i="4"/>
  <c r="AN186" i="4"/>
  <c r="AF186" i="4"/>
  <c r="W186" i="4"/>
  <c r="AO186" i="4"/>
  <c r="AG186" i="4"/>
  <c r="X186" i="4"/>
  <c r="AP186" i="4"/>
  <c r="AH186" i="4"/>
  <c r="Y186" i="4"/>
  <c r="AQ186" i="4"/>
  <c r="AI186" i="4"/>
  <c r="Z186" i="4"/>
  <c r="AR186" i="4"/>
  <c r="AJ186" i="4"/>
  <c r="AA186" i="4"/>
  <c r="AS186" i="4"/>
  <c r="AK186" i="4"/>
  <c r="AB186" i="4"/>
  <c r="AT186" i="4"/>
  <c r="AU186" i="4"/>
  <c r="AV186" i="4"/>
  <c r="AW186" i="4"/>
  <c r="AC187" i="4"/>
  <c r="T187" i="4"/>
  <c r="AL187" i="4"/>
  <c r="AD187" i="4"/>
  <c r="U187" i="4"/>
  <c r="AM187" i="4"/>
  <c r="AE187" i="4"/>
  <c r="V187" i="4"/>
  <c r="AN187" i="4"/>
  <c r="AF187" i="4"/>
  <c r="W187" i="4"/>
  <c r="AO187" i="4"/>
  <c r="AG187" i="4"/>
  <c r="X187" i="4"/>
  <c r="AP187" i="4"/>
  <c r="AH187" i="4"/>
  <c r="Y187" i="4"/>
  <c r="AQ187" i="4"/>
  <c r="AI187" i="4"/>
  <c r="Z187" i="4"/>
  <c r="AR187" i="4"/>
  <c r="AJ187" i="4"/>
  <c r="AA187" i="4"/>
  <c r="AS187" i="4"/>
  <c r="AK187" i="4"/>
  <c r="AB187" i="4"/>
  <c r="AT187" i="4"/>
  <c r="AU187" i="4"/>
  <c r="AV187" i="4"/>
  <c r="AW187" i="4"/>
  <c r="AC188" i="4"/>
  <c r="T188" i="4"/>
  <c r="AL188" i="4"/>
  <c r="AD188" i="4"/>
  <c r="U188" i="4"/>
  <c r="AM188" i="4"/>
  <c r="AE188" i="4"/>
  <c r="V188" i="4"/>
  <c r="AN188" i="4"/>
  <c r="AF188" i="4"/>
  <c r="W188" i="4"/>
  <c r="AO188" i="4"/>
  <c r="AG188" i="4"/>
  <c r="X188" i="4"/>
  <c r="AP188" i="4"/>
  <c r="AH188" i="4"/>
  <c r="Y188" i="4"/>
  <c r="AQ188" i="4"/>
  <c r="AI188" i="4"/>
  <c r="Z188" i="4"/>
  <c r="AR188" i="4"/>
  <c r="AJ188" i="4"/>
  <c r="AA188" i="4"/>
  <c r="AS188" i="4"/>
  <c r="AK188" i="4"/>
  <c r="AB188" i="4"/>
  <c r="AT188" i="4"/>
  <c r="AU188" i="4"/>
  <c r="AV188" i="4"/>
  <c r="AW188" i="4"/>
  <c r="AC189" i="4"/>
  <c r="T189" i="4"/>
  <c r="AL189" i="4"/>
  <c r="AD189" i="4"/>
  <c r="U189" i="4"/>
  <c r="AM189" i="4"/>
  <c r="AE189" i="4"/>
  <c r="V189" i="4"/>
  <c r="AN189" i="4"/>
  <c r="AF189" i="4"/>
  <c r="W189" i="4"/>
  <c r="AO189" i="4"/>
  <c r="AG189" i="4"/>
  <c r="X189" i="4"/>
  <c r="AP189" i="4"/>
  <c r="AH189" i="4"/>
  <c r="Y189" i="4"/>
  <c r="AQ189" i="4"/>
  <c r="AI189" i="4"/>
  <c r="Z189" i="4"/>
  <c r="AR189" i="4"/>
  <c r="AJ189" i="4"/>
  <c r="AA189" i="4"/>
  <c r="AS189" i="4"/>
  <c r="AK189" i="4"/>
  <c r="AB189" i="4"/>
  <c r="AT189" i="4"/>
  <c r="AU189" i="4"/>
  <c r="AV189" i="4"/>
  <c r="AW189" i="4"/>
  <c r="AC190" i="4"/>
  <c r="T190" i="4"/>
  <c r="AL190" i="4"/>
  <c r="AD190" i="4"/>
  <c r="U190" i="4"/>
  <c r="AM190" i="4"/>
  <c r="AE190" i="4"/>
  <c r="V190" i="4"/>
  <c r="AN190" i="4"/>
  <c r="AF190" i="4"/>
  <c r="W190" i="4"/>
  <c r="AO190" i="4"/>
  <c r="AG190" i="4"/>
  <c r="X190" i="4"/>
  <c r="AP190" i="4"/>
  <c r="AH190" i="4"/>
  <c r="Y190" i="4"/>
  <c r="AQ190" i="4"/>
  <c r="AI190" i="4"/>
  <c r="Z190" i="4"/>
  <c r="AR190" i="4"/>
  <c r="AJ190" i="4"/>
  <c r="AA190" i="4"/>
  <c r="AS190" i="4"/>
  <c r="AK190" i="4"/>
  <c r="AB190" i="4"/>
  <c r="AT190" i="4"/>
  <c r="AU190" i="4"/>
  <c r="AV190" i="4"/>
  <c r="AW190" i="4"/>
  <c r="AC191" i="4"/>
  <c r="T191" i="4"/>
  <c r="AL191" i="4"/>
  <c r="AD191" i="4"/>
  <c r="U191" i="4"/>
  <c r="AM191" i="4"/>
  <c r="AE191" i="4"/>
  <c r="V191" i="4"/>
  <c r="AN191" i="4"/>
  <c r="AF191" i="4"/>
  <c r="W191" i="4"/>
  <c r="AO191" i="4"/>
  <c r="AG191" i="4"/>
  <c r="X191" i="4"/>
  <c r="AP191" i="4"/>
  <c r="AH191" i="4"/>
  <c r="Y191" i="4"/>
  <c r="AQ191" i="4"/>
  <c r="AI191" i="4"/>
  <c r="Z191" i="4"/>
  <c r="AR191" i="4"/>
  <c r="AJ191" i="4"/>
  <c r="AA191" i="4"/>
  <c r="AS191" i="4"/>
  <c r="AK191" i="4"/>
  <c r="AB191" i="4"/>
  <c r="AT191" i="4"/>
  <c r="AU191" i="4"/>
  <c r="AV191" i="4"/>
  <c r="AW191" i="4"/>
  <c r="AC192" i="4"/>
  <c r="T192" i="4"/>
  <c r="AL192" i="4"/>
  <c r="AD192" i="4"/>
  <c r="U192" i="4"/>
  <c r="AM192" i="4"/>
  <c r="AE192" i="4"/>
  <c r="V192" i="4"/>
  <c r="AN192" i="4"/>
  <c r="AF192" i="4"/>
  <c r="W192" i="4"/>
  <c r="AO192" i="4"/>
  <c r="AG192" i="4"/>
  <c r="X192" i="4"/>
  <c r="AP192" i="4"/>
  <c r="AH192" i="4"/>
  <c r="Y192" i="4"/>
  <c r="AQ192" i="4"/>
  <c r="AI192" i="4"/>
  <c r="Z192" i="4"/>
  <c r="AR192" i="4"/>
  <c r="AJ192" i="4"/>
  <c r="AA192" i="4"/>
  <c r="AS192" i="4"/>
  <c r="AK192" i="4"/>
  <c r="AB192" i="4"/>
  <c r="AT192" i="4"/>
  <c r="AU192" i="4"/>
  <c r="AV192" i="4"/>
  <c r="AW192" i="4"/>
  <c r="AC193" i="4"/>
  <c r="T193" i="4"/>
  <c r="AL193" i="4"/>
  <c r="AD193" i="4"/>
  <c r="U193" i="4"/>
  <c r="AM193" i="4"/>
  <c r="AE193" i="4"/>
  <c r="V193" i="4"/>
  <c r="AN193" i="4"/>
  <c r="AF193" i="4"/>
  <c r="W193" i="4"/>
  <c r="AO193" i="4"/>
  <c r="AG193" i="4"/>
  <c r="X193" i="4"/>
  <c r="AP193" i="4"/>
  <c r="AH193" i="4"/>
  <c r="Y193" i="4"/>
  <c r="AQ193" i="4"/>
  <c r="AI193" i="4"/>
  <c r="Z193" i="4"/>
  <c r="AR193" i="4"/>
  <c r="AJ193" i="4"/>
  <c r="AA193" i="4"/>
  <c r="AS193" i="4"/>
  <c r="AK193" i="4"/>
  <c r="AB193" i="4"/>
  <c r="AT193" i="4"/>
  <c r="AU193" i="4"/>
  <c r="AV193" i="4"/>
  <c r="AW193" i="4"/>
  <c r="AC194" i="4"/>
  <c r="T194" i="4"/>
  <c r="AL194" i="4"/>
  <c r="AD194" i="4"/>
  <c r="U194" i="4"/>
  <c r="AM194" i="4"/>
  <c r="AE194" i="4"/>
  <c r="V194" i="4"/>
  <c r="AN194" i="4"/>
  <c r="AF194" i="4"/>
  <c r="W194" i="4"/>
  <c r="AO194" i="4"/>
  <c r="AG194" i="4"/>
  <c r="X194" i="4"/>
  <c r="AP194" i="4"/>
  <c r="AH194" i="4"/>
  <c r="Y194" i="4"/>
  <c r="AQ194" i="4"/>
  <c r="AI194" i="4"/>
  <c r="Z194" i="4"/>
  <c r="AR194" i="4"/>
  <c r="AJ194" i="4"/>
  <c r="AA194" i="4"/>
  <c r="AS194" i="4"/>
  <c r="AK194" i="4"/>
  <c r="AB194" i="4"/>
  <c r="AT194" i="4"/>
  <c r="AU194" i="4"/>
  <c r="AV194" i="4"/>
  <c r="AW194" i="4"/>
  <c r="AC195" i="4"/>
  <c r="T195" i="4"/>
  <c r="AL195" i="4"/>
  <c r="AD195" i="4"/>
  <c r="U195" i="4"/>
  <c r="AM195" i="4"/>
  <c r="AE195" i="4"/>
  <c r="V195" i="4"/>
  <c r="AN195" i="4"/>
  <c r="AF195" i="4"/>
  <c r="W195" i="4"/>
  <c r="AO195" i="4"/>
  <c r="AG195" i="4"/>
  <c r="X195" i="4"/>
  <c r="AP195" i="4"/>
  <c r="AH195" i="4"/>
  <c r="Y195" i="4"/>
  <c r="AQ195" i="4"/>
  <c r="AI195" i="4"/>
  <c r="Z195" i="4"/>
  <c r="AR195" i="4"/>
  <c r="AJ195" i="4"/>
  <c r="AA195" i="4"/>
  <c r="AS195" i="4"/>
  <c r="AK195" i="4"/>
  <c r="AB195" i="4"/>
  <c r="AT195" i="4"/>
  <c r="AU195" i="4"/>
  <c r="AV195" i="4"/>
  <c r="AW195" i="4"/>
  <c r="AC196" i="4"/>
  <c r="T196" i="4"/>
  <c r="AL196" i="4"/>
  <c r="AD196" i="4"/>
  <c r="U196" i="4"/>
  <c r="AM196" i="4"/>
  <c r="AE196" i="4"/>
  <c r="V196" i="4"/>
  <c r="AN196" i="4"/>
  <c r="AF196" i="4"/>
  <c r="W196" i="4"/>
  <c r="AO196" i="4"/>
  <c r="AG196" i="4"/>
  <c r="X196" i="4"/>
  <c r="AP196" i="4"/>
  <c r="AH196" i="4"/>
  <c r="Y196" i="4"/>
  <c r="AQ196" i="4"/>
  <c r="AI196" i="4"/>
  <c r="Z196" i="4"/>
  <c r="AR196" i="4"/>
  <c r="AJ196" i="4"/>
  <c r="AA196" i="4"/>
  <c r="AS196" i="4"/>
  <c r="AK196" i="4"/>
  <c r="AB196" i="4"/>
  <c r="AT196" i="4"/>
  <c r="AU196" i="4"/>
  <c r="AV196" i="4"/>
  <c r="AW196" i="4"/>
  <c r="AC197" i="4"/>
  <c r="T197" i="4"/>
  <c r="AL197" i="4"/>
  <c r="AD197" i="4"/>
  <c r="U197" i="4"/>
  <c r="AM197" i="4"/>
  <c r="AE197" i="4"/>
  <c r="V197" i="4"/>
  <c r="AN197" i="4"/>
  <c r="AF197" i="4"/>
  <c r="W197" i="4"/>
  <c r="AO197" i="4"/>
  <c r="AG197" i="4"/>
  <c r="X197" i="4"/>
  <c r="AP197" i="4"/>
  <c r="AH197" i="4"/>
  <c r="Y197" i="4"/>
  <c r="AQ197" i="4"/>
  <c r="AI197" i="4"/>
  <c r="Z197" i="4"/>
  <c r="AR197" i="4"/>
  <c r="AJ197" i="4"/>
  <c r="AA197" i="4"/>
  <c r="AS197" i="4"/>
  <c r="AK197" i="4"/>
  <c r="AB197" i="4"/>
  <c r="AT197" i="4"/>
  <c r="AU197" i="4"/>
  <c r="AV197" i="4"/>
  <c r="AW197" i="4"/>
  <c r="AC198" i="4"/>
  <c r="T198" i="4"/>
  <c r="AL198" i="4"/>
  <c r="AD198" i="4"/>
  <c r="U198" i="4"/>
  <c r="AM198" i="4"/>
  <c r="AE198" i="4"/>
  <c r="V198" i="4"/>
  <c r="AN198" i="4"/>
  <c r="AF198" i="4"/>
  <c r="W198" i="4"/>
  <c r="AO198" i="4"/>
  <c r="AG198" i="4"/>
  <c r="X198" i="4"/>
  <c r="AP198" i="4"/>
  <c r="AH198" i="4"/>
  <c r="Y198" i="4"/>
  <c r="AQ198" i="4"/>
  <c r="AI198" i="4"/>
  <c r="Z198" i="4"/>
  <c r="AR198" i="4"/>
  <c r="AJ198" i="4"/>
  <c r="AA198" i="4"/>
  <c r="AS198" i="4"/>
  <c r="AK198" i="4"/>
  <c r="AB198" i="4"/>
  <c r="AT198" i="4"/>
  <c r="AU198" i="4"/>
  <c r="AV198" i="4"/>
  <c r="AW198" i="4"/>
  <c r="AC199" i="4"/>
  <c r="T199" i="4"/>
  <c r="AL199" i="4"/>
  <c r="AD199" i="4"/>
  <c r="U199" i="4"/>
  <c r="AM199" i="4"/>
  <c r="AE199" i="4"/>
  <c r="V199" i="4"/>
  <c r="AN199" i="4"/>
  <c r="AF199" i="4"/>
  <c r="W199" i="4"/>
  <c r="AO199" i="4"/>
  <c r="AG199" i="4"/>
  <c r="X199" i="4"/>
  <c r="AP199" i="4"/>
  <c r="AH199" i="4"/>
  <c r="Y199" i="4"/>
  <c r="AQ199" i="4"/>
  <c r="AI199" i="4"/>
  <c r="Z199" i="4"/>
  <c r="AR199" i="4"/>
  <c r="AJ199" i="4"/>
  <c r="AA199" i="4"/>
  <c r="AS199" i="4"/>
  <c r="AK199" i="4"/>
  <c r="AB199" i="4"/>
  <c r="AT199" i="4"/>
  <c r="AU199" i="4"/>
  <c r="AV199" i="4"/>
  <c r="AW199" i="4"/>
  <c r="AC200" i="4"/>
  <c r="T200" i="4"/>
  <c r="AL200" i="4"/>
  <c r="AD200" i="4"/>
  <c r="U200" i="4"/>
  <c r="AM200" i="4"/>
  <c r="AE200" i="4"/>
  <c r="V200" i="4"/>
  <c r="AN200" i="4"/>
  <c r="AF200" i="4"/>
  <c r="W200" i="4"/>
  <c r="AO200" i="4"/>
  <c r="AG200" i="4"/>
  <c r="X200" i="4"/>
  <c r="AP200" i="4"/>
  <c r="AH200" i="4"/>
  <c r="Y200" i="4"/>
  <c r="AQ200" i="4"/>
  <c r="AI200" i="4"/>
  <c r="Z200" i="4"/>
  <c r="AR200" i="4"/>
  <c r="AJ200" i="4"/>
  <c r="AA200" i="4"/>
  <c r="AS200" i="4"/>
  <c r="AK200" i="4"/>
  <c r="AB200" i="4"/>
  <c r="AT200" i="4"/>
  <c r="AU200" i="4"/>
  <c r="AV200" i="4"/>
  <c r="AW200" i="4"/>
  <c r="AC201" i="4"/>
  <c r="T201" i="4"/>
  <c r="AL201" i="4"/>
  <c r="AD201" i="4"/>
  <c r="U201" i="4"/>
  <c r="AM201" i="4"/>
  <c r="AE201" i="4"/>
  <c r="V201" i="4"/>
  <c r="AN201" i="4"/>
  <c r="AF201" i="4"/>
  <c r="W201" i="4"/>
  <c r="AO201" i="4"/>
  <c r="AG201" i="4"/>
  <c r="X201" i="4"/>
  <c r="AP201" i="4"/>
  <c r="AH201" i="4"/>
  <c r="Y201" i="4"/>
  <c r="AQ201" i="4"/>
  <c r="AI201" i="4"/>
  <c r="Z201" i="4"/>
  <c r="AR201" i="4"/>
  <c r="AJ201" i="4"/>
  <c r="AA201" i="4"/>
  <c r="AS201" i="4"/>
  <c r="AK201" i="4"/>
  <c r="AB201" i="4"/>
  <c r="AT201" i="4"/>
  <c r="AU201" i="4"/>
  <c r="AV201" i="4"/>
  <c r="AW201" i="4"/>
  <c r="AC202" i="4"/>
  <c r="T202" i="4"/>
  <c r="AL202" i="4"/>
  <c r="AD202" i="4"/>
  <c r="U202" i="4"/>
  <c r="AM202" i="4"/>
  <c r="AE202" i="4"/>
  <c r="V202" i="4"/>
  <c r="AN202" i="4"/>
  <c r="AF202" i="4"/>
  <c r="W202" i="4"/>
  <c r="AO202" i="4"/>
  <c r="AG202" i="4"/>
  <c r="X202" i="4"/>
  <c r="AP202" i="4"/>
  <c r="AH202" i="4"/>
  <c r="Y202" i="4"/>
  <c r="AQ202" i="4"/>
  <c r="AI202" i="4"/>
  <c r="Z202" i="4"/>
  <c r="AR202" i="4"/>
  <c r="AJ202" i="4"/>
  <c r="AA202" i="4"/>
  <c r="AS202" i="4"/>
  <c r="AK202" i="4"/>
  <c r="AB202" i="4"/>
  <c r="AT202" i="4"/>
  <c r="AU202" i="4"/>
  <c r="AV202" i="4"/>
  <c r="AW202" i="4"/>
  <c r="AC203" i="4"/>
  <c r="T203" i="4"/>
  <c r="AL203" i="4"/>
  <c r="AD203" i="4"/>
  <c r="U203" i="4"/>
  <c r="AM203" i="4"/>
  <c r="AE203" i="4"/>
  <c r="V203" i="4"/>
  <c r="AN203" i="4"/>
  <c r="AF203" i="4"/>
  <c r="W203" i="4"/>
  <c r="AO203" i="4"/>
  <c r="AG203" i="4"/>
  <c r="X203" i="4"/>
  <c r="AP203" i="4"/>
  <c r="AH203" i="4"/>
  <c r="Y203" i="4"/>
  <c r="AQ203" i="4"/>
  <c r="AI203" i="4"/>
  <c r="Z203" i="4"/>
  <c r="AR203" i="4"/>
  <c r="AJ203" i="4"/>
  <c r="AA203" i="4"/>
  <c r="AS203" i="4"/>
  <c r="AK203" i="4"/>
  <c r="AB203" i="4"/>
  <c r="AT203" i="4"/>
  <c r="AU203" i="4"/>
  <c r="AV203" i="4"/>
  <c r="AW203" i="4"/>
  <c r="AC204" i="4"/>
  <c r="T204" i="4"/>
  <c r="AL204" i="4"/>
  <c r="AD204" i="4"/>
  <c r="U204" i="4"/>
  <c r="AM204" i="4"/>
  <c r="AE204" i="4"/>
  <c r="V204" i="4"/>
  <c r="AN204" i="4"/>
  <c r="AF204" i="4"/>
  <c r="W204" i="4"/>
  <c r="AO204" i="4"/>
  <c r="AG204" i="4"/>
  <c r="X204" i="4"/>
  <c r="AP204" i="4"/>
  <c r="AH204" i="4"/>
  <c r="Y204" i="4"/>
  <c r="AQ204" i="4"/>
  <c r="AI204" i="4"/>
  <c r="Z204" i="4"/>
  <c r="AR204" i="4"/>
  <c r="AJ204" i="4"/>
  <c r="AA204" i="4"/>
  <c r="AS204" i="4"/>
  <c r="AK204" i="4"/>
  <c r="AB204" i="4"/>
  <c r="AT204" i="4"/>
  <c r="AU204" i="4"/>
  <c r="AV204" i="4"/>
  <c r="AW204" i="4"/>
  <c r="AC205" i="4"/>
  <c r="T205" i="4"/>
  <c r="AL205" i="4"/>
  <c r="AD205" i="4"/>
  <c r="U205" i="4"/>
  <c r="AM205" i="4"/>
  <c r="AE205" i="4"/>
  <c r="V205" i="4"/>
  <c r="AN205" i="4"/>
  <c r="AF205" i="4"/>
  <c r="W205" i="4"/>
  <c r="AO205" i="4"/>
  <c r="AG205" i="4"/>
  <c r="X205" i="4"/>
  <c r="AP205" i="4"/>
  <c r="AH205" i="4"/>
  <c r="Y205" i="4"/>
  <c r="AQ205" i="4"/>
  <c r="AI205" i="4"/>
  <c r="Z205" i="4"/>
  <c r="AR205" i="4"/>
  <c r="AJ205" i="4"/>
  <c r="AA205" i="4"/>
  <c r="AS205" i="4"/>
  <c r="AK205" i="4"/>
  <c r="AB205" i="4"/>
  <c r="AT205" i="4"/>
  <c r="AU205" i="4"/>
  <c r="AV205" i="4"/>
  <c r="AW205" i="4"/>
  <c r="AC206" i="4"/>
  <c r="T206" i="4"/>
  <c r="AL206" i="4"/>
  <c r="AD206" i="4"/>
  <c r="U206" i="4"/>
  <c r="AM206" i="4"/>
  <c r="AE206" i="4"/>
  <c r="V206" i="4"/>
  <c r="AN206" i="4"/>
  <c r="AF206" i="4"/>
  <c r="W206" i="4"/>
  <c r="AO206" i="4"/>
  <c r="AG206" i="4"/>
  <c r="X206" i="4"/>
  <c r="AP206" i="4"/>
  <c r="AH206" i="4"/>
  <c r="Y206" i="4"/>
  <c r="AQ206" i="4"/>
  <c r="AI206" i="4"/>
  <c r="Z206" i="4"/>
  <c r="AR206" i="4"/>
  <c r="AJ206" i="4"/>
  <c r="AA206" i="4"/>
  <c r="AS206" i="4"/>
  <c r="AK206" i="4"/>
  <c r="AB206" i="4"/>
  <c r="AT206" i="4"/>
  <c r="AU206" i="4"/>
  <c r="AV206" i="4"/>
  <c r="AW206" i="4"/>
  <c r="AC207" i="4"/>
  <c r="T207" i="4"/>
  <c r="AL207" i="4"/>
  <c r="AD207" i="4"/>
  <c r="U207" i="4"/>
  <c r="AM207" i="4"/>
  <c r="AE207" i="4"/>
  <c r="V207" i="4"/>
  <c r="AN207" i="4"/>
  <c r="AF207" i="4"/>
  <c r="W207" i="4"/>
  <c r="AO207" i="4"/>
  <c r="AG207" i="4"/>
  <c r="X207" i="4"/>
  <c r="AP207" i="4"/>
  <c r="AH207" i="4"/>
  <c r="Y207" i="4"/>
  <c r="AQ207" i="4"/>
  <c r="AI207" i="4"/>
  <c r="Z207" i="4"/>
  <c r="AR207" i="4"/>
  <c r="AJ207" i="4"/>
  <c r="AA207" i="4"/>
  <c r="AS207" i="4"/>
  <c r="AK207" i="4"/>
  <c r="AB207" i="4"/>
  <c r="AT207" i="4"/>
  <c r="AU207" i="4"/>
  <c r="AV207" i="4"/>
  <c r="AW207" i="4"/>
  <c r="AC208" i="4"/>
  <c r="T208" i="4"/>
  <c r="AL208" i="4"/>
  <c r="AD208" i="4"/>
  <c r="U208" i="4"/>
  <c r="AM208" i="4"/>
  <c r="AE208" i="4"/>
  <c r="V208" i="4"/>
  <c r="AN208" i="4"/>
  <c r="AF208" i="4"/>
  <c r="W208" i="4"/>
  <c r="AO208" i="4"/>
  <c r="AG208" i="4"/>
  <c r="X208" i="4"/>
  <c r="AP208" i="4"/>
  <c r="AH208" i="4"/>
  <c r="Y208" i="4"/>
  <c r="AQ208" i="4"/>
  <c r="AI208" i="4"/>
  <c r="Z208" i="4"/>
  <c r="AR208" i="4"/>
  <c r="AJ208" i="4"/>
  <c r="AA208" i="4"/>
  <c r="AS208" i="4"/>
  <c r="AK208" i="4"/>
  <c r="AB208" i="4"/>
  <c r="AT208" i="4"/>
  <c r="AU208" i="4"/>
  <c r="AV208" i="4"/>
  <c r="AW208" i="4"/>
  <c r="AC209" i="4"/>
  <c r="T209" i="4"/>
  <c r="AL209" i="4"/>
  <c r="AD209" i="4"/>
  <c r="U209" i="4"/>
  <c r="AM209" i="4"/>
  <c r="AE209" i="4"/>
  <c r="V209" i="4"/>
  <c r="AN209" i="4"/>
  <c r="AF209" i="4"/>
  <c r="W209" i="4"/>
  <c r="AO209" i="4"/>
  <c r="AG209" i="4"/>
  <c r="X209" i="4"/>
  <c r="AP209" i="4"/>
  <c r="AH209" i="4"/>
  <c r="Y209" i="4"/>
  <c r="AQ209" i="4"/>
  <c r="AI209" i="4"/>
  <c r="Z209" i="4"/>
  <c r="AR209" i="4"/>
  <c r="AJ209" i="4"/>
  <c r="AA209" i="4"/>
  <c r="AS209" i="4"/>
  <c r="AK209" i="4"/>
  <c r="AB209" i="4"/>
  <c r="AT209" i="4"/>
  <c r="AU209" i="4"/>
  <c r="AV209" i="4"/>
  <c r="AW209" i="4"/>
  <c r="AC210" i="4"/>
  <c r="T210" i="4"/>
  <c r="AL210" i="4"/>
  <c r="AD210" i="4"/>
  <c r="U210" i="4"/>
  <c r="AM210" i="4"/>
  <c r="AE210" i="4"/>
  <c r="V210" i="4"/>
  <c r="AN210" i="4"/>
  <c r="AF210" i="4"/>
  <c r="W210" i="4"/>
  <c r="AO210" i="4"/>
  <c r="AG210" i="4"/>
  <c r="X210" i="4"/>
  <c r="AP210" i="4"/>
  <c r="AH210" i="4"/>
  <c r="Y210" i="4"/>
  <c r="AQ210" i="4"/>
  <c r="AI210" i="4"/>
  <c r="Z210" i="4"/>
  <c r="AR210" i="4"/>
  <c r="AJ210" i="4"/>
  <c r="AA210" i="4"/>
  <c r="AS210" i="4"/>
  <c r="AK210" i="4"/>
  <c r="AB210" i="4"/>
  <c r="AT210" i="4"/>
  <c r="AU210" i="4"/>
  <c r="AV210" i="4"/>
  <c r="AW210" i="4"/>
  <c r="AC211" i="4"/>
  <c r="T211" i="4"/>
  <c r="AL211" i="4"/>
  <c r="AD211" i="4"/>
  <c r="U211" i="4"/>
  <c r="AM211" i="4"/>
  <c r="AE211" i="4"/>
  <c r="V211" i="4"/>
  <c r="AN211" i="4"/>
  <c r="AF211" i="4"/>
  <c r="W211" i="4"/>
  <c r="AO211" i="4"/>
  <c r="AG211" i="4"/>
  <c r="X211" i="4"/>
  <c r="AP211" i="4"/>
  <c r="AH211" i="4"/>
  <c r="Y211" i="4"/>
  <c r="AQ211" i="4"/>
  <c r="AI211" i="4"/>
  <c r="Z211" i="4"/>
  <c r="AR211" i="4"/>
  <c r="AJ211" i="4"/>
  <c r="AA211" i="4"/>
  <c r="AS211" i="4"/>
  <c r="AK211" i="4"/>
  <c r="AB211" i="4"/>
  <c r="AT211" i="4"/>
  <c r="AU211" i="4"/>
  <c r="AV211" i="4"/>
  <c r="AW211" i="4"/>
  <c r="AC212" i="4"/>
  <c r="T212" i="4"/>
  <c r="AL212" i="4"/>
  <c r="AD212" i="4"/>
  <c r="U212" i="4"/>
  <c r="AM212" i="4"/>
  <c r="AE212" i="4"/>
  <c r="V212" i="4"/>
  <c r="AN212" i="4"/>
  <c r="AF212" i="4"/>
  <c r="W212" i="4"/>
  <c r="AO212" i="4"/>
  <c r="AG212" i="4"/>
  <c r="X212" i="4"/>
  <c r="AP212" i="4"/>
  <c r="AH212" i="4"/>
  <c r="Y212" i="4"/>
  <c r="AQ212" i="4"/>
  <c r="AI212" i="4"/>
  <c r="Z212" i="4"/>
  <c r="AR212" i="4"/>
  <c r="AJ212" i="4"/>
  <c r="AA212" i="4"/>
  <c r="AS212" i="4"/>
  <c r="AK212" i="4"/>
  <c r="AB212" i="4"/>
  <c r="AT212" i="4"/>
  <c r="AU212" i="4"/>
  <c r="AV212" i="4"/>
  <c r="AW212" i="4"/>
  <c r="AC213" i="4"/>
  <c r="T213" i="4"/>
  <c r="AL213" i="4"/>
  <c r="AD213" i="4"/>
  <c r="U213" i="4"/>
  <c r="AM213" i="4"/>
  <c r="AE213" i="4"/>
  <c r="V213" i="4"/>
  <c r="AN213" i="4"/>
  <c r="AF213" i="4"/>
  <c r="W213" i="4"/>
  <c r="AO213" i="4"/>
  <c r="AG213" i="4"/>
  <c r="X213" i="4"/>
  <c r="AP213" i="4"/>
  <c r="AH213" i="4"/>
  <c r="Y213" i="4"/>
  <c r="AQ213" i="4"/>
  <c r="AI213" i="4"/>
  <c r="Z213" i="4"/>
  <c r="AR213" i="4"/>
  <c r="AJ213" i="4"/>
  <c r="AA213" i="4"/>
  <c r="AS213" i="4"/>
  <c r="AK213" i="4"/>
  <c r="AB213" i="4"/>
  <c r="AT213" i="4"/>
  <c r="AU213" i="4"/>
  <c r="AV213" i="4"/>
  <c r="AW213" i="4"/>
  <c r="AC214" i="4"/>
  <c r="T214" i="4"/>
  <c r="AL214" i="4"/>
  <c r="AD214" i="4"/>
  <c r="U214" i="4"/>
  <c r="AM214" i="4"/>
  <c r="AE214" i="4"/>
  <c r="V214" i="4"/>
  <c r="AN214" i="4"/>
  <c r="AF214" i="4"/>
  <c r="W214" i="4"/>
  <c r="AO214" i="4"/>
  <c r="AG214" i="4"/>
  <c r="X214" i="4"/>
  <c r="AP214" i="4"/>
  <c r="AH214" i="4"/>
  <c r="Y214" i="4"/>
  <c r="AQ214" i="4"/>
  <c r="AI214" i="4"/>
  <c r="Z214" i="4"/>
  <c r="AR214" i="4"/>
  <c r="AJ214" i="4"/>
  <c r="AA214" i="4"/>
  <c r="AS214" i="4"/>
  <c r="AK214" i="4"/>
  <c r="AB214" i="4"/>
  <c r="AT214" i="4"/>
  <c r="AU214" i="4"/>
  <c r="AV214" i="4"/>
  <c r="AW214" i="4"/>
  <c r="AC215" i="4"/>
  <c r="T215" i="4"/>
  <c r="AL215" i="4"/>
  <c r="AD215" i="4"/>
  <c r="U215" i="4"/>
  <c r="AM215" i="4"/>
  <c r="AE215" i="4"/>
  <c r="V215" i="4"/>
  <c r="AN215" i="4"/>
  <c r="AF215" i="4"/>
  <c r="W215" i="4"/>
  <c r="AO215" i="4"/>
  <c r="AG215" i="4"/>
  <c r="X215" i="4"/>
  <c r="AP215" i="4"/>
  <c r="AH215" i="4"/>
  <c r="Y215" i="4"/>
  <c r="AQ215" i="4"/>
  <c r="AI215" i="4"/>
  <c r="Z215" i="4"/>
  <c r="AR215" i="4"/>
  <c r="AJ215" i="4"/>
  <c r="AA215" i="4"/>
  <c r="AS215" i="4"/>
  <c r="AK215" i="4"/>
  <c r="AB215" i="4"/>
  <c r="AT215" i="4"/>
  <c r="AU215" i="4"/>
  <c r="AV215" i="4"/>
  <c r="AW215" i="4"/>
  <c r="AC216" i="4"/>
  <c r="T216" i="4"/>
  <c r="AL216" i="4"/>
  <c r="AD216" i="4"/>
  <c r="U216" i="4"/>
  <c r="AM216" i="4"/>
  <c r="AE216" i="4"/>
  <c r="V216" i="4"/>
  <c r="AN216" i="4"/>
  <c r="AF216" i="4"/>
  <c r="W216" i="4"/>
  <c r="AO216" i="4"/>
  <c r="AG216" i="4"/>
  <c r="X216" i="4"/>
  <c r="AP216" i="4"/>
  <c r="AH216" i="4"/>
  <c r="Y216" i="4"/>
  <c r="AQ216" i="4"/>
  <c r="AI216" i="4"/>
  <c r="Z216" i="4"/>
  <c r="AR216" i="4"/>
  <c r="AJ216" i="4"/>
  <c r="AA216" i="4"/>
  <c r="AS216" i="4"/>
  <c r="AK216" i="4"/>
  <c r="AB216" i="4"/>
  <c r="AT216" i="4"/>
  <c r="AU216" i="4"/>
  <c r="AV216" i="4"/>
  <c r="AW216" i="4"/>
  <c r="AC217" i="4"/>
  <c r="T217" i="4"/>
  <c r="AL217" i="4"/>
  <c r="AD217" i="4"/>
  <c r="U217" i="4"/>
  <c r="AM217" i="4"/>
  <c r="AE217" i="4"/>
  <c r="V217" i="4"/>
  <c r="AN217" i="4"/>
  <c r="AF217" i="4"/>
  <c r="W217" i="4"/>
  <c r="AO217" i="4"/>
  <c r="AG217" i="4"/>
  <c r="X217" i="4"/>
  <c r="AP217" i="4"/>
  <c r="AH217" i="4"/>
  <c r="Y217" i="4"/>
  <c r="AQ217" i="4"/>
  <c r="AI217" i="4"/>
  <c r="Z217" i="4"/>
  <c r="AR217" i="4"/>
  <c r="AJ217" i="4"/>
  <c r="AA217" i="4"/>
  <c r="AS217" i="4"/>
  <c r="AK217" i="4"/>
  <c r="AB217" i="4"/>
  <c r="AT217" i="4"/>
  <c r="AU217" i="4"/>
  <c r="AV217" i="4"/>
  <c r="AW217" i="4"/>
  <c r="AC218" i="4"/>
  <c r="T218" i="4"/>
  <c r="AL218" i="4"/>
  <c r="AD218" i="4"/>
  <c r="U218" i="4"/>
  <c r="AM218" i="4"/>
  <c r="AE218" i="4"/>
  <c r="V218" i="4"/>
  <c r="AN218" i="4"/>
  <c r="AF218" i="4"/>
  <c r="W218" i="4"/>
  <c r="AO218" i="4"/>
  <c r="AG218" i="4"/>
  <c r="X218" i="4"/>
  <c r="AP218" i="4"/>
  <c r="AH218" i="4"/>
  <c r="Y218" i="4"/>
  <c r="AQ218" i="4"/>
  <c r="AI218" i="4"/>
  <c r="Z218" i="4"/>
  <c r="AR218" i="4"/>
  <c r="AJ218" i="4"/>
  <c r="AA218" i="4"/>
  <c r="AS218" i="4"/>
  <c r="AK218" i="4"/>
  <c r="AB218" i="4"/>
  <c r="AT218" i="4"/>
  <c r="AU218" i="4"/>
  <c r="AV218" i="4"/>
  <c r="AW218" i="4"/>
  <c r="AC219" i="4"/>
  <c r="T219" i="4"/>
  <c r="AL219" i="4"/>
  <c r="AD219" i="4"/>
  <c r="U219" i="4"/>
  <c r="AM219" i="4"/>
  <c r="AE219" i="4"/>
  <c r="V219" i="4"/>
  <c r="AN219" i="4"/>
  <c r="AF219" i="4"/>
  <c r="W219" i="4"/>
  <c r="AO219" i="4"/>
  <c r="AG219" i="4"/>
  <c r="X219" i="4"/>
  <c r="AP219" i="4"/>
  <c r="AH219" i="4"/>
  <c r="Y219" i="4"/>
  <c r="AQ219" i="4"/>
  <c r="AI219" i="4"/>
  <c r="Z219" i="4"/>
  <c r="AR219" i="4"/>
  <c r="AJ219" i="4"/>
  <c r="AA219" i="4"/>
  <c r="AS219" i="4"/>
  <c r="AK219" i="4"/>
  <c r="AB219" i="4"/>
  <c r="AT219" i="4"/>
  <c r="AU219" i="4"/>
  <c r="AV219" i="4"/>
  <c r="AW219" i="4"/>
  <c r="AC220" i="4"/>
  <c r="T220" i="4"/>
  <c r="AL220" i="4"/>
  <c r="AD220" i="4"/>
  <c r="U220" i="4"/>
  <c r="AM220" i="4"/>
  <c r="AE220" i="4"/>
  <c r="V220" i="4"/>
  <c r="AN220" i="4"/>
  <c r="AF220" i="4"/>
  <c r="W220" i="4"/>
  <c r="AO220" i="4"/>
  <c r="AG220" i="4"/>
  <c r="X220" i="4"/>
  <c r="AP220" i="4"/>
  <c r="AH220" i="4"/>
  <c r="Y220" i="4"/>
  <c r="AQ220" i="4"/>
  <c r="AI220" i="4"/>
  <c r="Z220" i="4"/>
  <c r="AR220" i="4"/>
  <c r="AJ220" i="4"/>
  <c r="AA220" i="4"/>
  <c r="AS220" i="4"/>
  <c r="AK220" i="4"/>
  <c r="AB220" i="4"/>
  <c r="AT220" i="4"/>
  <c r="AU220" i="4"/>
  <c r="AV220" i="4"/>
  <c r="AW220" i="4"/>
  <c r="AC221" i="4"/>
  <c r="T221" i="4"/>
  <c r="AL221" i="4"/>
  <c r="AD221" i="4"/>
  <c r="U221" i="4"/>
  <c r="AM221" i="4"/>
  <c r="AE221" i="4"/>
  <c r="V221" i="4"/>
  <c r="AN221" i="4"/>
  <c r="AF221" i="4"/>
  <c r="W221" i="4"/>
  <c r="AO221" i="4"/>
  <c r="AG221" i="4"/>
  <c r="X221" i="4"/>
  <c r="AP221" i="4"/>
  <c r="AH221" i="4"/>
  <c r="Y221" i="4"/>
  <c r="AQ221" i="4"/>
  <c r="AI221" i="4"/>
  <c r="Z221" i="4"/>
  <c r="AR221" i="4"/>
  <c r="AJ221" i="4"/>
  <c r="AA221" i="4"/>
  <c r="AS221" i="4"/>
  <c r="AK221" i="4"/>
  <c r="AB221" i="4"/>
  <c r="AT221" i="4"/>
  <c r="AU221" i="4"/>
  <c r="AV221" i="4"/>
  <c r="AW221" i="4"/>
  <c r="AC222" i="4"/>
  <c r="T222" i="4"/>
  <c r="AL222" i="4"/>
  <c r="AD222" i="4"/>
  <c r="U222" i="4"/>
  <c r="AM222" i="4"/>
  <c r="AE222" i="4"/>
  <c r="V222" i="4"/>
  <c r="AN222" i="4"/>
  <c r="AF222" i="4"/>
  <c r="W222" i="4"/>
  <c r="AO222" i="4"/>
  <c r="AG222" i="4"/>
  <c r="X222" i="4"/>
  <c r="AP222" i="4"/>
  <c r="AH222" i="4"/>
  <c r="Y222" i="4"/>
  <c r="AQ222" i="4"/>
  <c r="AI222" i="4"/>
  <c r="Z222" i="4"/>
  <c r="AR222" i="4"/>
  <c r="AJ222" i="4"/>
  <c r="AA222" i="4"/>
  <c r="AS222" i="4"/>
  <c r="AK222" i="4"/>
  <c r="AB222" i="4"/>
  <c r="AT222" i="4"/>
  <c r="AU222" i="4"/>
  <c r="AV222" i="4"/>
  <c r="AW222" i="4"/>
  <c r="AC223" i="4"/>
  <c r="T223" i="4"/>
  <c r="AL223" i="4"/>
  <c r="AD223" i="4"/>
  <c r="U223" i="4"/>
  <c r="AM223" i="4"/>
  <c r="AE223" i="4"/>
  <c r="V223" i="4"/>
  <c r="AN223" i="4"/>
  <c r="AF223" i="4"/>
  <c r="W223" i="4"/>
  <c r="AO223" i="4"/>
  <c r="AG223" i="4"/>
  <c r="X223" i="4"/>
  <c r="AP223" i="4"/>
  <c r="AH223" i="4"/>
  <c r="Y223" i="4"/>
  <c r="AQ223" i="4"/>
  <c r="AI223" i="4"/>
  <c r="Z223" i="4"/>
  <c r="AR223" i="4"/>
  <c r="AJ223" i="4"/>
  <c r="AA223" i="4"/>
  <c r="AS223" i="4"/>
  <c r="AK223" i="4"/>
  <c r="AB223" i="4"/>
  <c r="AT223" i="4"/>
  <c r="AU223" i="4"/>
  <c r="AV223" i="4"/>
  <c r="AW223" i="4"/>
  <c r="AC224" i="4"/>
  <c r="T224" i="4"/>
  <c r="AL224" i="4"/>
  <c r="AD224" i="4"/>
  <c r="U224" i="4"/>
  <c r="AM224" i="4"/>
  <c r="AE224" i="4"/>
  <c r="V224" i="4"/>
  <c r="AN224" i="4"/>
  <c r="AF224" i="4"/>
  <c r="W224" i="4"/>
  <c r="AO224" i="4"/>
  <c r="AG224" i="4"/>
  <c r="X224" i="4"/>
  <c r="AP224" i="4"/>
  <c r="AH224" i="4"/>
  <c r="Y224" i="4"/>
  <c r="AQ224" i="4"/>
  <c r="AI224" i="4"/>
  <c r="Z224" i="4"/>
  <c r="AR224" i="4"/>
  <c r="AJ224" i="4"/>
  <c r="AA224" i="4"/>
  <c r="AS224" i="4"/>
  <c r="AK224" i="4"/>
  <c r="AB224" i="4"/>
  <c r="AT224" i="4"/>
  <c r="AU224" i="4"/>
  <c r="AV224" i="4"/>
  <c r="AW224" i="4"/>
  <c r="AC225" i="4"/>
  <c r="T225" i="4"/>
  <c r="AL225" i="4"/>
  <c r="AD225" i="4"/>
  <c r="U225" i="4"/>
  <c r="AM225" i="4"/>
  <c r="AE225" i="4"/>
  <c r="V225" i="4"/>
  <c r="AN225" i="4"/>
  <c r="AF225" i="4"/>
  <c r="W225" i="4"/>
  <c r="AO225" i="4"/>
  <c r="AG225" i="4"/>
  <c r="X225" i="4"/>
  <c r="AP225" i="4"/>
  <c r="AH225" i="4"/>
  <c r="Y225" i="4"/>
  <c r="AQ225" i="4"/>
  <c r="AI225" i="4"/>
  <c r="Z225" i="4"/>
  <c r="AR225" i="4"/>
  <c r="AJ225" i="4"/>
  <c r="AA225" i="4"/>
  <c r="AS225" i="4"/>
  <c r="AK225" i="4"/>
  <c r="AB225" i="4"/>
  <c r="AT225" i="4"/>
  <c r="AU225" i="4"/>
  <c r="AV225" i="4"/>
  <c r="AW225" i="4"/>
  <c r="AC226" i="4"/>
  <c r="T226" i="4"/>
  <c r="AL226" i="4"/>
  <c r="AD226" i="4"/>
  <c r="U226" i="4"/>
  <c r="AM226" i="4"/>
  <c r="AE226" i="4"/>
  <c r="V226" i="4"/>
  <c r="AN226" i="4"/>
  <c r="AF226" i="4"/>
  <c r="W226" i="4"/>
  <c r="AO226" i="4"/>
  <c r="AG226" i="4"/>
  <c r="X226" i="4"/>
  <c r="AP226" i="4"/>
  <c r="AH226" i="4"/>
  <c r="Y226" i="4"/>
  <c r="AQ226" i="4"/>
  <c r="AI226" i="4"/>
  <c r="Z226" i="4"/>
  <c r="AR226" i="4"/>
  <c r="AJ226" i="4"/>
  <c r="AA226" i="4"/>
  <c r="AS226" i="4"/>
  <c r="AK226" i="4"/>
  <c r="AB226" i="4"/>
  <c r="AT226" i="4"/>
  <c r="AU226" i="4"/>
  <c r="AV226" i="4"/>
  <c r="AW226" i="4"/>
  <c r="AC227" i="4"/>
  <c r="T227" i="4"/>
  <c r="AL227" i="4"/>
  <c r="AD227" i="4"/>
  <c r="U227" i="4"/>
  <c r="AM227" i="4"/>
  <c r="AE227" i="4"/>
  <c r="V227" i="4"/>
  <c r="AN227" i="4"/>
  <c r="AF227" i="4"/>
  <c r="W227" i="4"/>
  <c r="AO227" i="4"/>
  <c r="AG227" i="4"/>
  <c r="X227" i="4"/>
  <c r="AP227" i="4"/>
  <c r="AH227" i="4"/>
  <c r="Y227" i="4"/>
  <c r="AQ227" i="4"/>
  <c r="AI227" i="4"/>
  <c r="Z227" i="4"/>
  <c r="AR227" i="4"/>
  <c r="AJ227" i="4"/>
  <c r="AA227" i="4"/>
  <c r="AS227" i="4"/>
  <c r="AK227" i="4"/>
  <c r="AB227" i="4"/>
  <c r="AT227" i="4"/>
  <c r="AU227" i="4"/>
  <c r="AV227" i="4"/>
  <c r="AW227" i="4"/>
  <c r="AC228" i="4"/>
  <c r="T228" i="4"/>
  <c r="AL228" i="4"/>
  <c r="AD228" i="4"/>
  <c r="U228" i="4"/>
  <c r="AM228" i="4"/>
  <c r="AE228" i="4"/>
  <c r="V228" i="4"/>
  <c r="AN228" i="4"/>
  <c r="AF228" i="4"/>
  <c r="W228" i="4"/>
  <c r="AO228" i="4"/>
  <c r="AG228" i="4"/>
  <c r="X228" i="4"/>
  <c r="AP228" i="4"/>
  <c r="AH228" i="4"/>
  <c r="Y228" i="4"/>
  <c r="AQ228" i="4"/>
  <c r="AI228" i="4"/>
  <c r="Z228" i="4"/>
  <c r="AR228" i="4"/>
  <c r="AJ228" i="4"/>
  <c r="AA228" i="4"/>
  <c r="AS228" i="4"/>
  <c r="AK228" i="4"/>
  <c r="AB228" i="4"/>
  <c r="AT228" i="4"/>
  <c r="AU228" i="4"/>
  <c r="AV228" i="4"/>
  <c r="AW228" i="4"/>
  <c r="AC229" i="4"/>
  <c r="T229" i="4"/>
  <c r="AL229" i="4"/>
  <c r="AD229" i="4"/>
  <c r="U229" i="4"/>
  <c r="AM229" i="4"/>
  <c r="AE229" i="4"/>
  <c r="V229" i="4"/>
  <c r="AN229" i="4"/>
  <c r="AF229" i="4"/>
  <c r="W229" i="4"/>
  <c r="AO229" i="4"/>
  <c r="AG229" i="4"/>
  <c r="X229" i="4"/>
  <c r="AP229" i="4"/>
  <c r="AH229" i="4"/>
  <c r="Y229" i="4"/>
  <c r="AQ229" i="4"/>
  <c r="AI229" i="4"/>
  <c r="Z229" i="4"/>
  <c r="AR229" i="4"/>
  <c r="AJ229" i="4"/>
  <c r="AA229" i="4"/>
  <c r="AS229" i="4"/>
  <c r="AK229" i="4"/>
  <c r="AB229" i="4"/>
  <c r="AT229" i="4"/>
  <c r="AU229" i="4"/>
  <c r="AV229" i="4"/>
  <c r="AW229" i="4"/>
  <c r="AC230" i="4"/>
  <c r="T230" i="4"/>
  <c r="AL230" i="4"/>
  <c r="AD230" i="4"/>
  <c r="U230" i="4"/>
  <c r="AM230" i="4"/>
  <c r="AE230" i="4"/>
  <c r="V230" i="4"/>
  <c r="AN230" i="4"/>
  <c r="AF230" i="4"/>
  <c r="W230" i="4"/>
  <c r="AO230" i="4"/>
  <c r="AG230" i="4"/>
  <c r="X230" i="4"/>
  <c r="AP230" i="4"/>
  <c r="AH230" i="4"/>
  <c r="Y230" i="4"/>
  <c r="AQ230" i="4"/>
  <c r="AI230" i="4"/>
  <c r="Z230" i="4"/>
  <c r="AR230" i="4"/>
  <c r="AJ230" i="4"/>
  <c r="AA230" i="4"/>
  <c r="AS230" i="4"/>
  <c r="AK230" i="4"/>
  <c r="AB230" i="4"/>
  <c r="AT230" i="4"/>
  <c r="AU230" i="4"/>
  <c r="AV230" i="4"/>
  <c r="AW230" i="4"/>
  <c r="AC231" i="4"/>
  <c r="T231" i="4"/>
  <c r="AL231" i="4"/>
  <c r="AD231" i="4"/>
  <c r="U231" i="4"/>
  <c r="AM231" i="4"/>
  <c r="AE231" i="4"/>
  <c r="V231" i="4"/>
  <c r="AN231" i="4"/>
  <c r="AF231" i="4"/>
  <c r="W231" i="4"/>
  <c r="AO231" i="4"/>
  <c r="AG231" i="4"/>
  <c r="X231" i="4"/>
  <c r="AP231" i="4"/>
  <c r="AH231" i="4"/>
  <c r="Y231" i="4"/>
  <c r="AQ231" i="4"/>
  <c r="AI231" i="4"/>
  <c r="Z231" i="4"/>
  <c r="AR231" i="4"/>
  <c r="AJ231" i="4"/>
  <c r="AA231" i="4"/>
  <c r="AS231" i="4"/>
  <c r="AK231" i="4"/>
  <c r="AB231" i="4"/>
  <c r="AT231" i="4"/>
  <c r="AU231" i="4"/>
  <c r="AV231" i="4"/>
  <c r="AW231" i="4"/>
  <c r="AC232" i="4"/>
  <c r="T232" i="4"/>
  <c r="AL232" i="4"/>
  <c r="AD232" i="4"/>
  <c r="U232" i="4"/>
  <c r="AM232" i="4"/>
  <c r="AE232" i="4"/>
  <c r="V232" i="4"/>
  <c r="AN232" i="4"/>
  <c r="AF232" i="4"/>
  <c r="W232" i="4"/>
  <c r="AO232" i="4"/>
  <c r="AG232" i="4"/>
  <c r="X232" i="4"/>
  <c r="AP232" i="4"/>
  <c r="AH232" i="4"/>
  <c r="Y232" i="4"/>
  <c r="AQ232" i="4"/>
  <c r="AI232" i="4"/>
  <c r="Z232" i="4"/>
  <c r="AR232" i="4"/>
  <c r="AJ232" i="4"/>
  <c r="AA232" i="4"/>
  <c r="AS232" i="4"/>
  <c r="AK232" i="4"/>
  <c r="AB232" i="4"/>
  <c r="AT232" i="4"/>
  <c r="AU232" i="4"/>
  <c r="AV232" i="4"/>
  <c r="AW232" i="4"/>
  <c r="AC233" i="4"/>
  <c r="T233" i="4"/>
  <c r="AL233" i="4"/>
  <c r="AD233" i="4"/>
  <c r="U233" i="4"/>
  <c r="AM233" i="4"/>
  <c r="AE233" i="4"/>
  <c r="V233" i="4"/>
  <c r="AN233" i="4"/>
  <c r="AF233" i="4"/>
  <c r="W233" i="4"/>
  <c r="AO233" i="4"/>
  <c r="AG233" i="4"/>
  <c r="X233" i="4"/>
  <c r="AP233" i="4"/>
  <c r="AH233" i="4"/>
  <c r="Y233" i="4"/>
  <c r="AQ233" i="4"/>
  <c r="AI233" i="4"/>
  <c r="Z233" i="4"/>
  <c r="AR233" i="4"/>
  <c r="AJ233" i="4"/>
  <c r="AA233" i="4"/>
  <c r="AS233" i="4"/>
  <c r="AK233" i="4"/>
  <c r="AB233" i="4"/>
  <c r="AT233" i="4"/>
  <c r="AU233" i="4"/>
  <c r="AV233" i="4"/>
  <c r="AW233" i="4"/>
  <c r="AC234" i="4"/>
  <c r="T234" i="4"/>
  <c r="AL234" i="4"/>
  <c r="AD234" i="4"/>
  <c r="U234" i="4"/>
  <c r="AM234" i="4"/>
  <c r="AE234" i="4"/>
  <c r="V234" i="4"/>
  <c r="AN234" i="4"/>
  <c r="AF234" i="4"/>
  <c r="W234" i="4"/>
  <c r="AO234" i="4"/>
  <c r="AG234" i="4"/>
  <c r="X234" i="4"/>
  <c r="AP234" i="4"/>
  <c r="AH234" i="4"/>
  <c r="Y234" i="4"/>
  <c r="AQ234" i="4"/>
  <c r="AI234" i="4"/>
  <c r="Z234" i="4"/>
  <c r="AR234" i="4"/>
  <c r="AJ234" i="4"/>
  <c r="AA234" i="4"/>
  <c r="AS234" i="4"/>
  <c r="AK234" i="4"/>
  <c r="AB234" i="4"/>
  <c r="AT234" i="4"/>
  <c r="AU234" i="4"/>
  <c r="AV234" i="4"/>
  <c r="AW234" i="4"/>
  <c r="AC235" i="4"/>
  <c r="T235" i="4"/>
  <c r="AL235" i="4"/>
  <c r="AD235" i="4"/>
  <c r="U235" i="4"/>
  <c r="AM235" i="4"/>
  <c r="AE235" i="4"/>
  <c r="V235" i="4"/>
  <c r="AN235" i="4"/>
  <c r="AF235" i="4"/>
  <c r="W235" i="4"/>
  <c r="AO235" i="4"/>
  <c r="AG235" i="4"/>
  <c r="X235" i="4"/>
  <c r="AP235" i="4"/>
  <c r="AH235" i="4"/>
  <c r="Y235" i="4"/>
  <c r="AQ235" i="4"/>
  <c r="AI235" i="4"/>
  <c r="Z235" i="4"/>
  <c r="AR235" i="4"/>
  <c r="AJ235" i="4"/>
  <c r="AA235" i="4"/>
  <c r="AS235" i="4"/>
  <c r="AK235" i="4"/>
  <c r="AB235" i="4"/>
  <c r="AT235" i="4"/>
  <c r="AU235" i="4"/>
  <c r="AV235" i="4"/>
  <c r="AW235" i="4"/>
  <c r="AC236" i="4"/>
  <c r="T236" i="4"/>
  <c r="AL236" i="4"/>
  <c r="AD236" i="4"/>
  <c r="U236" i="4"/>
  <c r="AM236" i="4"/>
  <c r="AE236" i="4"/>
  <c r="V236" i="4"/>
  <c r="AN236" i="4"/>
  <c r="AF236" i="4"/>
  <c r="W236" i="4"/>
  <c r="AO236" i="4"/>
  <c r="AG236" i="4"/>
  <c r="X236" i="4"/>
  <c r="AP236" i="4"/>
  <c r="AH236" i="4"/>
  <c r="Y236" i="4"/>
  <c r="AQ236" i="4"/>
  <c r="AI236" i="4"/>
  <c r="Z236" i="4"/>
  <c r="AR236" i="4"/>
  <c r="AJ236" i="4"/>
  <c r="AA236" i="4"/>
  <c r="AS236" i="4"/>
  <c r="AK236" i="4"/>
  <c r="AB236" i="4"/>
  <c r="AT236" i="4"/>
  <c r="AU236" i="4"/>
  <c r="AV236" i="4"/>
  <c r="AW236" i="4"/>
  <c r="AC237" i="4"/>
  <c r="T237" i="4"/>
  <c r="AL237" i="4"/>
  <c r="AD237" i="4"/>
  <c r="U237" i="4"/>
  <c r="AM237" i="4"/>
  <c r="AE237" i="4"/>
  <c r="V237" i="4"/>
  <c r="AN237" i="4"/>
  <c r="AF237" i="4"/>
  <c r="W237" i="4"/>
  <c r="AO237" i="4"/>
  <c r="AG237" i="4"/>
  <c r="X237" i="4"/>
  <c r="AP237" i="4"/>
  <c r="AH237" i="4"/>
  <c r="Y237" i="4"/>
  <c r="AQ237" i="4"/>
  <c r="AI237" i="4"/>
  <c r="Z237" i="4"/>
  <c r="AR237" i="4"/>
  <c r="AJ237" i="4"/>
  <c r="AA237" i="4"/>
  <c r="AS237" i="4"/>
  <c r="AK237" i="4"/>
  <c r="AB237" i="4"/>
  <c r="AT237" i="4"/>
  <c r="AU237" i="4"/>
  <c r="AV237" i="4"/>
  <c r="AW237" i="4"/>
  <c r="AC238" i="4"/>
  <c r="T238" i="4"/>
  <c r="AL238" i="4"/>
  <c r="AD238" i="4"/>
  <c r="U238" i="4"/>
  <c r="AM238" i="4"/>
  <c r="AE238" i="4"/>
  <c r="V238" i="4"/>
  <c r="AN238" i="4"/>
  <c r="AF238" i="4"/>
  <c r="W238" i="4"/>
  <c r="AO238" i="4"/>
  <c r="AG238" i="4"/>
  <c r="X238" i="4"/>
  <c r="AP238" i="4"/>
  <c r="AH238" i="4"/>
  <c r="Y238" i="4"/>
  <c r="AQ238" i="4"/>
  <c r="AI238" i="4"/>
  <c r="Z238" i="4"/>
  <c r="AR238" i="4"/>
  <c r="AJ238" i="4"/>
  <c r="AA238" i="4"/>
  <c r="AS238" i="4"/>
  <c r="AK238" i="4"/>
  <c r="AB238" i="4"/>
  <c r="AT238" i="4"/>
  <c r="AU238" i="4"/>
  <c r="AV238" i="4"/>
  <c r="AW238" i="4"/>
  <c r="AC239" i="4"/>
  <c r="T239" i="4"/>
  <c r="AL239" i="4"/>
  <c r="AD239" i="4"/>
  <c r="U239" i="4"/>
  <c r="AM239" i="4"/>
  <c r="AE239" i="4"/>
  <c r="V239" i="4"/>
  <c r="AN239" i="4"/>
  <c r="AF239" i="4"/>
  <c r="W239" i="4"/>
  <c r="AO239" i="4"/>
  <c r="AG239" i="4"/>
  <c r="X239" i="4"/>
  <c r="AP239" i="4"/>
  <c r="AH239" i="4"/>
  <c r="Y239" i="4"/>
  <c r="AQ239" i="4"/>
  <c r="AI239" i="4"/>
  <c r="Z239" i="4"/>
  <c r="AR239" i="4"/>
  <c r="AJ239" i="4"/>
  <c r="AA239" i="4"/>
  <c r="AS239" i="4"/>
  <c r="AK239" i="4"/>
  <c r="AB239" i="4"/>
  <c r="AT239" i="4"/>
  <c r="AU239" i="4"/>
  <c r="AV239" i="4"/>
  <c r="AW239" i="4"/>
  <c r="AC240" i="4"/>
  <c r="T240" i="4"/>
  <c r="AL240" i="4"/>
  <c r="AD240" i="4"/>
  <c r="U240" i="4"/>
  <c r="AM240" i="4"/>
  <c r="AE240" i="4"/>
  <c r="V240" i="4"/>
  <c r="AN240" i="4"/>
  <c r="AF240" i="4"/>
  <c r="W240" i="4"/>
  <c r="AO240" i="4"/>
  <c r="AG240" i="4"/>
  <c r="X240" i="4"/>
  <c r="AP240" i="4"/>
  <c r="AH240" i="4"/>
  <c r="Y240" i="4"/>
  <c r="AQ240" i="4"/>
  <c r="AI240" i="4"/>
  <c r="Z240" i="4"/>
  <c r="AR240" i="4"/>
  <c r="AJ240" i="4"/>
  <c r="AA240" i="4"/>
  <c r="AS240" i="4"/>
  <c r="AK240" i="4"/>
  <c r="AB240" i="4"/>
  <c r="AT240" i="4"/>
  <c r="AU240" i="4"/>
  <c r="AV240" i="4"/>
  <c r="AW240" i="4"/>
  <c r="AC241" i="4"/>
  <c r="T241" i="4"/>
  <c r="AL241" i="4"/>
  <c r="AD241" i="4"/>
  <c r="U241" i="4"/>
  <c r="AM241" i="4"/>
  <c r="AE241" i="4"/>
  <c r="V241" i="4"/>
  <c r="AN241" i="4"/>
  <c r="AF241" i="4"/>
  <c r="W241" i="4"/>
  <c r="AO241" i="4"/>
  <c r="AG241" i="4"/>
  <c r="X241" i="4"/>
  <c r="AP241" i="4"/>
  <c r="AH241" i="4"/>
  <c r="Y241" i="4"/>
  <c r="AQ241" i="4"/>
  <c r="AI241" i="4"/>
  <c r="Z241" i="4"/>
  <c r="AR241" i="4"/>
  <c r="AJ241" i="4"/>
  <c r="AA241" i="4"/>
  <c r="AS241" i="4"/>
  <c r="AK241" i="4"/>
  <c r="AB241" i="4"/>
  <c r="AT241" i="4"/>
  <c r="AU241" i="4"/>
  <c r="AV241" i="4"/>
  <c r="AW241" i="4"/>
  <c r="AC242" i="4"/>
  <c r="T242" i="4"/>
  <c r="AL242" i="4"/>
  <c r="AD242" i="4"/>
  <c r="U242" i="4"/>
  <c r="AM242" i="4"/>
  <c r="AE242" i="4"/>
  <c r="V242" i="4"/>
  <c r="AN242" i="4"/>
  <c r="AF242" i="4"/>
  <c r="W242" i="4"/>
  <c r="AO242" i="4"/>
  <c r="AG242" i="4"/>
  <c r="X242" i="4"/>
  <c r="AP242" i="4"/>
  <c r="AH242" i="4"/>
  <c r="Y242" i="4"/>
  <c r="AQ242" i="4"/>
  <c r="AI242" i="4"/>
  <c r="Z242" i="4"/>
  <c r="AR242" i="4"/>
  <c r="AJ242" i="4"/>
  <c r="AA242" i="4"/>
  <c r="AS242" i="4"/>
  <c r="AK242" i="4"/>
  <c r="AB242" i="4"/>
  <c r="AT242" i="4"/>
  <c r="AU242" i="4"/>
  <c r="AV242" i="4"/>
  <c r="AW242" i="4"/>
  <c r="AC243" i="4"/>
  <c r="T243" i="4"/>
  <c r="AL243" i="4"/>
  <c r="AD243" i="4"/>
  <c r="U243" i="4"/>
  <c r="AM243" i="4"/>
  <c r="AE243" i="4"/>
  <c r="V243" i="4"/>
  <c r="AN243" i="4"/>
  <c r="AF243" i="4"/>
  <c r="W243" i="4"/>
  <c r="AO243" i="4"/>
  <c r="AG243" i="4"/>
  <c r="X243" i="4"/>
  <c r="AP243" i="4"/>
  <c r="AH243" i="4"/>
  <c r="Y243" i="4"/>
  <c r="AQ243" i="4"/>
  <c r="AI243" i="4"/>
  <c r="Z243" i="4"/>
  <c r="AR243" i="4"/>
  <c r="AJ243" i="4"/>
  <c r="AA243" i="4"/>
  <c r="AS243" i="4"/>
  <c r="AK243" i="4"/>
  <c r="AB243" i="4"/>
  <c r="AT243" i="4"/>
  <c r="AU243" i="4"/>
  <c r="AV243" i="4"/>
  <c r="AW243" i="4"/>
  <c r="AC244" i="4"/>
  <c r="T244" i="4"/>
  <c r="AL244" i="4"/>
  <c r="AD244" i="4"/>
  <c r="U244" i="4"/>
  <c r="AM244" i="4"/>
  <c r="AE244" i="4"/>
  <c r="V244" i="4"/>
  <c r="AN244" i="4"/>
  <c r="AF244" i="4"/>
  <c r="W244" i="4"/>
  <c r="AO244" i="4"/>
  <c r="AG244" i="4"/>
  <c r="X244" i="4"/>
  <c r="AP244" i="4"/>
  <c r="AH244" i="4"/>
  <c r="Y244" i="4"/>
  <c r="AQ244" i="4"/>
  <c r="AI244" i="4"/>
  <c r="Z244" i="4"/>
  <c r="AR244" i="4"/>
  <c r="AJ244" i="4"/>
  <c r="AA244" i="4"/>
  <c r="AS244" i="4"/>
  <c r="AK244" i="4"/>
  <c r="AB244" i="4"/>
  <c r="AT244" i="4"/>
  <c r="AU244" i="4"/>
  <c r="AV244" i="4"/>
  <c r="AW244" i="4"/>
  <c r="AC245" i="4"/>
  <c r="T245" i="4"/>
  <c r="AL245" i="4"/>
  <c r="AD245" i="4"/>
  <c r="U245" i="4"/>
  <c r="AM245" i="4"/>
  <c r="AE245" i="4"/>
  <c r="V245" i="4"/>
  <c r="AN245" i="4"/>
  <c r="AF245" i="4"/>
  <c r="W245" i="4"/>
  <c r="AO245" i="4"/>
  <c r="AG245" i="4"/>
  <c r="X245" i="4"/>
  <c r="AP245" i="4"/>
  <c r="AH245" i="4"/>
  <c r="Y245" i="4"/>
  <c r="AQ245" i="4"/>
  <c r="AI245" i="4"/>
  <c r="Z245" i="4"/>
  <c r="AR245" i="4"/>
  <c r="AJ245" i="4"/>
  <c r="AA245" i="4"/>
  <c r="AS245" i="4"/>
  <c r="AK245" i="4"/>
  <c r="AB245" i="4"/>
  <c r="AT245" i="4"/>
  <c r="AU245" i="4"/>
  <c r="AV245" i="4"/>
  <c r="AW245" i="4"/>
  <c r="AC246" i="4"/>
  <c r="T246" i="4"/>
  <c r="AL246" i="4"/>
  <c r="AD246" i="4"/>
  <c r="U246" i="4"/>
  <c r="AM246" i="4"/>
  <c r="AE246" i="4"/>
  <c r="V246" i="4"/>
  <c r="AN246" i="4"/>
  <c r="AF246" i="4"/>
  <c r="W246" i="4"/>
  <c r="AO246" i="4"/>
  <c r="AG246" i="4"/>
  <c r="X246" i="4"/>
  <c r="AP246" i="4"/>
  <c r="AH246" i="4"/>
  <c r="Y246" i="4"/>
  <c r="AQ246" i="4"/>
  <c r="AI246" i="4"/>
  <c r="Z246" i="4"/>
  <c r="AR246" i="4"/>
  <c r="AJ246" i="4"/>
  <c r="AA246" i="4"/>
  <c r="AS246" i="4"/>
  <c r="AK246" i="4"/>
  <c r="AB246" i="4"/>
  <c r="AT246" i="4"/>
  <c r="AU246" i="4"/>
  <c r="AV246" i="4"/>
  <c r="AW246" i="4"/>
  <c r="AC247" i="4"/>
  <c r="T247" i="4"/>
  <c r="AL247" i="4"/>
  <c r="AD247" i="4"/>
  <c r="U247" i="4"/>
  <c r="AM247" i="4"/>
  <c r="AE247" i="4"/>
  <c r="V247" i="4"/>
  <c r="AN247" i="4"/>
  <c r="AF247" i="4"/>
  <c r="W247" i="4"/>
  <c r="AO247" i="4"/>
  <c r="AG247" i="4"/>
  <c r="X247" i="4"/>
  <c r="AP247" i="4"/>
  <c r="AH247" i="4"/>
  <c r="Y247" i="4"/>
  <c r="AQ247" i="4"/>
  <c r="AI247" i="4"/>
  <c r="Z247" i="4"/>
  <c r="AR247" i="4"/>
  <c r="AJ247" i="4"/>
  <c r="AA247" i="4"/>
  <c r="AS247" i="4"/>
  <c r="AK247" i="4"/>
  <c r="AB247" i="4"/>
  <c r="AT247" i="4"/>
  <c r="AU247" i="4"/>
  <c r="AV247" i="4"/>
  <c r="AW247" i="4"/>
  <c r="AC248" i="4"/>
  <c r="T248" i="4"/>
  <c r="AL248" i="4"/>
  <c r="AD248" i="4"/>
  <c r="U248" i="4"/>
  <c r="AM248" i="4"/>
  <c r="AE248" i="4"/>
  <c r="V248" i="4"/>
  <c r="AN248" i="4"/>
  <c r="AF248" i="4"/>
  <c r="W248" i="4"/>
  <c r="AO248" i="4"/>
  <c r="AG248" i="4"/>
  <c r="X248" i="4"/>
  <c r="AP248" i="4"/>
  <c r="AH248" i="4"/>
  <c r="Y248" i="4"/>
  <c r="AQ248" i="4"/>
  <c r="AI248" i="4"/>
  <c r="Z248" i="4"/>
  <c r="AR248" i="4"/>
  <c r="AJ248" i="4"/>
  <c r="AA248" i="4"/>
  <c r="AS248" i="4"/>
  <c r="AK248" i="4"/>
  <c r="AB248" i="4"/>
  <c r="AT248" i="4"/>
  <c r="AU248" i="4"/>
  <c r="AV248" i="4"/>
  <c r="AW248" i="4"/>
  <c r="AC249" i="4"/>
  <c r="T249" i="4"/>
  <c r="AL249" i="4"/>
  <c r="AD249" i="4"/>
  <c r="U249" i="4"/>
  <c r="AM249" i="4"/>
  <c r="AE249" i="4"/>
  <c r="V249" i="4"/>
  <c r="AN249" i="4"/>
  <c r="AF249" i="4"/>
  <c r="W249" i="4"/>
  <c r="AO249" i="4"/>
  <c r="AG249" i="4"/>
  <c r="X249" i="4"/>
  <c r="AP249" i="4"/>
  <c r="AH249" i="4"/>
  <c r="Y249" i="4"/>
  <c r="AQ249" i="4"/>
  <c r="AI249" i="4"/>
  <c r="Z249" i="4"/>
  <c r="AR249" i="4"/>
  <c r="AJ249" i="4"/>
  <c r="AA249" i="4"/>
  <c r="AS249" i="4"/>
  <c r="AK249" i="4"/>
  <c r="AB249" i="4"/>
  <c r="AT249" i="4"/>
  <c r="AU249" i="4"/>
  <c r="AV249" i="4"/>
  <c r="AW249" i="4"/>
  <c r="AC250" i="4"/>
  <c r="T250" i="4"/>
  <c r="AL250" i="4"/>
  <c r="AD250" i="4"/>
  <c r="U250" i="4"/>
  <c r="AM250" i="4"/>
  <c r="AE250" i="4"/>
  <c r="V250" i="4"/>
  <c r="AN250" i="4"/>
  <c r="AF250" i="4"/>
  <c r="W250" i="4"/>
  <c r="AO250" i="4"/>
  <c r="AG250" i="4"/>
  <c r="X250" i="4"/>
  <c r="AP250" i="4"/>
  <c r="AH250" i="4"/>
  <c r="Y250" i="4"/>
  <c r="AQ250" i="4"/>
  <c r="AI250" i="4"/>
  <c r="Z250" i="4"/>
  <c r="AR250" i="4"/>
  <c r="AJ250" i="4"/>
  <c r="AA250" i="4"/>
  <c r="AS250" i="4"/>
  <c r="AK250" i="4"/>
  <c r="AB250" i="4"/>
  <c r="AT250" i="4"/>
  <c r="AU250" i="4"/>
  <c r="AV250" i="4"/>
  <c r="AW250" i="4"/>
  <c r="AC251" i="4"/>
  <c r="T251" i="4"/>
  <c r="AL251" i="4"/>
  <c r="AD251" i="4"/>
  <c r="U251" i="4"/>
  <c r="AM251" i="4"/>
  <c r="AE251" i="4"/>
  <c r="V251" i="4"/>
  <c r="AN251" i="4"/>
  <c r="AF251" i="4"/>
  <c r="W251" i="4"/>
  <c r="AO251" i="4"/>
  <c r="AG251" i="4"/>
  <c r="X251" i="4"/>
  <c r="AP251" i="4"/>
  <c r="AH251" i="4"/>
  <c r="Y251" i="4"/>
  <c r="AQ251" i="4"/>
  <c r="AI251" i="4"/>
  <c r="Z251" i="4"/>
  <c r="AR251" i="4"/>
  <c r="AJ251" i="4"/>
  <c r="AA251" i="4"/>
  <c r="AS251" i="4"/>
  <c r="AK251" i="4"/>
  <c r="AB251" i="4"/>
  <c r="AT251" i="4"/>
  <c r="AU251" i="4"/>
  <c r="AV251" i="4"/>
  <c r="AW251" i="4"/>
  <c r="AC252" i="4"/>
  <c r="T252" i="4"/>
  <c r="AL252" i="4"/>
  <c r="AD252" i="4"/>
  <c r="U252" i="4"/>
  <c r="AM252" i="4"/>
  <c r="AE252" i="4"/>
  <c r="V252" i="4"/>
  <c r="AN252" i="4"/>
  <c r="AF252" i="4"/>
  <c r="W252" i="4"/>
  <c r="AO252" i="4"/>
  <c r="AG252" i="4"/>
  <c r="X252" i="4"/>
  <c r="AP252" i="4"/>
  <c r="AH252" i="4"/>
  <c r="Y252" i="4"/>
  <c r="AQ252" i="4"/>
  <c r="AI252" i="4"/>
  <c r="Z252" i="4"/>
  <c r="AR252" i="4"/>
  <c r="AJ252" i="4"/>
  <c r="AA252" i="4"/>
  <c r="AS252" i="4"/>
  <c r="AK252" i="4"/>
  <c r="AB252" i="4"/>
  <c r="AT252" i="4"/>
  <c r="AU252" i="4"/>
  <c r="AV252" i="4"/>
  <c r="AW252" i="4"/>
  <c r="AC253" i="4"/>
  <c r="T253" i="4"/>
  <c r="AL253" i="4"/>
  <c r="AD253" i="4"/>
  <c r="U253" i="4"/>
  <c r="AM253" i="4"/>
  <c r="AE253" i="4"/>
  <c r="V253" i="4"/>
  <c r="AN253" i="4"/>
  <c r="AF253" i="4"/>
  <c r="W253" i="4"/>
  <c r="AO253" i="4"/>
  <c r="AG253" i="4"/>
  <c r="X253" i="4"/>
  <c r="AP253" i="4"/>
  <c r="AH253" i="4"/>
  <c r="Y253" i="4"/>
  <c r="AQ253" i="4"/>
  <c r="AI253" i="4"/>
  <c r="Z253" i="4"/>
  <c r="AR253" i="4"/>
  <c r="AJ253" i="4"/>
  <c r="AA253" i="4"/>
  <c r="AS253" i="4"/>
  <c r="AK253" i="4"/>
  <c r="AB253" i="4"/>
  <c r="AT253" i="4"/>
  <c r="AU253" i="4"/>
  <c r="AV253" i="4"/>
  <c r="AW253" i="4"/>
  <c r="AC254" i="4"/>
  <c r="T254" i="4"/>
  <c r="AL254" i="4"/>
  <c r="AD254" i="4"/>
  <c r="U254" i="4"/>
  <c r="AM254" i="4"/>
  <c r="AE254" i="4"/>
  <c r="V254" i="4"/>
  <c r="AN254" i="4"/>
  <c r="AF254" i="4"/>
  <c r="W254" i="4"/>
  <c r="AO254" i="4"/>
  <c r="AG254" i="4"/>
  <c r="X254" i="4"/>
  <c r="AP254" i="4"/>
  <c r="AH254" i="4"/>
  <c r="Y254" i="4"/>
  <c r="AQ254" i="4"/>
  <c r="AI254" i="4"/>
  <c r="Z254" i="4"/>
  <c r="AR254" i="4"/>
  <c r="AJ254" i="4"/>
  <c r="AA254" i="4"/>
  <c r="AS254" i="4"/>
  <c r="AK254" i="4"/>
  <c r="AB254" i="4"/>
  <c r="AT254" i="4"/>
  <c r="AU254" i="4"/>
  <c r="AV254" i="4"/>
  <c r="AW254" i="4"/>
  <c r="AC255" i="4"/>
  <c r="T255" i="4"/>
  <c r="AL255" i="4"/>
  <c r="AD255" i="4"/>
  <c r="U255" i="4"/>
  <c r="AM255" i="4"/>
  <c r="AE255" i="4"/>
  <c r="V255" i="4"/>
  <c r="AN255" i="4"/>
  <c r="AF255" i="4"/>
  <c r="W255" i="4"/>
  <c r="AO255" i="4"/>
  <c r="AG255" i="4"/>
  <c r="X255" i="4"/>
  <c r="AP255" i="4"/>
  <c r="AH255" i="4"/>
  <c r="Y255" i="4"/>
  <c r="AQ255" i="4"/>
  <c r="AI255" i="4"/>
  <c r="Z255" i="4"/>
  <c r="AR255" i="4"/>
  <c r="AJ255" i="4"/>
  <c r="AA255" i="4"/>
  <c r="AS255" i="4"/>
  <c r="AK255" i="4"/>
  <c r="AB255" i="4"/>
  <c r="AT255" i="4"/>
  <c r="AU255" i="4"/>
  <c r="AV255" i="4"/>
  <c r="AW255" i="4"/>
  <c r="AC256" i="4"/>
  <c r="T256" i="4"/>
  <c r="AL256" i="4"/>
  <c r="AD256" i="4"/>
  <c r="U256" i="4"/>
  <c r="AM256" i="4"/>
  <c r="AE256" i="4"/>
  <c r="V256" i="4"/>
  <c r="AN256" i="4"/>
  <c r="AF256" i="4"/>
  <c r="W256" i="4"/>
  <c r="AO256" i="4"/>
  <c r="AG256" i="4"/>
  <c r="X256" i="4"/>
  <c r="AP256" i="4"/>
  <c r="AH256" i="4"/>
  <c r="Y256" i="4"/>
  <c r="AQ256" i="4"/>
  <c r="AI256" i="4"/>
  <c r="Z256" i="4"/>
  <c r="AR256" i="4"/>
  <c r="AJ256" i="4"/>
  <c r="AA256" i="4"/>
  <c r="AS256" i="4"/>
  <c r="AK256" i="4"/>
  <c r="AB256" i="4"/>
  <c r="AT256" i="4"/>
  <c r="AU256" i="4"/>
  <c r="AV256" i="4"/>
  <c r="AW256" i="4"/>
  <c r="AC257" i="4"/>
  <c r="T257" i="4"/>
  <c r="AL257" i="4"/>
  <c r="AD257" i="4"/>
  <c r="U257" i="4"/>
  <c r="AM257" i="4"/>
  <c r="AE257" i="4"/>
  <c r="V257" i="4"/>
  <c r="AN257" i="4"/>
  <c r="AF257" i="4"/>
  <c r="W257" i="4"/>
  <c r="AO257" i="4"/>
  <c r="AG257" i="4"/>
  <c r="X257" i="4"/>
  <c r="AP257" i="4"/>
  <c r="AH257" i="4"/>
  <c r="Y257" i="4"/>
  <c r="AQ257" i="4"/>
  <c r="AI257" i="4"/>
  <c r="Z257" i="4"/>
  <c r="AR257" i="4"/>
  <c r="AJ257" i="4"/>
  <c r="AA257" i="4"/>
  <c r="AS257" i="4"/>
  <c r="AK257" i="4"/>
  <c r="AB257" i="4"/>
  <c r="AT257" i="4"/>
  <c r="AU257" i="4"/>
  <c r="AV257" i="4"/>
  <c r="AW257" i="4"/>
  <c r="AC258" i="4"/>
  <c r="T258" i="4"/>
  <c r="AL258" i="4"/>
  <c r="AD258" i="4"/>
  <c r="U258" i="4"/>
  <c r="AM258" i="4"/>
  <c r="AE258" i="4"/>
  <c r="V258" i="4"/>
  <c r="AN258" i="4"/>
  <c r="AF258" i="4"/>
  <c r="W258" i="4"/>
  <c r="AO258" i="4"/>
  <c r="AG258" i="4"/>
  <c r="X258" i="4"/>
  <c r="AP258" i="4"/>
  <c r="AH258" i="4"/>
  <c r="Y258" i="4"/>
  <c r="AQ258" i="4"/>
  <c r="AI258" i="4"/>
  <c r="Z258" i="4"/>
  <c r="AR258" i="4"/>
  <c r="AJ258" i="4"/>
  <c r="AA258" i="4"/>
  <c r="AS258" i="4"/>
  <c r="AK258" i="4"/>
  <c r="AB258" i="4"/>
  <c r="AT258" i="4"/>
  <c r="AU258" i="4"/>
  <c r="AV258" i="4"/>
  <c r="AW258" i="4"/>
  <c r="AC259" i="4"/>
  <c r="T259" i="4"/>
  <c r="AL259" i="4"/>
  <c r="AD259" i="4"/>
  <c r="U259" i="4"/>
  <c r="AM259" i="4"/>
  <c r="AE259" i="4"/>
  <c r="V259" i="4"/>
  <c r="AN259" i="4"/>
  <c r="AF259" i="4"/>
  <c r="W259" i="4"/>
  <c r="AO259" i="4"/>
  <c r="AG259" i="4"/>
  <c r="X259" i="4"/>
  <c r="AP259" i="4"/>
  <c r="AH259" i="4"/>
  <c r="Y259" i="4"/>
  <c r="AQ259" i="4"/>
  <c r="AI259" i="4"/>
  <c r="Z259" i="4"/>
  <c r="AR259" i="4"/>
  <c r="AJ259" i="4"/>
  <c r="AA259" i="4"/>
  <c r="AS259" i="4"/>
  <c r="AK259" i="4"/>
  <c r="AB259" i="4"/>
  <c r="AT259" i="4"/>
  <c r="AU259" i="4"/>
  <c r="AV259" i="4"/>
  <c r="AW259" i="4"/>
  <c r="AC260" i="4"/>
  <c r="T260" i="4"/>
  <c r="AL260" i="4"/>
  <c r="AD260" i="4"/>
  <c r="U260" i="4"/>
  <c r="AM260" i="4"/>
  <c r="AE260" i="4"/>
  <c r="V260" i="4"/>
  <c r="AN260" i="4"/>
  <c r="AF260" i="4"/>
  <c r="W260" i="4"/>
  <c r="AO260" i="4"/>
  <c r="AG260" i="4"/>
  <c r="X260" i="4"/>
  <c r="AP260" i="4"/>
  <c r="AH260" i="4"/>
  <c r="Y260" i="4"/>
  <c r="AQ260" i="4"/>
  <c r="AI260" i="4"/>
  <c r="Z260" i="4"/>
  <c r="AR260" i="4"/>
  <c r="AJ260" i="4"/>
  <c r="AA260" i="4"/>
  <c r="AS260" i="4"/>
  <c r="AK260" i="4"/>
  <c r="AB260" i="4"/>
  <c r="AT260" i="4"/>
  <c r="AU260" i="4"/>
  <c r="AV260" i="4"/>
  <c r="AW260" i="4"/>
  <c r="AC261" i="4"/>
  <c r="T261" i="4"/>
  <c r="AL261" i="4"/>
  <c r="AD261" i="4"/>
  <c r="U261" i="4"/>
  <c r="AM261" i="4"/>
  <c r="AE261" i="4"/>
  <c r="V261" i="4"/>
  <c r="AN261" i="4"/>
  <c r="AF261" i="4"/>
  <c r="W261" i="4"/>
  <c r="AO261" i="4"/>
  <c r="AG261" i="4"/>
  <c r="X261" i="4"/>
  <c r="AP261" i="4"/>
  <c r="AH261" i="4"/>
  <c r="Y261" i="4"/>
  <c r="AQ261" i="4"/>
  <c r="AI261" i="4"/>
  <c r="Z261" i="4"/>
  <c r="AR261" i="4"/>
  <c r="AJ261" i="4"/>
  <c r="AA261" i="4"/>
  <c r="AS261" i="4"/>
  <c r="AK261" i="4"/>
  <c r="AB261" i="4"/>
  <c r="AT261" i="4"/>
  <c r="AU261" i="4"/>
  <c r="AV261" i="4"/>
  <c r="AW261" i="4"/>
  <c r="AC262" i="4"/>
  <c r="T262" i="4"/>
  <c r="AL262" i="4"/>
  <c r="AD262" i="4"/>
  <c r="U262" i="4"/>
  <c r="AM262" i="4"/>
  <c r="AE262" i="4"/>
  <c r="V262" i="4"/>
  <c r="AN262" i="4"/>
  <c r="AF262" i="4"/>
  <c r="W262" i="4"/>
  <c r="AO262" i="4"/>
  <c r="AG262" i="4"/>
  <c r="X262" i="4"/>
  <c r="AP262" i="4"/>
  <c r="AH262" i="4"/>
  <c r="Y262" i="4"/>
  <c r="AQ262" i="4"/>
  <c r="AI262" i="4"/>
  <c r="Z262" i="4"/>
  <c r="AR262" i="4"/>
  <c r="AJ262" i="4"/>
  <c r="AA262" i="4"/>
  <c r="AS262" i="4"/>
  <c r="AK262" i="4"/>
  <c r="AB262" i="4"/>
  <c r="AT262" i="4"/>
  <c r="AU262" i="4"/>
  <c r="AV262" i="4"/>
  <c r="AW262" i="4"/>
  <c r="AC263" i="4"/>
  <c r="T263" i="4"/>
  <c r="AL263" i="4"/>
  <c r="AD263" i="4"/>
  <c r="U263" i="4"/>
  <c r="AM263" i="4"/>
  <c r="AE263" i="4"/>
  <c r="V263" i="4"/>
  <c r="AN263" i="4"/>
  <c r="AF263" i="4"/>
  <c r="W263" i="4"/>
  <c r="AO263" i="4"/>
  <c r="AG263" i="4"/>
  <c r="X263" i="4"/>
  <c r="AP263" i="4"/>
  <c r="AH263" i="4"/>
  <c r="Y263" i="4"/>
  <c r="AQ263" i="4"/>
  <c r="AI263" i="4"/>
  <c r="Z263" i="4"/>
  <c r="AR263" i="4"/>
  <c r="AJ263" i="4"/>
  <c r="AA263" i="4"/>
  <c r="AS263" i="4"/>
  <c r="AK263" i="4"/>
  <c r="AB263" i="4"/>
  <c r="AT263" i="4"/>
  <c r="AU263" i="4"/>
  <c r="AV263" i="4"/>
  <c r="AW263" i="4"/>
  <c r="AC264" i="4"/>
  <c r="T264" i="4"/>
  <c r="AL264" i="4"/>
  <c r="AD264" i="4"/>
  <c r="U264" i="4"/>
  <c r="AM264" i="4"/>
  <c r="AE264" i="4"/>
  <c r="V264" i="4"/>
  <c r="AN264" i="4"/>
  <c r="AF264" i="4"/>
  <c r="W264" i="4"/>
  <c r="AO264" i="4"/>
  <c r="AG264" i="4"/>
  <c r="X264" i="4"/>
  <c r="AP264" i="4"/>
  <c r="AH264" i="4"/>
  <c r="Y264" i="4"/>
  <c r="AQ264" i="4"/>
  <c r="AI264" i="4"/>
  <c r="Z264" i="4"/>
  <c r="AR264" i="4"/>
  <c r="AJ264" i="4"/>
  <c r="AA264" i="4"/>
  <c r="AS264" i="4"/>
  <c r="AK264" i="4"/>
  <c r="AB264" i="4"/>
  <c r="AT264" i="4"/>
  <c r="AU264" i="4"/>
  <c r="AV264" i="4"/>
  <c r="AW264" i="4"/>
  <c r="AC265" i="4"/>
  <c r="T265" i="4"/>
  <c r="AL265" i="4"/>
  <c r="AD265" i="4"/>
  <c r="U265" i="4"/>
  <c r="AM265" i="4"/>
  <c r="AE265" i="4"/>
  <c r="V265" i="4"/>
  <c r="AN265" i="4"/>
  <c r="AF265" i="4"/>
  <c r="W265" i="4"/>
  <c r="AO265" i="4"/>
  <c r="AG265" i="4"/>
  <c r="X265" i="4"/>
  <c r="AP265" i="4"/>
  <c r="AH265" i="4"/>
  <c r="Y265" i="4"/>
  <c r="AQ265" i="4"/>
  <c r="AI265" i="4"/>
  <c r="Z265" i="4"/>
  <c r="AR265" i="4"/>
  <c r="AJ265" i="4"/>
  <c r="AA265" i="4"/>
  <c r="AS265" i="4"/>
  <c r="AK265" i="4"/>
  <c r="AB265" i="4"/>
  <c r="AT265" i="4"/>
  <c r="AU265" i="4"/>
  <c r="AV265" i="4"/>
  <c r="AW265" i="4"/>
  <c r="AC266" i="4"/>
  <c r="T266" i="4"/>
  <c r="AL266" i="4"/>
  <c r="AD266" i="4"/>
  <c r="U266" i="4"/>
  <c r="AM266" i="4"/>
  <c r="AE266" i="4"/>
  <c r="V266" i="4"/>
  <c r="AN266" i="4"/>
  <c r="AF266" i="4"/>
  <c r="W266" i="4"/>
  <c r="AO266" i="4"/>
  <c r="AG266" i="4"/>
  <c r="X266" i="4"/>
  <c r="AP266" i="4"/>
  <c r="AH266" i="4"/>
  <c r="Y266" i="4"/>
  <c r="AQ266" i="4"/>
  <c r="AI266" i="4"/>
  <c r="Z266" i="4"/>
  <c r="AR266" i="4"/>
  <c r="AJ266" i="4"/>
  <c r="AA266" i="4"/>
  <c r="AS266" i="4"/>
  <c r="AK266" i="4"/>
  <c r="AB266" i="4"/>
  <c r="AT266" i="4"/>
  <c r="AU266" i="4"/>
  <c r="AV266" i="4"/>
  <c r="AW266" i="4"/>
  <c r="AC267" i="4"/>
  <c r="T267" i="4"/>
  <c r="AL267" i="4"/>
  <c r="AD267" i="4"/>
  <c r="U267" i="4"/>
  <c r="AM267" i="4"/>
  <c r="AE267" i="4"/>
  <c r="V267" i="4"/>
  <c r="AN267" i="4"/>
  <c r="AF267" i="4"/>
  <c r="W267" i="4"/>
  <c r="AO267" i="4"/>
  <c r="AG267" i="4"/>
  <c r="X267" i="4"/>
  <c r="AP267" i="4"/>
  <c r="AH267" i="4"/>
  <c r="Y267" i="4"/>
  <c r="AQ267" i="4"/>
  <c r="AI267" i="4"/>
  <c r="Z267" i="4"/>
  <c r="AR267" i="4"/>
  <c r="AJ267" i="4"/>
  <c r="AA267" i="4"/>
  <c r="AS267" i="4"/>
  <c r="AK267" i="4"/>
  <c r="AB267" i="4"/>
  <c r="AT267" i="4"/>
  <c r="AU267" i="4"/>
  <c r="AV267" i="4"/>
  <c r="AW267" i="4"/>
  <c r="AC268" i="4"/>
  <c r="T268" i="4"/>
  <c r="AL268" i="4"/>
  <c r="AD268" i="4"/>
  <c r="U268" i="4"/>
  <c r="AM268" i="4"/>
  <c r="AE268" i="4"/>
  <c r="V268" i="4"/>
  <c r="AN268" i="4"/>
  <c r="AF268" i="4"/>
  <c r="W268" i="4"/>
  <c r="AO268" i="4"/>
  <c r="AG268" i="4"/>
  <c r="X268" i="4"/>
  <c r="AP268" i="4"/>
  <c r="AH268" i="4"/>
  <c r="Y268" i="4"/>
  <c r="AQ268" i="4"/>
  <c r="AI268" i="4"/>
  <c r="Z268" i="4"/>
  <c r="AR268" i="4"/>
  <c r="AJ268" i="4"/>
  <c r="AA268" i="4"/>
  <c r="AS268" i="4"/>
  <c r="AK268" i="4"/>
  <c r="AB268" i="4"/>
  <c r="AT268" i="4"/>
  <c r="AU268" i="4"/>
  <c r="AV268" i="4"/>
  <c r="AW268" i="4"/>
  <c r="AC269" i="4"/>
  <c r="T269" i="4"/>
  <c r="AL269" i="4"/>
  <c r="AD269" i="4"/>
  <c r="U269" i="4"/>
  <c r="AM269" i="4"/>
  <c r="AE269" i="4"/>
  <c r="V269" i="4"/>
  <c r="AN269" i="4"/>
  <c r="AF269" i="4"/>
  <c r="W269" i="4"/>
  <c r="AO269" i="4"/>
  <c r="AG269" i="4"/>
  <c r="X269" i="4"/>
  <c r="AP269" i="4"/>
  <c r="AH269" i="4"/>
  <c r="Y269" i="4"/>
  <c r="AQ269" i="4"/>
  <c r="AI269" i="4"/>
  <c r="Z269" i="4"/>
  <c r="AR269" i="4"/>
  <c r="AJ269" i="4"/>
  <c r="AA269" i="4"/>
  <c r="AS269" i="4"/>
  <c r="AK269" i="4"/>
  <c r="AB269" i="4"/>
  <c r="AT269" i="4"/>
  <c r="AU269" i="4"/>
  <c r="AV269" i="4"/>
  <c r="AW269" i="4"/>
  <c r="AC270" i="4"/>
  <c r="T270" i="4"/>
  <c r="AL270" i="4"/>
  <c r="AD270" i="4"/>
  <c r="U270" i="4"/>
  <c r="AM270" i="4"/>
  <c r="AE270" i="4"/>
  <c r="V270" i="4"/>
  <c r="AN270" i="4"/>
  <c r="AF270" i="4"/>
  <c r="W270" i="4"/>
  <c r="AO270" i="4"/>
  <c r="AG270" i="4"/>
  <c r="X270" i="4"/>
  <c r="AP270" i="4"/>
  <c r="AH270" i="4"/>
  <c r="Y270" i="4"/>
  <c r="AQ270" i="4"/>
  <c r="AI270" i="4"/>
  <c r="Z270" i="4"/>
  <c r="AR270" i="4"/>
  <c r="AJ270" i="4"/>
  <c r="AA270" i="4"/>
  <c r="AS270" i="4"/>
  <c r="AK270" i="4"/>
  <c r="AB270" i="4"/>
  <c r="AT270" i="4"/>
  <c r="AU270" i="4"/>
  <c r="AV270" i="4"/>
  <c r="AW270" i="4"/>
  <c r="AC271" i="4"/>
  <c r="T271" i="4"/>
  <c r="AL271" i="4"/>
  <c r="AD271" i="4"/>
  <c r="U271" i="4"/>
  <c r="AM271" i="4"/>
  <c r="AE271" i="4"/>
  <c r="V271" i="4"/>
  <c r="AN271" i="4"/>
  <c r="AF271" i="4"/>
  <c r="W271" i="4"/>
  <c r="AO271" i="4"/>
  <c r="AG271" i="4"/>
  <c r="X271" i="4"/>
  <c r="AP271" i="4"/>
  <c r="AH271" i="4"/>
  <c r="Y271" i="4"/>
  <c r="AQ271" i="4"/>
  <c r="AI271" i="4"/>
  <c r="Z271" i="4"/>
  <c r="AR271" i="4"/>
  <c r="AJ271" i="4"/>
  <c r="AA271" i="4"/>
  <c r="AS271" i="4"/>
  <c r="AK271" i="4"/>
  <c r="AB271" i="4"/>
  <c r="AT271" i="4"/>
  <c r="AU271" i="4"/>
  <c r="AV271" i="4"/>
  <c r="AW271" i="4"/>
  <c r="AC272" i="4"/>
  <c r="T272" i="4"/>
  <c r="AL272" i="4"/>
  <c r="AD272" i="4"/>
  <c r="U272" i="4"/>
  <c r="AM272" i="4"/>
  <c r="AE272" i="4"/>
  <c r="V272" i="4"/>
  <c r="AN272" i="4"/>
  <c r="AF272" i="4"/>
  <c r="W272" i="4"/>
  <c r="AO272" i="4"/>
  <c r="AG272" i="4"/>
  <c r="X272" i="4"/>
  <c r="AP272" i="4"/>
  <c r="AH272" i="4"/>
  <c r="Y272" i="4"/>
  <c r="AQ272" i="4"/>
  <c r="AI272" i="4"/>
  <c r="Z272" i="4"/>
  <c r="AR272" i="4"/>
  <c r="AJ272" i="4"/>
  <c r="AA272" i="4"/>
  <c r="AS272" i="4"/>
  <c r="AK272" i="4"/>
  <c r="AB272" i="4"/>
  <c r="AT272" i="4"/>
  <c r="AU272" i="4"/>
  <c r="AV272" i="4"/>
  <c r="AW272" i="4"/>
  <c r="AC273" i="4"/>
  <c r="T273" i="4"/>
  <c r="AL273" i="4"/>
  <c r="AD273" i="4"/>
  <c r="U273" i="4"/>
  <c r="AM273" i="4"/>
  <c r="AE273" i="4"/>
  <c r="V273" i="4"/>
  <c r="AN273" i="4"/>
  <c r="AF273" i="4"/>
  <c r="W273" i="4"/>
  <c r="AO273" i="4"/>
  <c r="AG273" i="4"/>
  <c r="X273" i="4"/>
  <c r="AP273" i="4"/>
  <c r="AH273" i="4"/>
  <c r="Y273" i="4"/>
  <c r="AQ273" i="4"/>
  <c r="AI273" i="4"/>
  <c r="Z273" i="4"/>
  <c r="AR273" i="4"/>
  <c r="AJ273" i="4"/>
  <c r="AA273" i="4"/>
  <c r="AS273" i="4"/>
  <c r="AK273" i="4"/>
  <c r="AB273" i="4"/>
  <c r="AT273" i="4"/>
  <c r="AU273" i="4"/>
  <c r="AV273" i="4"/>
  <c r="AW273" i="4"/>
  <c r="AC274" i="4"/>
  <c r="T274" i="4"/>
  <c r="AL274" i="4"/>
  <c r="AD274" i="4"/>
  <c r="U274" i="4"/>
  <c r="AM274" i="4"/>
  <c r="AE274" i="4"/>
  <c r="V274" i="4"/>
  <c r="AN274" i="4"/>
  <c r="AF274" i="4"/>
  <c r="W274" i="4"/>
  <c r="AO274" i="4"/>
  <c r="AG274" i="4"/>
  <c r="X274" i="4"/>
  <c r="AP274" i="4"/>
  <c r="AH274" i="4"/>
  <c r="Y274" i="4"/>
  <c r="AQ274" i="4"/>
  <c r="AI274" i="4"/>
  <c r="Z274" i="4"/>
  <c r="AR274" i="4"/>
  <c r="AJ274" i="4"/>
  <c r="AA274" i="4"/>
  <c r="AS274" i="4"/>
  <c r="AK274" i="4"/>
  <c r="AB274" i="4"/>
  <c r="AT274" i="4"/>
  <c r="AU274" i="4"/>
  <c r="AV274" i="4"/>
  <c r="AW274" i="4"/>
  <c r="AC275" i="4"/>
  <c r="T275" i="4"/>
  <c r="AL275" i="4"/>
  <c r="AD275" i="4"/>
  <c r="U275" i="4"/>
  <c r="AM275" i="4"/>
  <c r="AE275" i="4"/>
  <c r="V275" i="4"/>
  <c r="AN275" i="4"/>
  <c r="AF275" i="4"/>
  <c r="W275" i="4"/>
  <c r="AO275" i="4"/>
  <c r="AG275" i="4"/>
  <c r="X275" i="4"/>
  <c r="AP275" i="4"/>
  <c r="AH275" i="4"/>
  <c r="Y275" i="4"/>
  <c r="AQ275" i="4"/>
  <c r="AI275" i="4"/>
  <c r="Z275" i="4"/>
  <c r="AR275" i="4"/>
  <c r="AJ275" i="4"/>
  <c r="AA275" i="4"/>
  <c r="AS275" i="4"/>
  <c r="AK275" i="4"/>
  <c r="AB275" i="4"/>
  <c r="AT275" i="4"/>
  <c r="AU275" i="4"/>
  <c r="AV275" i="4"/>
  <c r="AW275" i="4"/>
  <c r="AC276" i="4"/>
  <c r="T276" i="4"/>
  <c r="AL276" i="4"/>
  <c r="AD276" i="4"/>
  <c r="U276" i="4"/>
  <c r="AM276" i="4"/>
  <c r="AE276" i="4"/>
  <c r="V276" i="4"/>
  <c r="AN276" i="4"/>
  <c r="AF276" i="4"/>
  <c r="W276" i="4"/>
  <c r="AO276" i="4"/>
  <c r="AG276" i="4"/>
  <c r="X276" i="4"/>
  <c r="AP276" i="4"/>
  <c r="AH276" i="4"/>
  <c r="Y276" i="4"/>
  <c r="AQ276" i="4"/>
  <c r="AI276" i="4"/>
  <c r="Z276" i="4"/>
  <c r="AR276" i="4"/>
  <c r="AJ276" i="4"/>
  <c r="AA276" i="4"/>
  <c r="AS276" i="4"/>
  <c r="AK276" i="4"/>
  <c r="AB276" i="4"/>
  <c r="AT276" i="4"/>
  <c r="AU276" i="4"/>
  <c r="AV276" i="4"/>
  <c r="AW276" i="4"/>
  <c r="AC277" i="4"/>
  <c r="T277" i="4"/>
  <c r="AL277" i="4"/>
  <c r="AD277" i="4"/>
  <c r="U277" i="4"/>
  <c r="AM277" i="4"/>
  <c r="AE277" i="4"/>
  <c r="V277" i="4"/>
  <c r="AN277" i="4"/>
  <c r="AF277" i="4"/>
  <c r="W277" i="4"/>
  <c r="AO277" i="4"/>
  <c r="AG277" i="4"/>
  <c r="X277" i="4"/>
  <c r="AP277" i="4"/>
  <c r="AH277" i="4"/>
  <c r="Y277" i="4"/>
  <c r="AQ277" i="4"/>
  <c r="AI277" i="4"/>
  <c r="Z277" i="4"/>
  <c r="AR277" i="4"/>
  <c r="AJ277" i="4"/>
  <c r="AA277" i="4"/>
  <c r="AS277" i="4"/>
  <c r="AK277" i="4"/>
  <c r="AB277" i="4"/>
  <c r="AT277" i="4"/>
  <c r="AU277" i="4"/>
  <c r="AV277" i="4"/>
  <c r="AW277" i="4"/>
  <c r="AC278" i="4"/>
  <c r="T278" i="4"/>
  <c r="AL278" i="4"/>
  <c r="AD278" i="4"/>
  <c r="U278" i="4"/>
  <c r="AM278" i="4"/>
  <c r="AE278" i="4"/>
  <c r="V278" i="4"/>
  <c r="AN278" i="4"/>
  <c r="AF278" i="4"/>
  <c r="W278" i="4"/>
  <c r="AO278" i="4"/>
  <c r="AG278" i="4"/>
  <c r="X278" i="4"/>
  <c r="AP278" i="4"/>
  <c r="AH278" i="4"/>
  <c r="Y278" i="4"/>
  <c r="AQ278" i="4"/>
  <c r="AI278" i="4"/>
  <c r="Z278" i="4"/>
  <c r="AR278" i="4"/>
  <c r="AJ278" i="4"/>
  <c r="AA278" i="4"/>
  <c r="AS278" i="4"/>
  <c r="AK278" i="4"/>
  <c r="AB278" i="4"/>
  <c r="AT278" i="4"/>
  <c r="AU278" i="4"/>
  <c r="AV278" i="4"/>
  <c r="AW278" i="4"/>
  <c r="AC279" i="4"/>
  <c r="T279" i="4"/>
  <c r="AL279" i="4"/>
  <c r="AD279" i="4"/>
  <c r="U279" i="4"/>
  <c r="AM279" i="4"/>
  <c r="AE279" i="4"/>
  <c r="V279" i="4"/>
  <c r="AN279" i="4"/>
  <c r="AF279" i="4"/>
  <c r="W279" i="4"/>
  <c r="AO279" i="4"/>
  <c r="AG279" i="4"/>
  <c r="X279" i="4"/>
  <c r="AP279" i="4"/>
  <c r="AH279" i="4"/>
  <c r="Y279" i="4"/>
  <c r="AQ279" i="4"/>
  <c r="AI279" i="4"/>
  <c r="Z279" i="4"/>
  <c r="AR279" i="4"/>
  <c r="AJ279" i="4"/>
  <c r="AA279" i="4"/>
  <c r="AS279" i="4"/>
  <c r="AK279" i="4"/>
  <c r="AB279" i="4"/>
  <c r="AT279" i="4"/>
  <c r="AU279" i="4"/>
  <c r="AV279" i="4"/>
  <c r="AW279" i="4"/>
  <c r="AC280" i="4"/>
  <c r="T280" i="4"/>
  <c r="AL280" i="4"/>
  <c r="AD280" i="4"/>
  <c r="U280" i="4"/>
  <c r="AM280" i="4"/>
  <c r="AE280" i="4"/>
  <c r="V280" i="4"/>
  <c r="AN280" i="4"/>
  <c r="AF280" i="4"/>
  <c r="W280" i="4"/>
  <c r="AO280" i="4"/>
  <c r="AG280" i="4"/>
  <c r="X280" i="4"/>
  <c r="AP280" i="4"/>
  <c r="AH280" i="4"/>
  <c r="Y280" i="4"/>
  <c r="AQ280" i="4"/>
  <c r="AI280" i="4"/>
  <c r="Z280" i="4"/>
  <c r="AR280" i="4"/>
  <c r="AJ280" i="4"/>
  <c r="AA280" i="4"/>
  <c r="AS280" i="4"/>
  <c r="AK280" i="4"/>
  <c r="AB280" i="4"/>
  <c r="AT280" i="4"/>
  <c r="AU280" i="4"/>
  <c r="AV280" i="4"/>
  <c r="AW280" i="4"/>
  <c r="AC281" i="4"/>
  <c r="T281" i="4"/>
  <c r="AL281" i="4"/>
  <c r="AD281" i="4"/>
  <c r="U281" i="4"/>
  <c r="AM281" i="4"/>
  <c r="AE281" i="4"/>
  <c r="V281" i="4"/>
  <c r="AN281" i="4"/>
  <c r="AF281" i="4"/>
  <c r="W281" i="4"/>
  <c r="AO281" i="4"/>
  <c r="AG281" i="4"/>
  <c r="X281" i="4"/>
  <c r="AP281" i="4"/>
  <c r="AH281" i="4"/>
  <c r="Y281" i="4"/>
  <c r="AQ281" i="4"/>
  <c r="AI281" i="4"/>
  <c r="Z281" i="4"/>
  <c r="AR281" i="4"/>
  <c r="AJ281" i="4"/>
  <c r="AA281" i="4"/>
  <c r="AS281" i="4"/>
  <c r="AK281" i="4"/>
  <c r="AB281" i="4"/>
  <c r="AT281" i="4"/>
  <c r="AU281" i="4"/>
  <c r="AV281" i="4"/>
  <c r="AW281" i="4"/>
  <c r="AC282" i="4"/>
  <c r="T282" i="4"/>
  <c r="AL282" i="4"/>
  <c r="AD282" i="4"/>
  <c r="U282" i="4"/>
  <c r="AM282" i="4"/>
  <c r="AE282" i="4"/>
  <c r="V282" i="4"/>
  <c r="AN282" i="4"/>
  <c r="AF282" i="4"/>
  <c r="W282" i="4"/>
  <c r="AO282" i="4"/>
  <c r="AG282" i="4"/>
  <c r="X282" i="4"/>
  <c r="AP282" i="4"/>
  <c r="AH282" i="4"/>
  <c r="Y282" i="4"/>
  <c r="AQ282" i="4"/>
  <c r="AI282" i="4"/>
  <c r="Z282" i="4"/>
  <c r="AR282" i="4"/>
  <c r="AJ282" i="4"/>
  <c r="AA282" i="4"/>
  <c r="AS282" i="4"/>
  <c r="AK282" i="4"/>
  <c r="AB282" i="4"/>
  <c r="AT282" i="4"/>
  <c r="AU282" i="4"/>
  <c r="AV282" i="4"/>
  <c r="AW282" i="4"/>
  <c r="AC283" i="4"/>
  <c r="T283" i="4"/>
  <c r="AL283" i="4"/>
  <c r="AD283" i="4"/>
  <c r="U283" i="4"/>
  <c r="AM283" i="4"/>
  <c r="AE283" i="4"/>
  <c r="V283" i="4"/>
  <c r="AN283" i="4"/>
  <c r="AF283" i="4"/>
  <c r="W283" i="4"/>
  <c r="AO283" i="4"/>
  <c r="AG283" i="4"/>
  <c r="X283" i="4"/>
  <c r="AP283" i="4"/>
  <c r="AH283" i="4"/>
  <c r="Y283" i="4"/>
  <c r="AQ283" i="4"/>
  <c r="AI283" i="4"/>
  <c r="Z283" i="4"/>
  <c r="AR283" i="4"/>
  <c r="AJ283" i="4"/>
  <c r="AA283" i="4"/>
  <c r="AS283" i="4"/>
  <c r="AK283" i="4"/>
  <c r="AB283" i="4"/>
  <c r="AT283" i="4"/>
  <c r="AU283" i="4"/>
  <c r="AV283" i="4"/>
  <c r="AW283" i="4"/>
  <c r="AC284" i="4"/>
  <c r="T284" i="4"/>
  <c r="AL284" i="4"/>
  <c r="AD284" i="4"/>
  <c r="U284" i="4"/>
  <c r="AM284" i="4"/>
  <c r="AE284" i="4"/>
  <c r="V284" i="4"/>
  <c r="AN284" i="4"/>
  <c r="AF284" i="4"/>
  <c r="W284" i="4"/>
  <c r="AO284" i="4"/>
  <c r="AG284" i="4"/>
  <c r="X284" i="4"/>
  <c r="AP284" i="4"/>
  <c r="AH284" i="4"/>
  <c r="Y284" i="4"/>
  <c r="AQ284" i="4"/>
  <c r="AI284" i="4"/>
  <c r="Z284" i="4"/>
  <c r="AR284" i="4"/>
  <c r="AJ284" i="4"/>
  <c r="AA284" i="4"/>
  <c r="AS284" i="4"/>
  <c r="AK284" i="4"/>
  <c r="AB284" i="4"/>
  <c r="AT284" i="4"/>
  <c r="AU284" i="4"/>
  <c r="AV284" i="4"/>
  <c r="AW284" i="4"/>
  <c r="AC285" i="4"/>
  <c r="T285" i="4"/>
  <c r="AL285" i="4"/>
  <c r="AD285" i="4"/>
  <c r="U285" i="4"/>
  <c r="AM285" i="4"/>
  <c r="AE285" i="4"/>
  <c r="V285" i="4"/>
  <c r="AN285" i="4"/>
  <c r="AF285" i="4"/>
  <c r="W285" i="4"/>
  <c r="AO285" i="4"/>
  <c r="AG285" i="4"/>
  <c r="X285" i="4"/>
  <c r="AP285" i="4"/>
  <c r="AH285" i="4"/>
  <c r="Y285" i="4"/>
  <c r="AQ285" i="4"/>
  <c r="AI285" i="4"/>
  <c r="Z285" i="4"/>
  <c r="AR285" i="4"/>
  <c r="AJ285" i="4"/>
  <c r="AA285" i="4"/>
  <c r="AS285" i="4"/>
  <c r="AK285" i="4"/>
  <c r="AB285" i="4"/>
  <c r="AT285" i="4"/>
  <c r="AU285" i="4"/>
  <c r="AV285" i="4"/>
  <c r="AW285" i="4"/>
  <c r="AC286" i="4"/>
  <c r="T286" i="4"/>
  <c r="AL286" i="4"/>
  <c r="AD286" i="4"/>
  <c r="U286" i="4"/>
  <c r="AM286" i="4"/>
  <c r="AE286" i="4"/>
  <c r="V286" i="4"/>
  <c r="AN286" i="4"/>
  <c r="AF286" i="4"/>
  <c r="W286" i="4"/>
  <c r="AO286" i="4"/>
  <c r="AG286" i="4"/>
  <c r="X286" i="4"/>
  <c r="AP286" i="4"/>
  <c r="AH286" i="4"/>
  <c r="Y286" i="4"/>
  <c r="AQ286" i="4"/>
  <c r="AI286" i="4"/>
  <c r="Z286" i="4"/>
  <c r="AR286" i="4"/>
  <c r="AJ286" i="4"/>
  <c r="AA286" i="4"/>
  <c r="AS286" i="4"/>
  <c r="AK286" i="4"/>
  <c r="AB286" i="4"/>
  <c r="AT286" i="4"/>
  <c r="AU286" i="4"/>
  <c r="AV286" i="4"/>
  <c r="AW286" i="4"/>
  <c r="AC287" i="4"/>
  <c r="T287" i="4"/>
  <c r="AL287" i="4"/>
  <c r="AD287" i="4"/>
  <c r="U287" i="4"/>
  <c r="AM287" i="4"/>
  <c r="AE287" i="4"/>
  <c r="V287" i="4"/>
  <c r="AN287" i="4"/>
  <c r="AF287" i="4"/>
  <c r="W287" i="4"/>
  <c r="AO287" i="4"/>
  <c r="AG287" i="4"/>
  <c r="X287" i="4"/>
  <c r="AP287" i="4"/>
  <c r="AH287" i="4"/>
  <c r="Y287" i="4"/>
  <c r="AQ287" i="4"/>
  <c r="AI287" i="4"/>
  <c r="Z287" i="4"/>
  <c r="AR287" i="4"/>
  <c r="AJ287" i="4"/>
  <c r="AA287" i="4"/>
  <c r="AS287" i="4"/>
  <c r="AK287" i="4"/>
  <c r="AB287" i="4"/>
  <c r="AT287" i="4"/>
  <c r="AU287" i="4"/>
  <c r="AV287" i="4"/>
  <c r="AW287" i="4"/>
  <c r="AC288" i="4"/>
  <c r="T288" i="4"/>
  <c r="AL288" i="4"/>
  <c r="AD288" i="4"/>
  <c r="U288" i="4"/>
  <c r="AM288" i="4"/>
  <c r="AE288" i="4"/>
  <c r="V288" i="4"/>
  <c r="AN288" i="4"/>
  <c r="AF288" i="4"/>
  <c r="W288" i="4"/>
  <c r="AO288" i="4"/>
  <c r="AG288" i="4"/>
  <c r="X288" i="4"/>
  <c r="AP288" i="4"/>
  <c r="AH288" i="4"/>
  <c r="Y288" i="4"/>
  <c r="AQ288" i="4"/>
  <c r="AI288" i="4"/>
  <c r="Z288" i="4"/>
  <c r="AR288" i="4"/>
  <c r="AJ288" i="4"/>
  <c r="AA288" i="4"/>
  <c r="AS288" i="4"/>
  <c r="AK288" i="4"/>
  <c r="AB288" i="4"/>
  <c r="AT288" i="4"/>
  <c r="AU288" i="4"/>
  <c r="AV288" i="4"/>
  <c r="AW288" i="4"/>
  <c r="AC289" i="4"/>
  <c r="T289" i="4"/>
  <c r="AL289" i="4"/>
  <c r="AD289" i="4"/>
  <c r="U289" i="4"/>
  <c r="AM289" i="4"/>
  <c r="AE289" i="4"/>
  <c r="V289" i="4"/>
  <c r="AN289" i="4"/>
  <c r="AF289" i="4"/>
  <c r="W289" i="4"/>
  <c r="AO289" i="4"/>
  <c r="AG289" i="4"/>
  <c r="X289" i="4"/>
  <c r="AP289" i="4"/>
  <c r="AH289" i="4"/>
  <c r="Y289" i="4"/>
  <c r="AQ289" i="4"/>
  <c r="AI289" i="4"/>
  <c r="Z289" i="4"/>
  <c r="AR289" i="4"/>
  <c r="AJ289" i="4"/>
  <c r="AA289" i="4"/>
  <c r="AS289" i="4"/>
  <c r="AK289" i="4"/>
  <c r="AB289" i="4"/>
  <c r="AT289" i="4"/>
  <c r="AU289" i="4"/>
  <c r="AV289" i="4"/>
  <c r="AW289" i="4"/>
  <c r="AC290" i="4"/>
  <c r="T290" i="4"/>
  <c r="AL290" i="4"/>
  <c r="AD290" i="4"/>
  <c r="U290" i="4"/>
  <c r="AM290" i="4"/>
  <c r="AE290" i="4"/>
  <c r="V290" i="4"/>
  <c r="AN290" i="4"/>
  <c r="AF290" i="4"/>
  <c r="W290" i="4"/>
  <c r="AO290" i="4"/>
  <c r="AG290" i="4"/>
  <c r="X290" i="4"/>
  <c r="AP290" i="4"/>
  <c r="AH290" i="4"/>
  <c r="Y290" i="4"/>
  <c r="AQ290" i="4"/>
  <c r="AI290" i="4"/>
  <c r="Z290" i="4"/>
  <c r="AR290" i="4"/>
  <c r="AJ290" i="4"/>
  <c r="AA290" i="4"/>
  <c r="AS290" i="4"/>
  <c r="AK290" i="4"/>
  <c r="AB290" i="4"/>
  <c r="AT290" i="4"/>
  <c r="AU290" i="4"/>
  <c r="AV290" i="4"/>
  <c r="AW290" i="4"/>
  <c r="AC291" i="4"/>
  <c r="T291" i="4"/>
  <c r="AL291" i="4"/>
  <c r="AD291" i="4"/>
  <c r="U291" i="4"/>
  <c r="AM291" i="4"/>
  <c r="AE291" i="4"/>
  <c r="V291" i="4"/>
  <c r="AN291" i="4"/>
  <c r="AF291" i="4"/>
  <c r="W291" i="4"/>
  <c r="AO291" i="4"/>
  <c r="AG291" i="4"/>
  <c r="X291" i="4"/>
  <c r="AP291" i="4"/>
  <c r="AH291" i="4"/>
  <c r="Y291" i="4"/>
  <c r="AQ291" i="4"/>
  <c r="AI291" i="4"/>
  <c r="Z291" i="4"/>
  <c r="AR291" i="4"/>
  <c r="AJ291" i="4"/>
  <c r="AA291" i="4"/>
  <c r="AS291" i="4"/>
  <c r="AK291" i="4"/>
  <c r="AB291" i="4"/>
  <c r="AT291" i="4"/>
  <c r="AU291" i="4"/>
  <c r="AV291" i="4"/>
  <c r="AW291" i="4"/>
  <c r="AC292" i="4"/>
  <c r="T292" i="4"/>
  <c r="AL292" i="4"/>
  <c r="AD292" i="4"/>
  <c r="U292" i="4"/>
  <c r="AM292" i="4"/>
  <c r="AE292" i="4"/>
  <c r="V292" i="4"/>
  <c r="AN292" i="4"/>
  <c r="AF292" i="4"/>
  <c r="W292" i="4"/>
  <c r="AO292" i="4"/>
  <c r="AG292" i="4"/>
  <c r="X292" i="4"/>
  <c r="AP292" i="4"/>
  <c r="AH292" i="4"/>
  <c r="Y292" i="4"/>
  <c r="AQ292" i="4"/>
  <c r="AI292" i="4"/>
  <c r="Z292" i="4"/>
  <c r="AR292" i="4"/>
  <c r="AJ292" i="4"/>
  <c r="AA292" i="4"/>
  <c r="AS292" i="4"/>
  <c r="AK292" i="4"/>
  <c r="AB292" i="4"/>
  <c r="AT292" i="4"/>
  <c r="AU292" i="4"/>
  <c r="AV292" i="4"/>
  <c r="AW292" i="4"/>
  <c r="AC293" i="4"/>
  <c r="T293" i="4"/>
  <c r="AL293" i="4"/>
  <c r="AD293" i="4"/>
  <c r="U293" i="4"/>
  <c r="AM293" i="4"/>
  <c r="AE293" i="4"/>
  <c r="V293" i="4"/>
  <c r="AN293" i="4"/>
  <c r="AF293" i="4"/>
  <c r="W293" i="4"/>
  <c r="AO293" i="4"/>
  <c r="AG293" i="4"/>
  <c r="X293" i="4"/>
  <c r="AP293" i="4"/>
  <c r="AH293" i="4"/>
  <c r="Y293" i="4"/>
  <c r="AQ293" i="4"/>
  <c r="AI293" i="4"/>
  <c r="Z293" i="4"/>
  <c r="AR293" i="4"/>
  <c r="AJ293" i="4"/>
  <c r="AA293" i="4"/>
  <c r="AS293" i="4"/>
  <c r="AK293" i="4"/>
  <c r="AB293" i="4"/>
  <c r="AT293" i="4"/>
  <c r="AU293" i="4"/>
  <c r="AV293" i="4"/>
  <c r="AW293" i="4"/>
  <c r="AC294" i="4"/>
  <c r="T294" i="4"/>
  <c r="AL294" i="4"/>
  <c r="AD294" i="4"/>
  <c r="U294" i="4"/>
  <c r="AM294" i="4"/>
  <c r="AE294" i="4"/>
  <c r="V294" i="4"/>
  <c r="AN294" i="4"/>
  <c r="AF294" i="4"/>
  <c r="W294" i="4"/>
  <c r="AO294" i="4"/>
  <c r="AG294" i="4"/>
  <c r="X294" i="4"/>
  <c r="AP294" i="4"/>
  <c r="AH294" i="4"/>
  <c r="Y294" i="4"/>
  <c r="AQ294" i="4"/>
  <c r="AI294" i="4"/>
  <c r="Z294" i="4"/>
  <c r="AR294" i="4"/>
  <c r="AJ294" i="4"/>
  <c r="AA294" i="4"/>
  <c r="AS294" i="4"/>
  <c r="AK294" i="4"/>
  <c r="AB294" i="4"/>
  <c r="AT294" i="4"/>
  <c r="AU294" i="4"/>
  <c r="AV294" i="4"/>
  <c r="AW294" i="4"/>
  <c r="AC295" i="4"/>
  <c r="T295" i="4"/>
  <c r="AL295" i="4"/>
  <c r="AD295" i="4"/>
  <c r="U295" i="4"/>
  <c r="AM295" i="4"/>
  <c r="AE295" i="4"/>
  <c r="V295" i="4"/>
  <c r="AN295" i="4"/>
  <c r="AF295" i="4"/>
  <c r="W295" i="4"/>
  <c r="AO295" i="4"/>
  <c r="AG295" i="4"/>
  <c r="X295" i="4"/>
  <c r="AP295" i="4"/>
  <c r="AH295" i="4"/>
  <c r="Y295" i="4"/>
  <c r="AQ295" i="4"/>
  <c r="AI295" i="4"/>
  <c r="Z295" i="4"/>
  <c r="AR295" i="4"/>
  <c r="AJ295" i="4"/>
  <c r="AA295" i="4"/>
  <c r="AS295" i="4"/>
  <c r="AK295" i="4"/>
  <c r="AB295" i="4"/>
  <c r="AT295" i="4"/>
  <c r="AU295" i="4"/>
  <c r="AV295" i="4"/>
  <c r="AW295" i="4"/>
  <c r="AC296" i="4"/>
  <c r="T296" i="4"/>
  <c r="AL296" i="4"/>
  <c r="AD296" i="4"/>
  <c r="U296" i="4"/>
  <c r="AM296" i="4"/>
  <c r="AE296" i="4"/>
  <c r="V296" i="4"/>
  <c r="AN296" i="4"/>
  <c r="AF296" i="4"/>
  <c r="W296" i="4"/>
  <c r="AO296" i="4"/>
  <c r="AG296" i="4"/>
  <c r="X296" i="4"/>
  <c r="AP296" i="4"/>
  <c r="AH296" i="4"/>
  <c r="Y296" i="4"/>
  <c r="AQ296" i="4"/>
  <c r="AI296" i="4"/>
  <c r="Z296" i="4"/>
  <c r="AR296" i="4"/>
  <c r="AJ296" i="4"/>
  <c r="AA296" i="4"/>
  <c r="AS296" i="4"/>
  <c r="AK296" i="4"/>
  <c r="AB296" i="4"/>
  <c r="AT296" i="4"/>
  <c r="AU296" i="4"/>
  <c r="AV296" i="4"/>
  <c r="AW296" i="4"/>
  <c r="AC297" i="4"/>
  <c r="T297" i="4"/>
  <c r="AL297" i="4"/>
  <c r="AD297" i="4"/>
  <c r="U297" i="4"/>
  <c r="AM297" i="4"/>
  <c r="AE297" i="4"/>
  <c r="V297" i="4"/>
  <c r="AN297" i="4"/>
  <c r="AF297" i="4"/>
  <c r="W297" i="4"/>
  <c r="AO297" i="4"/>
  <c r="AG297" i="4"/>
  <c r="X297" i="4"/>
  <c r="AP297" i="4"/>
  <c r="AH297" i="4"/>
  <c r="Y297" i="4"/>
  <c r="AQ297" i="4"/>
  <c r="AI297" i="4"/>
  <c r="Z297" i="4"/>
  <c r="AR297" i="4"/>
  <c r="AJ297" i="4"/>
  <c r="AA297" i="4"/>
  <c r="AS297" i="4"/>
  <c r="AK297" i="4"/>
  <c r="AB297" i="4"/>
  <c r="AT297" i="4"/>
  <c r="AU297" i="4"/>
  <c r="AV297" i="4"/>
  <c r="AW297" i="4"/>
  <c r="AC298" i="4"/>
  <c r="T298" i="4"/>
  <c r="AL298" i="4"/>
  <c r="AD298" i="4"/>
  <c r="U298" i="4"/>
  <c r="AM298" i="4"/>
  <c r="AE298" i="4"/>
  <c r="V298" i="4"/>
  <c r="AN298" i="4"/>
  <c r="AF298" i="4"/>
  <c r="W298" i="4"/>
  <c r="AO298" i="4"/>
  <c r="AG298" i="4"/>
  <c r="X298" i="4"/>
  <c r="AP298" i="4"/>
  <c r="AH298" i="4"/>
  <c r="Y298" i="4"/>
  <c r="AQ298" i="4"/>
  <c r="AI298" i="4"/>
  <c r="Z298" i="4"/>
  <c r="AR298" i="4"/>
  <c r="AJ298" i="4"/>
  <c r="AA298" i="4"/>
  <c r="AS298" i="4"/>
  <c r="AK298" i="4"/>
  <c r="AB298" i="4"/>
  <c r="AT298" i="4"/>
  <c r="AU298" i="4"/>
  <c r="AV298" i="4"/>
  <c r="AW298" i="4"/>
  <c r="AC299" i="4"/>
  <c r="T299" i="4"/>
  <c r="AL299" i="4"/>
  <c r="AD299" i="4"/>
  <c r="U299" i="4"/>
  <c r="AM299" i="4"/>
  <c r="AE299" i="4"/>
  <c r="V299" i="4"/>
  <c r="AN299" i="4"/>
  <c r="AF299" i="4"/>
  <c r="W299" i="4"/>
  <c r="AO299" i="4"/>
  <c r="AG299" i="4"/>
  <c r="X299" i="4"/>
  <c r="AP299" i="4"/>
  <c r="AH299" i="4"/>
  <c r="Y299" i="4"/>
  <c r="AQ299" i="4"/>
  <c r="AI299" i="4"/>
  <c r="Z299" i="4"/>
  <c r="AR299" i="4"/>
  <c r="AJ299" i="4"/>
  <c r="AA299" i="4"/>
  <c r="AS299" i="4"/>
  <c r="AK299" i="4"/>
  <c r="AB299" i="4"/>
  <c r="AT299" i="4"/>
  <c r="AU299" i="4"/>
  <c r="AV299" i="4"/>
  <c r="AW299" i="4"/>
  <c r="AC300" i="4"/>
  <c r="T300" i="4"/>
  <c r="AL300" i="4"/>
  <c r="AD300" i="4"/>
  <c r="U300" i="4"/>
  <c r="AM300" i="4"/>
  <c r="AE300" i="4"/>
  <c r="V300" i="4"/>
  <c r="AN300" i="4"/>
  <c r="AF300" i="4"/>
  <c r="W300" i="4"/>
  <c r="AO300" i="4"/>
  <c r="AG300" i="4"/>
  <c r="X300" i="4"/>
  <c r="AP300" i="4"/>
  <c r="AH300" i="4"/>
  <c r="Y300" i="4"/>
  <c r="AQ300" i="4"/>
  <c r="AI300" i="4"/>
  <c r="Z300" i="4"/>
  <c r="AR300" i="4"/>
  <c r="AJ300" i="4"/>
  <c r="AA300" i="4"/>
  <c r="AS300" i="4"/>
  <c r="AK300" i="4"/>
  <c r="AB300" i="4"/>
  <c r="AT300" i="4"/>
  <c r="AU300" i="4"/>
  <c r="AV300" i="4"/>
  <c r="AW300" i="4"/>
  <c r="AC301" i="4"/>
  <c r="T301" i="4"/>
  <c r="AL301" i="4"/>
  <c r="AD301" i="4"/>
  <c r="U301" i="4"/>
  <c r="AM301" i="4"/>
  <c r="AE301" i="4"/>
  <c r="V301" i="4"/>
  <c r="AN301" i="4"/>
  <c r="AF301" i="4"/>
  <c r="W301" i="4"/>
  <c r="AO301" i="4"/>
  <c r="AG301" i="4"/>
  <c r="X301" i="4"/>
  <c r="AP301" i="4"/>
  <c r="AH301" i="4"/>
  <c r="Y301" i="4"/>
  <c r="AQ301" i="4"/>
  <c r="AI301" i="4"/>
  <c r="Z301" i="4"/>
  <c r="AR301" i="4"/>
  <c r="AJ301" i="4"/>
  <c r="AA301" i="4"/>
  <c r="AS301" i="4"/>
  <c r="AK301" i="4"/>
  <c r="AB301" i="4"/>
  <c r="AT301" i="4"/>
  <c r="AU301" i="4"/>
  <c r="AV301" i="4"/>
  <c r="AW301" i="4"/>
  <c r="AC302" i="4"/>
  <c r="T302" i="4"/>
  <c r="AL302" i="4"/>
  <c r="AD302" i="4"/>
  <c r="U302" i="4"/>
  <c r="AM302" i="4"/>
  <c r="AE302" i="4"/>
  <c r="V302" i="4"/>
  <c r="AN302" i="4"/>
  <c r="AF302" i="4"/>
  <c r="W302" i="4"/>
  <c r="AO302" i="4"/>
  <c r="AG302" i="4"/>
  <c r="X302" i="4"/>
  <c r="AP302" i="4"/>
  <c r="AH302" i="4"/>
  <c r="Y302" i="4"/>
  <c r="AQ302" i="4"/>
  <c r="AI302" i="4"/>
  <c r="Z302" i="4"/>
  <c r="AR302" i="4"/>
  <c r="AJ302" i="4"/>
  <c r="AA302" i="4"/>
  <c r="AS302" i="4"/>
  <c r="AK302" i="4"/>
  <c r="AB302" i="4"/>
  <c r="AT302" i="4"/>
  <c r="AU302" i="4"/>
  <c r="AV302" i="4"/>
  <c r="AW302" i="4"/>
  <c r="AC303" i="4"/>
  <c r="T303" i="4"/>
  <c r="AL303" i="4"/>
  <c r="AD303" i="4"/>
  <c r="U303" i="4"/>
  <c r="AM303" i="4"/>
  <c r="AE303" i="4"/>
  <c r="V303" i="4"/>
  <c r="AN303" i="4"/>
  <c r="AF303" i="4"/>
  <c r="W303" i="4"/>
  <c r="AO303" i="4"/>
  <c r="AG303" i="4"/>
  <c r="X303" i="4"/>
  <c r="AP303" i="4"/>
  <c r="AH303" i="4"/>
  <c r="Y303" i="4"/>
  <c r="AQ303" i="4"/>
  <c r="AI303" i="4"/>
  <c r="Z303" i="4"/>
  <c r="AR303" i="4"/>
  <c r="AJ303" i="4"/>
  <c r="AA303" i="4"/>
  <c r="AS303" i="4"/>
  <c r="AK303" i="4"/>
  <c r="AB303" i="4"/>
  <c r="AT303" i="4"/>
  <c r="AU303" i="4"/>
  <c r="AV303" i="4"/>
  <c r="AW303" i="4"/>
  <c r="AC304" i="4"/>
  <c r="T304" i="4"/>
  <c r="AL304" i="4"/>
  <c r="AD304" i="4"/>
  <c r="U304" i="4"/>
  <c r="AM304" i="4"/>
  <c r="AE304" i="4"/>
  <c r="V304" i="4"/>
  <c r="AN304" i="4"/>
  <c r="AF304" i="4"/>
  <c r="W304" i="4"/>
  <c r="AO304" i="4"/>
  <c r="AG304" i="4"/>
  <c r="X304" i="4"/>
  <c r="AP304" i="4"/>
  <c r="AH304" i="4"/>
  <c r="Y304" i="4"/>
  <c r="AQ304" i="4"/>
  <c r="AI304" i="4"/>
  <c r="Z304" i="4"/>
  <c r="AR304" i="4"/>
  <c r="AJ304" i="4"/>
  <c r="AA304" i="4"/>
  <c r="AS304" i="4"/>
  <c r="AK304" i="4"/>
  <c r="AB304" i="4"/>
  <c r="AT304" i="4"/>
  <c r="AU304" i="4"/>
  <c r="AV304" i="4"/>
  <c r="AW304" i="4"/>
  <c r="AC305" i="4"/>
  <c r="T305" i="4"/>
  <c r="AL305" i="4"/>
  <c r="AD305" i="4"/>
  <c r="U305" i="4"/>
  <c r="AM305" i="4"/>
  <c r="AE305" i="4"/>
  <c r="V305" i="4"/>
  <c r="AN305" i="4"/>
  <c r="AF305" i="4"/>
  <c r="W305" i="4"/>
  <c r="AO305" i="4"/>
  <c r="AG305" i="4"/>
  <c r="X305" i="4"/>
  <c r="AP305" i="4"/>
  <c r="AH305" i="4"/>
  <c r="Y305" i="4"/>
  <c r="AQ305" i="4"/>
  <c r="AI305" i="4"/>
  <c r="Z305" i="4"/>
  <c r="AR305" i="4"/>
  <c r="AJ305" i="4"/>
  <c r="AA305" i="4"/>
  <c r="AS305" i="4"/>
  <c r="AK305" i="4"/>
  <c r="AB305" i="4"/>
  <c r="AT305" i="4"/>
  <c r="AU305" i="4"/>
  <c r="AV305" i="4"/>
  <c r="AW305" i="4"/>
  <c r="AC306" i="4"/>
  <c r="T306" i="4"/>
  <c r="AL306" i="4"/>
  <c r="AD306" i="4"/>
  <c r="U306" i="4"/>
  <c r="AM306" i="4"/>
  <c r="AE306" i="4"/>
  <c r="V306" i="4"/>
  <c r="AN306" i="4"/>
  <c r="AF306" i="4"/>
  <c r="W306" i="4"/>
  <c r="AO306" i="4"/>
  <c r="AG306" i="4"/>
  <c r="X306" i="4"/>
  <c r="AP306" i="4"/>
  <c r="AH306" i="4"/>
  <c r="Y306" i="4"/>
  <c r="AQ306" i="4"/>
  <c r="AI306" i="4"/>
  <c r="Z306" i="4"/>
  <c r="AR306" i="4"/>
  <c r="AJ306" i="4"/>
  <c r="AA306" i="4"/>
  <c r="AS306" i="4"/>
  <c r="AK306" i="4"/>
  <c r="AB306" i="4"/>
  <c r="AT306" i="4"/>
  <c r="AU306" i="4"/>
  <c r="AV306" i="4"/>
  <c r="AW306" i="4"/>
  <c r="AC307" i="4"/>
  <c r="T307" i="4"/>
  <c r="AL307" i="4"/>
  <c r="AD307" i="4"/>
  <c r="U307" i="4"/>
  <c r="AM307" i="4"/>
  <c r="AE307" i="4"/>
  <c r="V307" i="4"/>
  <c r="AN307" i="4"/>
  <c r="AF307" i="4"/>
  <c r="W307" i="4"/>
  <c r="AO307" i="4"/>
  <c r="AG307" i="4"/>
  <c r="X307" i="4"/>
  <c r="AP307" i="4"/>
  <c r="AH307" i="4"/>
  <c r="Y307" i="4"/>
  <c r="AQ307" i="4"/>
  <c r="AI307" i="4"/>
  <c r="Z307" i="4"/>
  <c r="AR307" i="4"/>
  <c r="AJ307" i="4"/>
  <c r="AA307" i="4"/>
  <c r="AS307" i="4"/>
  <c r="AK307" i="4"/>
  <c r="AB307" i="4"/>
  <c r="AT307" i="4"/>
  <c r="AU307" i="4"/>
  <c r="AV307" i="4"/>
  <c r="AW307" i="4"/>
  <c r="AC308" i="4"/>
  <c r="T308" i="4"/>
  <c r="AL308" i="4"/>
  <c r="AD308" i="4"/>
  <c r="U308" i="4"/>
  <c r="AM308" i="4"/>
  <c r="AE308" i="4"/>
  <c r="V308" i="4"/>
  <c r="AN308" i="4"/>
  <c r="AF308" i="4"/>
  <c r="W308" i="4"/>
  <c r="AO308" i="4"/>
  <c r="AG308" i="4"/>
  <c r="X308" i="4"/>
  <c r="AP308" i="4"/>
  <c r="AH308" i="4"/>
  <c r="Y308" i="4"/>
  <c r="AQ308" i="4"/>
  <c r="AI308" i="4"/>
  <c r="Z308" i="4"/>
  <c r="AR308" i="4"/>
  <c r="AJ308" i="4"/>
  <c r="AA308" i="4"/>
  <c r="AS308" i="4"/>
  <c r="AK308" i="4"/>
  <c r="AB308" i="4"/>
  <c r="AT308" i="4"/>
  <c r="AU308" i="4"/>
  <c r="AV308" i="4"/>
  <c r="AW308" i="4"/>
  <c r="AC309" i="4"/>
  <c r="T309" i="4"/>
  <c r="AL309" i="4"/>
  <c r="AD309" i="4"/>
  <c r="U309" i="4"/>
  <c r="AM309" i="4"/>
  <c r="AE309" i="4"/>
  <c r="V309" i="4"/>
  <c r="AN309" i="4"/>
  <c r="AF309" i="4"/>
  <c r="W309" i="4"/>
  <c r="AO309" i="4"/>
  <c r="AG309" i="4"/>
  <c r="X309" i="4"/>
  <c r="AP309" i="4"/>
  <c r="AH309" i="4"/>
  <c r="Y309" i="4"/>
  <c r="AQ309" i="4"/>
  <c r="AI309" i="4"/>
  <c r="Z309" i="4"/>
  <c r="AR309" i="4"/>
  <c r="AJ309" i="4"/>
  <c r="AA309" i="4"/>
  <c r="AS309" i="4"/>
  <c r="AK309" i="4"/>
  <c r="AB309" i="4"/>
  <c r="AT309" i="4"/>
  <c r="AU309" i="4"/>
  <c r="AV309" i="4"/>
  <c r="AW309" i="4"/>
  <c r="AC310" i="4"/>
  <c r="T310" i="4"/>
  <c r="AL310" i="4"/>
  <c r="AD310" i="4"/>
  <c r="U310" i="4"/>
  <c r="AM310" i="4"/>
  <c r="AE310" i="4"/>
  <c r="V310" i="4"/>
  <c r="AN310" i="4"/>
  <c r="AF310" i="4"/>
  <c r="W310" i="4"/>
  <c r="AO310" i="4"/>
  <c r="AG310" i="4"/>
  <c r="X310" i="4"/>
  <c r="AP310" i="4"/>
  <c r="AH310" i="4"/>
  <c r="Y310" i="4"/>
  <c r="AQ310" i="4"/>
  <c r="AI310" i="4"/>
  <c r="Z310" i="4"/>
  <c r="AR310" i="4"/>
  <c r="AJ310" i="4"/>
  <c r="AA310" i="4"/>
  <c r="AS310" i="4"/>
  <c r="AK310" i="4"/>
  <c r="AB310" i="4"/>
  <c r="AT310" i="4"/>
  <c r="AU310" i="4"/>
  <c r="AV310" i="4"/>
  <c r="AW310" i="4"/>
  <c r="AC311" i="4"/>
  <c r="T311" i="4"/>
  <c r="AL311" i="4"/>
  <c r="AD311" i="4"/>
  <c r="U311" i="4"/>
  <c r="AM311" i="4"/>
  <c r="AE311" i="4"/>
  <c r="V311" i="4"/>
  <c r="AN311" i="4"/>
  <c r="AF311" i="4"/>
  <c r="W311" i="4"/>
  <c r="AO311" i="4"/>
  <c r="AG311" i="4"/>
  <c r="X311" i="4"/>
  <c r="AP311" i="4"/>
  <c r="AH311" i="4"/>
  <c r="Y311" i="4"/>
  <c r="AQ311" i="4"/>
  <c r="AI311" i="4"/>
  <c r="Z311" i="4"/>
  <c r="AR311" i="4"/>
  <c r="AJ311" i="4"/>
  <c r="AA311" i="4"/>
  <c r="AS311" i="4"/>
  <c r="AK311" i="4"/>
  <c r="AB311" i="4"/>
  <c r="AT311" i="4"/>
  <c r="AU311" i="4"/>
  <c r="AV311" i="4"/>
  <c r="AW311" i="4"/>
  <c r="AC312" i="4"/>
  <c r="T312" i="4"/>
  <c r="AL312" i="4"/>
  <c r="AD312" i="4"/>
  <c r="U312" i="4"/>
  <c r="AM312" i="4"/>
  <c r="AE312" i="4"/>
  <c r="V312" i="4"/>
  <c r="AN312" i="4"/>
  <c r="AF312" i="4"/>
  <c r="W312" i="4"/>
  <c r="AO312" i="4"/>
  <c r="AG312" i="4"/>
  <c r="X312" i="4"/>
  <c r="AP312" i="4"/>
  <c r="AH312" i="4"/>
  <c r="Y312" i="4"/>
  <c r="AQ312" i="4"/>
  <c r="AI312" i="4"/>
  <c r="Z312" i="4"/>
  <c r="AR312" i="4"/>
  <c r="AJ312" i="4"/>
  <c r="AA312" i="4"/>
  <c r="AS312" i="4"/>
  <c r="AK312" i="4"/>
  <c r="AB312" i="4"/>
  <c r="AT312" i="4"/>
  <c r="AU312" i="4"/>
  <c r="AV312" i="4"/>
  <c r="AW312" i="4"/>
  <c r="AC313" i="4"/>
  <c r="T313" i="4"/>
  <c r="AL313" i="4"/>
  <c r="AD313" i="4"/>
  <c r="U313" i="4"/>
  <c r="AM313" i="4"/>
  <c r="AE313" i="4"/>
  <c r="V313" i="4"/>
  <c r="AN313" i="4"/>
  <c r="AF313" i="4"/>
  <c r="W313" i="4"/>
  <c r="AO313" i="4"/>
  <c r="AG313" i="4"/>
  <c r="X313" i="4"/>
  <c r="AP313" i="4"/>
  <c r="AH313" i="4"/>
  <c r="Y313" i="4"/>
  <c r="AQ313" i="4"/>
  <c r="AI313" i="4"/>
  <c r="Z313" i="4"/>
  <c r="AR313" i="4"/>
  <c r="AJ313" i="4"/>
  <c r="AA313" i="4"/>
  <c r="AS313" i="4"/>
  <c r="AK313" i="4"/>
  <c r="AB313" i="4"/>
  <c r="AT313" i="4"/>
  <c r="AU313" i="4"/>
  <c r="AV313" i="4"/>
  <c r="AW313" i="4"/>
  <c r="AC314" i="4"/>
  <c r="T314" i="4"/>
  <c r="AL314" i="4"/>
  <c r="AD314" i="4"/>
  <c r="U314" i="4"/>
  <c r="AM314" i="4"/>
  <c r="AE314" i="4"/>
  <c r="V314" i="4"/>
  <c r="AN314" i="4"/>
  <c r="AF314" i="4"/>
  <c r="W314" i="4"/>
  <c r="AO314" i="4"/>
  <c r="AG314" i="4"/>
  <c r="X314" i="4"/>
  <c r="AP314" i="4"/>
  <c r="AH314" i="4"/>
  <c r="Y314" i="4"/>
  <c r="AQ314" i="4"/>
  <c r="AI314" i="4"/>
  <c r="Z314" i="4"/>
  <c r="AR314" i="4"/>
  <c r="AJ314" i="4"/>
  <c r="AA314" i="4"/>
  <c r="AS314" i="4"/>
  <c r="AK314" i="4"/>
  <c r="AB314" i="4"/>
  <c r="AT314" i="4"/>
  <c r="AU314" i="4"/>
  <c r="AV314" i="4"/>
  <c r="AW314" i="4"/>
  <c r="AC315" i="4"/>
  <c r="T315" i="4"/>
  <c r="AL315" i="4"/>
  <c r="AD315" i="4"/>
  <c r="U315" i="4"/>
  <c r="AM315" i="4"/>
  <c r="AE315" i="4"/>
  <c r="V315" i="4"/>
  <c r="AN315" i="4"/>
  <c r="AF315" i="4"/>
  <c r="W315" i="4"/>
  <c r="AO315" i="4"/>
  <c r="AG315" i="4"/>
  <c r="X315" i="4"/>
  <c r="AP315" i="4"/>
  <c r="AH315" i="4"/>
  <c r="Y315" i="4"/>
  <c r="AQ315" i="4"/>
  <c r="AI315" i="4"/>
  <c r="Z315" i="4"/>
  <c r="AR315" i="4"/>
  <c r="AJ315" i="4"/>
  <c r="AA315" i="4"/>
  <c r="AS315" i="4"/>
  <c r="AK315" i="4"/>
  <c r="AB315" i="4"/>
  <c r="AT315" i="4"/>
  <c r="AU315" i="4"/>
  <c r="AV315" i="4"/>
  <c r="AW315" i="4"/>
  <c r="AC316" i="4"/>
  <c r="T316" i="4"/>
  <c r="AL316" i="4"/>
  <c r="AD316" i="4"/>
  <c r="U316" i="4"/>
  <c r="AM316" i="4"/>
  <c r="AE316" i="4"/>
  <c r="V316" i="4"/>
  <c r="AN316" i="4"/>
  <c r="AF316" i="4"/>
  <c r="W316" i="4"/>
  <c r="AO316" i="4"/>
  <c r="AG316" i="4"/>
  <c r="X316" i="4"/>
  <c r="AP316" i="4"/>
  <c r="AH316" i="4"/>
  <c r="Y316" i="4"/>
  <c r="AQ316" i="4"/>
  <c r="AI316" i="4"/>
  <c r="Z316" i="4"/>
  <c r="AR316" i="4"/>
  <c r="AJ316" i="4"/>
  <c r="AA316" i="4"/>
  <c r="AS316" i="4"/>
  <c r="AK316" i="4"/>
  <c r="AB316" i="4"/>
  <c r="AT316" i="4"/>
  <c r="AU316" i="4"/>
  <c r="AV316" i="4"/>
  <c r="AW316" i="4"/>
  <c r="AC317" i="4"/>
  <c r="T317" i="4"/>
  <c r="AL317" i="4"/>
  <c r="AD317" i="4"/>
  <c r="U317" i="4"/>
  <c r="AM317" i="4"/>
  <c r="AE317" i="4"/>
  <c r="V317" i="4"/>
  <c r="AN317" i="4"/>
  <c r="AF317" i="4"/>
  <c r="W317" i="4"/>
  <c r="AO317" i="4"/>
  <c r="AG317" i="4"/>
  <c r="X317" i="4"/>
  <c r="AP317" i="4"/>
  <c r="AH317" i="4"/>
  <c r="Y317" i="4"/>
  <c r="AQ317" i="4"/>
  <c r="AI317" i="4"/>
  <c r="Z317" i="4"/>
  <c r="AR317" i="4"/>
  <c r="AJ317" i="4"/>
  <c r="AA317" i="4"/>
  <c r="AS317" i="4"/>
  <c r="AK317" i="4"/>
  <c r="AB317" i="4"/>
  <c r="AT317" i="4"/>
  <c r="AU317" i="4"/>
  <c r="AV317" i="4"/>
  <c r="AW317" i="4"/>
  <c r="AC318" i="4"/>
  <c r="T318" i="4"/>
  <c r="AL318" i="4"/>
  <c r="AD318" i="4"/>
  <c r="U318" i="4"/>
  <c r="AM318" i="4"/>
  <c r="AE318" i="4"/>
  <c r="V318" i="4"/>
  <c r="AN318" i="4"/>
  <c r="AF318" i="4"/>
  <c r="W318" i="4"/>
  <c r="AO318" i="4"/>
  <c r="AG318" i="4"/>
  <c r="X318" i="4"/>
  <c r="AP318" i="4"/>
  <c r="AH318" i="4"/>
  <c r="Y318" i="4"/>
  <c r="AQ318" i="4"/>
  <c r="AI318" i="4"/>
  <c r="Z318" i="4"/>
  <c r="AR318" i="4"/>
  <c r="AJ318" i="4"/>
  <c r="AA318" i="4"/>
  <c r="AS318" i="4"/>
  <c r="AK318" i="4"/>
  <c r="AB318" i="4"/>
  <c r="AT318" i="4"/>
  <c r="AU318" i="4"/>
  <c r="AV318" i="4"/>
  <c r="AW318" i="4"/>
  <c r="AC319" i="4"/>
  <c r="T319" i="4"/>
  <c r="AL319" i="4"/>
  <c r="AD319" i="4"/>
  <c r="U319" i="4"/>
  <c r="AM319" i="4"/>
  <c r="AE319" i="4"/>
  <c r="V319" i="4"/>
  <c r="AN319" i="4"/>
  <c r="AF319" i="4"/>
  <c r="W319" i="4"/>
  <c r="AO319" i="4"/>
  <c r="AG319" i="4"/>
  <c r="X319" i="4"/>
  <c r="AP319" i="4"/>
  <c r="AH319" i="4"/>
  <c r="Y319" i="4"/>
  <c r="AQ319" i="4"/>
  <c r="AI319" i="4"/>
  <c r="Z319" i="4"/>
  <c r="AR319" i="4"/>
  <c r="AJ319" i="4"/>
  <c r="AA319" i="4"/>
  <c r="AS319" i="4"/>
  <c r="AK319" i="4"/>
  <c r="AB319" i="4"/>
  <c r="AT319" i="4"/>
  <c r="AU319" i="4"/>
  <c r="AV319" i="4"/>
  <c r="AW319" i="4"/>
  <c r="AC320" i="4"/>
  <c r="T320" i="4"/>
  <c r="AL320" i="4"/>
  <c r="AD320" i="4"/>
  <c r="U320" i="4"/>
  <c r="AM320" i="4"/>
  <c r="AE320" i="4"/>
  <c r="V320" i="4"/>
  <c r="AN320" i="4"/>
  <c r="AF320" i="4"/>
  <c r="W320" i="4"/>
  <c r="AO320" i="4"/>
  <c r="AG320" i="4"/>
  <c r="X320" i="4"/>
  <c r="AP320" i="4"/>
  <c r="AH320" i="4"/>
  <c r="Y320" i="4"/>
  <c r="AQ320" i="4"/>
  <c r="AI320" i="4"/>
  <c r="Z320" i="4"/>
  <c r="AR320" i="4"/>
  <c r="AJ320" i="4"/>
  <c r="AA320" i="4"/>
  <c r="AS320" i="4"/>
  <c r="AK320" i="4"/>
  <c r="AB320" i="4"/>
  <c r="AT320" i="4"/>
  <c r="AU320" i="4"/>
  <c r="AV320" i="4"/>
  <c r="AW320" i="4"/>
  <c r="AC321" i="4"/>
  <c r="T321" i="4"/>
  <c r="AL321" i="4"/>
  <c r="AD321" i="4"/>
  <c r="U321" i="4"/>
  <c r="AM321" i="4"/>
  <c r="AE321" i="4"/>
  <c r="V321" i="4"/>
  <c r="AN321" i="4"/>
  <c r="AF321" i="4"/>
  <c r="W321" i="4"/>
  <c r="AO321" i="4"/>
  <c r="AG321" i="4"/>
  <c r="X321" i="4"/>
  <c r="AP321" i="4"/>
  <c r="AH321" i="4"/>
  <c r="Y321" i="4"/>
  <c r="AQ321" i="4"/>
  <c r="AI321" i="4"/>
  <c r="Z321" i="4"/>
  <c r="AR321" i="4"/>
  <c r="AJ321" i="4"/>
  <c r="AA321" i="4"/>
  <c r="AS321" i="4"/>
  <c r="AK321" i="4"/>
  <c r="AB321" i="4"/>
  <c r="AT321" i="4"/>
  <c r="AU321" i="4"/>
  <c r="AV321" i="4"/>
  <c r="AW321" i="4"/>
  <c r="AC322" i="4"/>
  <c r="T322" i="4"/>
  <c r="AL322" i="4"/>
  <c r="AD322" i="4"/>
  <c r="U322" i="4"/>
  <c r="AM322" i="4"/>
  <c r="AE322" i="4"/>
  <c r="V322" i="4"/>
  <c r="AN322" i="4"/>
  <c r="AF322" i="4"/>
  <c r="W322" i="4"/>
  <c r="AO322" i="4"/>
  <c r="AG322" i="4"/>
  <c r="X322" i="4"/>
  <c r="AP322" i="4"/>
  <c r="AH322" i="4"/>
  <c r="Y322" i="4"/>
  <c r="AQ322" i="4"/>
  <c r="AI322" i="4"/>
  <c r="Z322" i="4"/>
  <c r="AR322" i="4"/>
  <c r="AJ322" i="4"/>
  <c r="AA322" i="4"/>
  <c r="AS322" i="4"/>
  <c r="AK322" i="4"/>
  <c r="AB322" i="4"/>
  <c r="AT322" i="4"/>
  <c r="AU322" i="4"/>
  <c r="AV322" i="4"/>
  <c r="AW322" i="4"/>
  <c r="AC323" i="4"/>
  <c r="T323" i="4"/>
  <c r="AL323" i="4"/>
  <c r="AD323" i="4"/>
  <c r="U323" i="4"/>
  <c r="AM323" i="4"/>
  <c r="AE323" i="4"/>
  <c r="V323" i="4"/>
  <c r="AN323" i="4"/>
  <c r="AF323" i="4"/>
  <c r="W323" i="4"/>
  <c r="AO323" i="4"/>
  <c r="AG323" i="4"/>
  <c r="X323" i="4"/>
  <c r="AP323" i="4"/>
  <c r="AH323" i="4"/>
  <c r="Y323" i="4"/>
  <c r="AQ323" i="4"/>
  <c r="AI323" i="4"/>
  <c r="Z323" i="4"/>
  <c r="AR323" i="4"/>
  <c r="AJ323" i="4"/>
  <c r="AA323" i="4"/>
  <c r="AS323" i="4"/>
  <c r="AK323" i="4"/>
  <c r="AB323" i="4"/>
  <c r="AT323" i="4"/>
  <c r="AU323" i="4"/>
  <c r="AV323" i="4"/>
  <c r="AW323" i="4"/>
  <c r="AC324" i="4"/>
  <c r="T324" i="4"/>
  <c r="AL324" i="4"/>
  <c r="AD324" i="4"/>
  <c r="U324" i="4"/>
  <c r="AM324" i="4"/>
  <c r="AE324" i="4"/>
  <c r="V324" i="4"/>
  <c r="AN324" i="4"/>
  <c r="AF324" i="4"/>
  <c r="W324" i="4"/>
  <c r="AO324" i="4"/>
  <c r="AG324" i="4"/>
  <c r="X324" i="4"/>
  <c r="AP324" i="4"/>
  <c r="AH324" i="4"/>
  <c r="Y324" i="4"/>
  <c r="AQ324" i="4"/>
  <c r="AI324" i="4"/>
  <c r="Z324" i="4"/>
  <c r="AR324" i="4"/>
  <c r="AJ324" i="4"/>
  <c r="AA324" i="4"/>
  <c r="AS324" i="4"/>
  <c r="AK324" i="4"/>
  <c r="AB324" i="4"/>
  <c r="AT324" i="4"/>
  <c r="AU324" i="4"/>
  <c r="AV324" i="4"/>
  <c r="AW324" i="4"/>
  <c r="AC325" i="4"/>
  <c r="T325" i="4"/>
  <c r="AL325" i="4"/>
  <c r="AD325" i="4"/>
  <c r="U325" i="4"/>
  <c r="AM325" i="4"/>
  <c r="AE325" i="4"/>
  <c r="V325" i="4"/>
  <c r="AN325" i="4"/>
  <c r="AF325" i="4"/>
  <c r="W325" i="4"/>
  <c r="AO325" i="4"/>
  <c r="AG325" i="4"/>
  <c r="X325" i="4"/>
  <c r="AP325" i="4"/>
  <c r="AH325" i="4"/>
  <c r="Y325" i="4"/>
  <c r="AQ325" i="4"/>
  <c r="AI325" i="4"/>
  <c r="Z325" i="4"/>
  <c r="AR325" i="4"/>
  <c r="AJ325" i="4"/>
  <c r="AA325" i="4"/>
  <c r="AS325" i="4"/>
  <c r="AK325" i="4"/>
  <c r="AB325" i="4"/>
  <c r="AT325" i="4"/>
  <c r="AU325" i="4"/>
  <c r="AV325" i="4"/>
  <c r="AW325" i="4"/>
  <c r="AC326" i="4"/>
  <c r="T326" i="4"/>
  <c r="AL326" i="4"/>
  <c r="AD326" i="4"/>
  <c r="U326" i="4"/>
  <c r="AM326" i="4"/>
  <c r="AE326" i="4"/>
  <c r="V326" i="4"/>
  <c r="AN326" i="4"/>
  <c r="AF326" i="4"/>
  <c r="W326" i="4"/>
  <c r="AO326" i="4"/>
  <c r="AG326" i="4"/>
  <c r="X326" i="4"/>
  <c r="AP326" i="4"/>
  <c r="AH326" i="4"/>
  <c r="Y326" i="4"/>
  <c r="AQ326" i="4"/>
  <c r="AI326" i="4"/>
  <c r="Z326" i="4"/>
  <c r="AR326" i="4"/>
  <c r="AJ326" i="4"/>
  <c r="AA326" i="4"/>
  <c r="AS326" i="4"/>
  <c r="AK326" i="4"/>
  <c r="AB326" i="4"/>
  <c r="AT326" i="4"/>
  <c r="AU326" i="4"/>
  <c r="AV326" i="4"/>
  <c r="AW326" i="4"/>
  <c r="AC327" i="4"/>
  <c r="T327" i="4"/>
  <c r="AL327" i="4"/>
  <c r="AD327" i="4"/>
  <c r="U327" i="4"/>
  <c r="AM327" i="4"/>
  <c r="AE327" i="4"/>
  <c r="V327" i="4"/>
  <c r="AN327" i="4"/>
  <c r="AF327" i="4"/>
  <c r="W327" i="4"/>
  <c r="AO327" i="4"/>
  <c r="AG327" i="4"/>
  <c r="X327" i="4"/>
  <c r="AP327" i="4"/>
  <c r="AH327" i="4"/>
  <c r="Y327" i="4"/>
  <c r="AQ327" i="4"/>
  <c r="AI327" i="4"/>
  <c r="Z327" i="4"/>
  <c r="AR327" i="4"/>
  <c r="AJ327" i="4"/>
  <c r="AA327" i="4"/>
  <c r="AS327" i="4"/>
  <c r="AK327" i="4"/>
  <c r="AB327" i="4"/>
  <c r="AT327" i="4"/>
  <c r="AU327" i="4"/>
  <c r="AV327" i="4"/>
  <c r="AW327" i="4"/>
  <c r="AC328" i="4"/>
  <c r="T328" i="4"/>
  <c r="AL328" i="4"/>
  <c r="AD328" i="4"/>
  <c r="U328" i="4"/>
  <c r="AM328" i="4"/>
  <c r="AE328" i="4"/>
  <c r="V328" i="4"/>
  <c r="AN328" i="4"/>
  <c r="AF328" i="4"/>
  <c r="W328" i="4"/>
  <c r="AO328" i="4"/>
  <c r="AG328" i="4"/>
  <c r="X328" i="4"/>
  <c r="AP328" i="4"/>
  <c r="AH328" i="4"/>
  <c r="Y328" i="4"/>
  <c r="AQ328" i="4"/>
  <c r="AI328" i="4"/>
  <c r="Z328" i="4"/>
  <c r="AR328" i="4"/>
  <c r="AJ328" i="4"/>
  <c r="AA328" i="4"/>
  <c r="AS328" i="4"/>
  <c r="AK328" i="4"/>
  <c r="AB328" i="4"/>
  <c r="AT328" i="4"/>
  <c r="AU328" i="4"/>
  <c r="AV328" i="4"/>
  <c r="AW328" i="4"/>
  <c r="AC329" i="4"/>
  <c r="T329" i="4"/>
  <c r="AL329" i="4"/>
  <c r="AD329" i="4"/>
  <c r="U329" i="4"/>
  <c r="AM329" i="4"/>
  <c r="AE329" i="4"/>
  <c r="V329" i="4"/>
  <c r="AN329" i="4"/>
  <c r="AF329" i="4"/>
  <c r="W329" i="4"/>
  <c r="AO329" i="4"/>
  <c r="AG329" i="4"/>
  <c r="X329" i="4"/>
  <c r="AP329" i="4"/>
  <c r="AH329" i="4"/>
  <c r="Y329" i="4"/>
  <c r="AQ329" i="4"/>
  <c r="AI329" i="4"/>
  <c r="Z329" i="4"/>
  <c r="AR329" i="4"/>
  <c r="AJ329" i="4"/>
  <c r="AA329" i="4"/>
  <c r="AS329" i="4"/>
  <c r="AK329" i="4"/>
  <c r="AB329" i="4"/>
  <c r="AT329" i="4"/>
  <c r="AU329" i="4"/>
  <c r="AV329" i="4"/>
  <c r="AW329" i="4"/>
  <c r="AC330" i="4"/>
  <c r="T330" i="4"/>
  <c r="AL330" i="4"/>
  <c r="AD330" i="4"/>
  <c r="U330" i="4"/>
  <c r="AM330" i="4"/>
  <c r="AE330" i="4"/>
  <c r="V330" i="4"/>
  <c r="AN330" i="4"/>
  <c r="AF330" i="4"/>
  <c r="W330" i="4"/>
  <c r="AO330" i="4"/>
  <c r="AG330" i="4"/>
  <c r="X330" i="4"/>
  <c r="AP330" i="4"/>
  <c r="AH330" i="4"/>
  <c r="Y330" i="4"/>
  <c r="AQ330" i="4"/>
  <c r="AI330" i="4"/>
  <c r="Z330" i="4"/>
  <c r="AR330" i="4"/>
  <c r="AJ330" i="4"/>
  <c r="AA330" i="4"/>
  <c r="AS330" i="4"/>
  <c r="AK330" i="4"/>
  <c r="AB330" i="4"/>
  <c r="AT330" i="4"/>
  <c r="AU330" i="4"/>
  <c r="AV330" i="4"/>
  <c r="AW330" i="4"/>
  <c r="AC331" i="4"/>
  <c r="T331" i="4"/>
  <c r="AL331" i="4"/>
  <c r="AD331" i="4"/>
  <c r="U331" i="4"/>
  <c r="AM331" i="4"/>
  <c r="AE331" i="4"/>
  <c r="V331" i="4"/>
  <c r="AN331" i="4"/>
  <c r="AF331" i="4"/>
  <c r="W331" i="4"/>
  <c r="AO331" i="4"/>
  <c r="AG331" i="4"/>
  <c r="X331" i="4"/>
  <c r="AP331" i="4"/>
  <c r="AH331" i="4"/>
  <c r="Y331" i="4"/>
  <c r="AQ331" i="4"/>
  <c r="AI331" i="4"/>
  <c r="Z331" i="4"/>
  <c r="AR331" i="4"/>
  <c r="AJ331" i="4"/>
  <c r="AA331" i="4"/>
  <c r="AS331" i="4"/>
  <c r="AK331" i="4"/>
  <c r="AB331" i="4"/>
  <c r="AT331" i="4"/>
  <c r="AU331" i="4"/>
  <c r="AV331" i="4"/>
  <c r="AW331" i="4"/>
  <c r="AC332" i="4"/>
  <c r="T332" i="4"/>
  <c r="AL332" i="4"/>
  <c r="AD332" i="4"/>
  <c r="U332" i="4"/>
  <c r="AM332" i="4"/>
  <c r="AE332" i="4"/>
  <c r="V332" i="4"/>
  <c r="AN332" i="4"/>
  <c r="AF332" i="4"/>
  <c r="W332" i="4"/>
  <c r="AO332" i="4"/>
  <c r="AG332" i="4"/>
  <c r="X332" i="4"/>
  <c r="AP332" i="4"/>
  <c r="AH332" i="4"/>
  <c r="Y332" i="4"/>
  <c r="AQ332" i="4"/>
  <c r="AI332" i="4"/>
  <c r="Z332" i="4"/>
  <c r="AR332" i="4"/>
  <c r="AJ332" i="4"/>
  <c r="AA332" i="4"/>
  <c r="AS332" i="4"/>
  <c r="AK332" i="4"/>
  <c r="AB332" i="4"/>
  <c r="AT332" i="4"/>
  <c r="AU332" i="4"/>
  <c r="AV332" i="4"/>
  <c r="AW332" i="4"/>
  <c r="AC333" i="4"/>
  <c r="T333" i="4"/>
  <c r="AL333" i="4"/>
  <c r="AD333" i="4"/>
  <c r="U333" i="4"/>
  <c r="AM333" i="4"/>
  <c r="AE333" i="4"/>
  <c r="V333" i="4"/>
  <c r="AN333" i="4"/>
  <c r="AF333" i="4"/>
  <c r="W333" i="4"/>
  <c r="AO333" i="4"/>
  <c r="AG333" i="4"/>
  <c r="X333" i="4"/>
  <c r="AP333" i="4"/>
  <c r="AH333" i="4"/>
  <c r="Y333" i="4"/>
  <c r="AQ333" i="4"/>
  <c r="AI333" i="4"/>
  <c r="Z333" i="4"/>
  <c r="AR333" i="4"/>
  <c r="AJ333" i="4"/>
  <c r="AA333" i="4"/>
  <c r="AS333" i="4"/>
  <c r="AK333" i="4"/>
  <c r="AB333" i="4"/>
  <c r="AT333" i="4"/>
  <c r="AU333" i="4"/>
  <c r="AV333" i="4"/>
  <c r="AW333" i="4"/>
  <c r="AC334" i="4"/>
  <c r="T334" i="4"/>
  <c r="AL334" i="4"/>
  <c r="AD334" i="4"/>
  <c r="U334" i="4"/>
  <c r="AM334" i="4"/>
  <c r="AE334" i="4"/>
  <c r="V334" i="4"/>
  <c r="AN334" i="4"/>
  <c r="AF334" i="4"/>
  <c r="W334" i="4"/>
  <c r="AO334" i="4"/>
  <c r="AG334" i="4"/>
  <c r="X334" i="4"/>
  <c r="AP334" i="4"/>
  <c r="AH334" i="4"/>
  <c r="Y334" i="4"/>
  <c r="AQ334" i="4"/>
  <c r="AI334" i="4"/>
  <c r="Z334" i="4"/>
  <c r="AR334" i="4"/>
  <c r="AJ334" i="4"/>
  <c r="AA334" i="4"/>
  <c r="AS334" i="4"/>
  <c r="AK334" i="4"/>
  <c r="AB334" i="4"/>
  <c r="AT334" i="4"/>
  <c r="AU334" i="4"/>
  <c r="AV334" i="4"/>
  <c r="AW334" i="4"/>
  <c r="AC335" i="4"/>
  <c r="T335" i="4"/>
  <c r="AL335" i="4"/>
  <c r="AD335" i="4"/>
  <c r="U335" i="4"/>
  <c r="AM335" i="4"/>
  <c r="AE335" i="4"/>
  <c r="V335" i="4"/>
  <c r="AN335" i="4"/>
  <c r="AF335" i="4"/>
  <c r="W335" i="4"/>
  <c r="AO335" i="4"/>
  <c r="AG335" i="4"/>
  <c r="X335" i="4"/>
  <c r="AP335" i="4"/>
  <c r="AH335" i="4"/>
  <c r="Y335" i="4"/>
  <c r="AQ335" i="4"/>
  <c r="AI335" i="4"/>
  <c r="Z335" i="4"/>
  <c r="AR335" i="4"/>
  <c r="AJ335" i="4"/>
  <c r="AA335" i="4"/>
  <c r="AS335" i="4"/>
  <c r="AK335" i="4"/>
  <c r="AB335" i="4"/>
  <c r="AT335" i="4"/>
  <c r="AU335" i="4"/>
  <c r="AV335" i="4"/>
  <c r="AW335" i="4"/>
  <c r="AC336" i="4"/>
  <c r="T336" i="4"/>
  <c r="AL336" i="4"/>
  <c r="AD336" i="4"/>
  <c r="U336" i="4"/>
  <c r="AM336" i="4"/>
  <c r="AE336" i="4"/>
  <c r="V336" i="4"/>
  <c r="AN336" i="4"/>
  <c r="AF336" i="4"/>
  <c r="W336" i="4"/>
  <c r="AO336" i="4"/>
  <c r="AG336" i="4"/>
  <c r="X336" i="4"/>
  <c r="AP336" i="4"/>
  <c r="AH336" i="4"/>
  <c r="Y336" i="4"/>
  <c r="AQ336" i="4"/>
  <c r="AI336" i="4"/>
  <c r="Z336" i="4"/>
  <c r="AR336" i="4"/>
  <c r="AJ336" i="4"/>
  <c r="AA336" i="4"/>
  <c r="AS336" i="4"/>
  <c r="AK336" i="4"/>
  <c r="AB336" i="4"/>
  <c r="AT336" i="4"/>
  <c r="AU336" i="4"/>
  <c r="AV336" i="4"/>
  <c r="AW336" i="4"/>
  <c r="AC337" i="4"/>
  <c r="T337" i="4"/>
  <c r="AL337" i="4"/>
  <c r="AD337" i="4"/>
  <c r="U337" i="4"/>
  <c r="AM337" i="4"/>
  <c r="AE337" i="4"/>
  <c r="V337" i="4"/>
  <c r="AN337" i="4"/>
  <c r="AF337" i="4"/>
  <c r="W337" i="4"/>
  <c r="AO337" i="4"/>
  <c r="AG337" i="4"/>
  <c r="X337" i="4"/>
  <c r="AP337" i="4"/>
  <c r="AH337" i="4"/>
  <c r="Y337" i="4"/>
  <c r="AQ337" i="4"/>
  <c r="AI337" i="4"/>
  <c r="Z337" i="4"/>
  <c r="AR337" i="4"/>
  <c r="AJ337" i="4"/>
  <c r="AA337" i="4"/>
  <c r="AS337" i="4"/>
  <c r="AK337" i="4"/>
  <c r="AB337" i="4"/>
  <c r="AT337" i="4"/>
  <c r="AU337" i="4"/>
  <c r="AV337" i="4"/>
  <c r="AW337" i="4"/>
  <c r="AC338" i="4"/>
  <c r="T338" i="4"/>
  <c r="AL338" i="4"/>
  <c r="AD338" i="4"/>
  <c r="U338" i="4"/>
  <c r="AM338" i="4"/>
  <c r="AE338" i="4"/>
  <c r="V338" i="4"/>
  <c r="AN338" i="4"/>
  <c r="AF338" i="4"/>
  <c r="W338" i="4"/>
  <c r="AO338" i="4"/>
  <c r="AG338" i="4"/>
  <c r="X338" i="4"/>
  <c r="AP338" i="4"/>
  <c r="AH338" i="4"/>
  <c r="Y338" i="4"/>
  <c r="AQ338" i="4"/>
  <c r="AI338" i="4"/>
  <c r="Z338" i="4"/>
  <c r="AR338" i="4"/>
  <c r="AJ338" i="4"/>
  <c r="AA338" i="4"/>
  <c r="AS338" i="4"/>
  <c r="AK338" i="4"/>
  <c r="AB338" i="4"/>
  <c r="AT338" i="4"/>
  <c r="AU338" i="4"/>
  <c r="AV338" i="4"/>
  <c r="AW338" i="4"/>
  <c r="AC339" i="4"/>
  <c r="T339" i="4"/>
  <c r="AL339" i="4"/>
  <c r="AD339" i="4"/>
  <c r="U339" i="4"/>
  <c r="AM339" i="4"/>
  <c r="AE339" i="4"/>
  <c r="V339" i="4"/>
  <c r="AN339" i="4"/>
  <c r="AF339" i="4"/>
  <c r="W339" i="4"/>
  <c r="AO339" i="4"/>
  <c r="AG339" i="4"/>
  <c r="X339" i="4"/>
  <c r="AP339" i="4"/>
  <c r="AH339" i="4"/>
  <c r="Y339" i="4"/>
  <c r="AQ339" i="4"/>
  <c r="AI339" i="4"/>
  <c r="Z339" i="4"/>
  <c r="AR339" i="4"/>
  <c r="AJ339" i="4"/>
  <c r="AA339" i="4"/>
  <c r="AS339" i="4"/>
  <c r="AK339" i="4"/>
  <c r="AB339" i="4"/>
  <c r="AT339" i="4"/>
  <c r="AU339" i="4"/>
  <c r="AV339" i="4"/>
  <c r="AW339" i="4"/>
  <c r="AC340" i="4"/>
  <c r="T340" i="4"/>
  <c r="AL340" i="4"/>
  <c r="AD340" i="4"/>
  <c r="U340" i="4"/>
  <c r="AM340" i="4"/>
  <c r="AE340" i="4"/>
  <c r="V340" i="4"/>
  <c r="AN340" i="4"/>
  <c r="AF340" i="4"/>
  <c r="W340" i="4"/>
  <c r="AO340" i="4"/>
  <c r="AG340" i="4"/>
  <c r="X340" i="4"/>
  <c r="AP340" i="4"/>
  <c r="AH340" i="4"/>
  <c r="Y340" i="4"/>
  <c r="AQ340" i="4"/>
  <c r="AI340" i="4"/>
  <c r="Z340" i="4"/>
  <c r="AR340" i="4"/>
  <c r="AJ340" i="4"/>
  <c r="AA340" i="4"/>
  <c r="AS340" i="4"/>
  <c r="AK340" i="4"/>
  <c r="AB340" i="4"/>
  <c r="AT340" i="4"/>
  <c r="AU340" i="4"/>
  <c r="AV340" i="4"/>
  <c r="AW340" i="4"/>
  <c r="AC341" i="4"/>
  <c r="T341" i="4"/>
  <c r="AL341" i="4"/>
  <c r="AD341" i="4"/>
  <c r="U341" i="4"/>
  <c r="AM341" i="4"/>
  <c r="AE341" i="4"/>
  <c r="V341" i="4"/>
  <c r="AN341" i="4"/>
  <c r="AF341" i="4"/>
  <c r="W341" i="4"/>
  <c r="AO341" i="4"/>
  <c r="AG341" i="4"/>
  <c r="X341" i="4"/>
  <c r="AP341" i="4"/>
  <c r="AH341" i="4"/>
  <c r="Y341" i="4"/>
  <c r="AQ341" i="4"/>
  <c r="AI341" i="4"/>
  <c r="Z341" i="4"/>
  <c r="AR341" i="4"/>
  <c r="AJ341" i="4"/>
  <c r="AA341" i="4"/>
  <c r="AS341" i="4"/>
  <c r="AK341" i="4"/>
  <c r="AB341" i="4"/>
  <c r="AT341" i="4"/>
  <c r="AU341" i="4"/>
  <c r="AV341" i="4"/>
  <c r="AW341" i="4"/>
  <c r="AC342" i="4"/>
  <c r="T342" i="4"/>
  <c r="AL342" i="4"/>
  <c r="AD342" i="4"/>
  <c r="U342" i="4"/>
  <c r="AM342" i="4"/>
  <c r="AE342" i="4"/>
  <c r="V342" i="4"/>
  <c r="AN342" i="4"/>
  <c r="AF342" i="4"/>
  <c r="W342" i="4"/>
  <c r="AO342" i="4"/>
  <c r="AG342" i="4"/>
  <c r="X342" i="4"/>
  <c r="AP342" i="4"/>
  <c r="AH342" i="4"/>
  <c r="Y342" i="4"/>
  <c r="AQ342" i="4"/>
  <c r="AI342" i="4"/>
  <c r="Z342" i="4"/>
  <c r="AR342" i="4"/>
  <c r="AJ342" i="4"/>
  <c r="AA342" i="4"/>
  <c r="AS342" i="4"/>
  <c r="AK342" i="4"/>
  <c r="AB342" i="4"/>
  <c r="AT342" i="4"/>
  <c r="AU342" i="4"/>
  <c r="AV342" i="4"/>
  <c r="AW342" i="4"/>
  <c r="AC343" i="4"/>
  <c r="T343" i="4"/>
  <c r="AL343" i="4"/>
  <c r="AD343" i="4"/>
  <c r="U343" i="4"/>
  <c r="AM343" i="4"/>
  <c r="AE343" i="4"/>
  <c r="V343" i="4"/>
  <c r="AN343" i="4"/>
  <c r="AF343" i="4"/>
  <c r="W343" i="4"/>
  <c r="AO343" i="4"/>
  <c r="AG343" i="4"/>
  <c r="X343" i="4"/>
  <c r="AP343" i="4"/>
  <c r="AH343" i="4"/>
  <c r="Y343" i="4"/>
  <c r="AQ343" i="4"/>
  <c r="AI343" i="4"/>
  <c r="Z343" i="4"/>
  <c r="AR343" i="4"/>
  <c r="AJ343" i="4"/>
  <c r="AA343" i="4"/>
  <c r="AS343" i="4"/>
  <c r="AK343" i="4"/>
  <c r="AB343" i="4"/>
  <c r="AT343" i="4"/>
  <c r="AU343" i="4"/>
  <c r="AV343" i="4"/>
  <c r="AW343" i="4"/>
  <c r="AC344" i="4"/>
  <c r="T344" i="4"/>
  <c r="AL344" i="4"/>
  <c r="AD344" i="4"/>
  <c r="U344" i="4"/>
  <c r="AM344" i="4"/>
  <c r="AE344" i="4"/>
  <c r="V344" i="4"/>
  <c r="AN344" i="4"/>
  <c r="AF344" i="4"/>
  <c r="W344" i="4"/>
  <c r="AO344" i="4"/>
  <c r="AG344" i="4"/>
  <c r="X344" i="4"/>
  <c r="AP344" i="4"/>
  <c r="AH344" i="4"/>
  <c r="Y344" i="4"/>
  <c r="AQ344" i="4"/>
  <c r="AI344" i="4"/>
  <c r="Z344" i="4"/>
  <c r="AR344" i="4"/>
  <c r="AJ344" i="4"/>
  <c r="AA344" i="4"/>
  <c r="AS344" i="4"/>
  <c r="AK344" i="4"/>
  <c r="AB344" i="4"/>
  <c r="AT344" i="4"/>
  <c r="AU344" i="4"/>
  <c r="AV344" i="4"/>
  <c r="AW344" i="4"/>
  <c r="AC345" i="4"/>
  <c r="T345" i="4"/>
  <c r="AL345" i="4"/>
  <c r="AD345" i="4"/>
  <c r="U345" i="4"/>
  <c r="AM345" i="4"/>
  <c r="AE345" i="4"/>
  <c r="V345" i="4"/>
  <c r="AN345" i="4"/>
  <c r="AF345" i="4"/>
  <c r="W345" i="4"/>
  <c r="AO345" i="4"/>
  <c r="AG345" i="4"/>
  <c r="X345" i="4"/>
  <c r="AP345" i="4"/>
  <c r="AH345" i="4"/>
  <c r="Y345" i="4"/>
  <c r="AQ345" i="4"/>
  <c r="AI345" i="4"/>
  <c r="Z345" i="4"/>
  <c r="AR345" i="4"/>
  <c r="AJ345" i="4"/>
  <c r="AA345" i="4"/>
  <c r="AS345" i="4"/>
  <c r="AK345" i="4"/>
  <c r="AB345" i="4"/>
  <c r="AT345" i="4"/>
  <c r="AU345" i="4"/>
  <c r="AV345" i="4"/>
  <c r="AW345" i="4"/>
  <c r="AC346" i="4"/>
  <c r="T346" i="4"/>
  <c r="AL346" i="4"/>
  <c r="AD346" i="4"/>
  <c r="U346" i="4"/>
  <c r="AM346" i="4"/>
  <c r="AE346" i="4"/>
  <c r="V346" i="4"/>
  <c r="AN346" i="4"/>
  <c r="AF346" i="4"/>
  <c r="W346" i="4"/>
  <c r="AO346" i="4"/>
  <c r="AG346" i="4"/>
  <c r="X346" i="4"/>
  <c r="AP346" i="4"/>
  <c r="AH346" i="4"/>
  <c r="Y346" i="4"/>
  <c r="AQ346" i="4"/>
  <c r="AI346" i="4"/>
  <c r="Z346" i="4"/>
  <c r="AR346" i="4"/>
  <c r="AJ346" i="4"/>
  <c r="AA346" i="4"/>
  <c r="AS346" i="4"/>
  <c r="AK346" i="4"/>
  <c r="AB346" i="4"/>
  <c r="AT346" i="4"/>
  <c r="AU346" i="4"/>
  <c r="AV346" i="4"/>
  <c r="AW346" i="4"/>
  <c r="AC347" i="4"/>
  <c r="T347" i="4"/>
  <c r="AL347" i="4"/>
  <c r="AD347" i="4"/>
  <c r="U347" i="4"/>
  <c r="AM347" i="4"/>
  <c r="AE347" i="4"/>
  <c r="V347" i="4"/>
  <c r="AN347" i="4"/>
  <c r="AF347" i="4"/>
  <c r="W347" i="4"/>
  <c r="AO347" i="4"/>
  <c r="AG347" i="4"/>
  <c r="X347" i="4"/>
  <c r="AP347" i="4"/>
  <c r="AH347" i="4"/>
  <c r="Y347" i="4"/>
  <c r="AQ347" i="4"/>
  <c r="AI347" i="4"/>
  <c r="Z347" i="4"/>
  <c r="AR347" i="4"/>
  <c r="AJ347" i="4"/>
  <c r="AA347" i="4"/>
  <c r="AS347" i="4"/>
  <c r="AK347" i="4"/>
  <c r="AB347" i="4"/>
  <c r="AT347" i="4"/>
  <c r="AU347" i="4"/>
  <c r="AV347" i="4"/>
  <c r="AW347" i="4"/>
  <c r="AC348" i="4"/>
  <c r="T348" i="4"/>
  <c r="AL348" i="4"/>
  <c r="AD348" i="4"/>
  <c r="U348" i="4"/>
  <c r="AM348" i="4"/>
  <c r="AE348" i="4"/>
  <c r="V348" i="4"/>
  <c r="AN348" i="4"/>
  <c r="AF348" i="4"/>
  <c r="W348" i="4"/>
  <c r="AO348" i="4"/>
  <c r="AG348" i="4"/>
  <c r="X348" i="4"/>
  <c r="AP348" i="4"/>
  <c r="AH348" i="4"/>
  <c r="Y348" i="4"/>
  <c r="AQ348" i="4"/>
  <c r="AI348" i="4"/>
  <c r="Z348" i="4"/>
  <c r="AR348" i="4"/>
  <c r="AJ348" i="4"/>
  <c r="AA348" i="4"/>
  <c r="AS348" i="4"/>
  <c r="AK348" i="4"/>
  <c r="AB348" i="4"/>
  <c r="AT348" i="4"/>
  <c r="AU348" i="4"/>
  <c r="AV348" i="4"/>
  <c r="AW348" i="4"/>
  <c r="BC18" i="4"/>
  <c r="BG58" i="4"/>
  <c r="BC15" i="4"/>
  <c r="BG43" i="4"/>
  <c r="BC16" i="4"/>
  <c r="BC17" i="4"/>
  <c r="BD17" i="4"/>
  <c r="J4" i="7"/>
  <c r="L2"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K4" i="7"/>
  <c r="K2" i="7"/>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K16" i="4"/>
  <c r="K15" i="4"/>
  <c r="L15" i="4"/>
  <c r="N15" i="4"/>
  <c r="O15" i="4"/>
  <c r="P15" i="4"/>
  <c r="Q15" i="4"/>
  <c r="R15" i="4"/>
  <c r="S15" i="4"/>
  <c r="T15" i="1"/>
  <c r="K4" i="4"/>
  <c r="L16" i="4"/>
  <c r="N16" i="4"/>
  <c r="O16" i="4"/>
  <c r="P16" i="4"/>
  <c r="Q16" i="4"/>
  <c r="R16" i="4"/>
  <c r="S16" i="4"/>
  <c r="K17" i="4"/>
  <c r="L17" i="4"/>
  <c r="N17" i="4"/>
  <c r="O17" i="4"/>
  <c r="P17" i="4"/>
  <c r="Q17" i="4"/>
  <c r="R17" i="4"/>
  <c r="S17" i="4"/>
  <c r="K18" i="4"/>
  <c r="L18" i="4"/>
  <c r="N18" i="4"/>
  <c r="O18" i="4"/>
  <c r="P18" i="4"/>
  <c r="Q18" i="4"/>
  <c r="R18" i="4"/>
  <c r="S18" i="4"/>
  <c r="K19" i="4"/>
  <c r="L19" i="4"/>
  <c r="N19" i="4"/>
  <c r="O19" i="4"/>
  <c r="P19" i="4"/>
  <c r="Q19" i="4"/>
  <c r="R19" i="4"/>
  <c r="S19" i="4"/>
  <c r="K20" i="4"/>
  <c r="L20" i="4"/>
  <c r="N20" i="4"/>
  <c r="O20" i="4"/>
  <c r="P20" i="4"/>
  <c r="Q20" i="4"/>
  <c r="R20" i="4"/>
  <c r="S20" i="4"/>
  <c r="K21" i="4"/>
  <c r="L21" i="4"/>
  <c r="N21" i="4"/>
  <c r="O21" i="4"/>
  <c r="P21" i="4"/>
  <c r="Q21" i="4"/>
  <c r="R21" i="4"/>
  <c r="S21" i="4"/>
  <c r="K22" i="4"/>
  <c r="L22" i="4"/>
  <c r="N22" i="4"/>
  <c r="O22" i="4"/>
  <c r="P22" i="4"/>
  <c r="Q22" i="4"/>
  <c r="R22" i="4"/>
  <c r="S22" i="4"/>
  <c r="K23" i="4"/>
  <c r="L23" i="4"/>
  <c r="N23" i="4"/>
  <c r="O23" i="4"/>
  <c r="P23" i="4"/>
  <c r="Q23" i="4"/>
  <c r="R23" i="4"/>
  <c r="S23" i="4"/>
  <c r="K24" i="4"/>
  <c r="L24" i="4"/>
  <c r="N24" i="4"/>
  <c r="O24" i="4"/>
  <c r="P24" i="4"/>
  <c r="Q24" i="4"/>
  <c r="R24" i="4"/>
  <c r="S24" i="4"/>
  <c r="K25" i="4"/>
  <c r="L25" i="4"/>
  <c r="N25" i="4"/>
  <c r="O25" i="4"/>
  <c r="P25" i="4"/>
  <c r="Q25" i="4"/>
  <c r="R25" i="4"/>
  <c r="S25" i="4"/>
  <c r="K26" i="4"/>
  <c r="L26" i="4"/>
  <c r="N26" i="4"/>
  <c r="O26" i="4"/>
  <c r="P26" i="4"/>
  <c r="Q26" i="4"/>
  <c r="R26" i="4"/>
  <c r="S26" i="4"/>
  <c r="K27" i="4"/>
  <c r="L27" i="4"/>
  <c r="N27" i="4"/>
  <c r="O27" i="4"/>
  <c r="P27" i="4"/>
  <c r="Q27" i="4"/>
  <c r="R27" i="4"/>
  <c r="S27" i="4"/>
  <c r="K28" i="4"/>
  <c r="L28" i="4"/>
  <c r="N28" i="4"/>
  <c r="O28" i="4"/>
  <c r="P28" i="4"/>
  <c r="Q28" i="4"/>
  <c r="R28" i="4"/>
  <c r="S28" i="4"/>
  <c r="K29" i="4"/>
  <c r="L29" i="4"/>
  <c r="N29" i="4"/>
  <c r="O29" i="4"/>
  <c r="P29" i="4"/>
  <c r="Q29" i="4"/>
  <c r="R29" i="4"/>
  <c r="S29" i="4"/>
  <c r="K30" i="4"/>
  <c r="L30" i="4"/>
  <c r="N30" i="4"/>
  <c r="O30" i="4"/>
  <c r="P30" i="4"/>
  <c r="Q30" i="4"/>
  <c r="R30" i="4"/>
  <c r="S30" i="4"/>
  <c r="K31" i="4"/>
  <c r="L31" i="4"/>
  <c r="N31" i="4"/>
  <c r="O31" i="4"/>
  <c r="P31" i="4"/>
  <c r="Q31" i="4"/>
  <c r="R31" i="4"/>
  <c r="S31" i="4"/>
  <c r="K32" i="4"/>
  <c r="L32" i="4"/>
  <c r="N32" i="4"/>
  <c r="O32" i="4"/>
  <c r="P32" i="4"/>
  <c r="Q32" i="4"/>
  <c r="R32" i="4"/>
  <c r="S32" i="4"/>
  <c r="K33" i="4"/>
  <c r="L33" i="4"/>
  <c r="N33" i="4"/>
  <c r="O33" i="4"/>
  <c r="P33" i="4"/>
  <c r="Q33" i="4"/>
  <c r="R33" i="4"/>
  <c r="S33" i="4"/>
  <c r="K34" i="4"/>
  <c r="L34" i="4"/>
  <c r="N34" i="4"/>
  <c r="O34" i="4"/>
  <c r="P34" i="4"/>
  <c r="Q34" i="4"/>
  <c r="R34" i="4"/>
  <c r="S34" i="4"/>
  <c r="K35" i="4"/>
  <c r="L35" i="4"/>
  <c r="N35" i="4"/>
  <c r="O35" i="4"/>
  <c r="P35" i="4"/>
  <c r="Q35" i="4"/>
  <c r="R35" i="4"/>
  <c r="S35" i="4"/>
  <c r="K36" i="4"/>
  <c r="L36" i="4"/>
  <c r="N36" i="4"/>
  <c r="O36" i="4"/>
  <c r="P36" i="4"/>
  <c r="Q36" i="4"/>
  <c r="R36" i="4"/>
  <c r="S36" i="4"/>
  <c r="K37" i="4"/>
  <c r="L37" i="4"/>
  <c r="N37" i="4"/>
  <c r="O37" i="4"/>
  <c r="P37" i="4"/>
  <c r="Q37" i="4"/>
  <c r="R37" i="4"/>
  <c r="S37" i="4"/>
  <c r="K38" i="4"/>
  <c r="L38" i="4"/>
  <c r="N38" i="4"/>
  <c r="O38" i="4"/>
  <c r="P38" i="4"/>
  <c r="Q38" i="4"/>
  <c r="R38" i="4"/>
  <c r="S38" i="4"/>
  <c r="K39" i="4"/>
  <c r="L39" i="4"/>
  <c r="N39" i="4"/>
  <c r="O39" i="4"/>
  <c r="P39" i="4"/>
  <c r="Q39" i="4"/>
  <c r="R39" i="4"/>
  <c r="S39" i="4"/>
  <c r="K40" i="4"/>
  <c r="L40" i="4"/>
  <c r="N40" i="4"/>
  <c r="O40" i="4"/>
  <c r="P40" i="4"/>
  <c r="Q40" i="4"/>
  <c r="R40" i="4"/>
  <c r="S40" i="4"/>
  <c r="K41" i="4"/>
  <c r="L41" i="4"/>
  <c r="N41" i="4"/>
  <c r="O41" i="4"/>
  <c r="P41" i="4"/>
  <c r="Q41" i="4"/>
  <c r="R41" i="4"/>
  <c r="S41" i="4"/>
  <c r="K42" i="4"/>
  <c r="L42" i="4"/>
  <c r="N42" i="4"/>
  <c r="O42" i="4"/>
  <c r="P42" i="4"/>
  <c r="Q42" i="4"/>
  <c r="R42" i="4"/>
  <c r="S42" i="4"/>
  <c r="K43" i="4"/>
  <c r="L43" i="4"/>
  <c r="N43" i="4"/>
  <c r="O43" i="4"/>
  <c r="P43" i="4"/>
  <c r="Q43" i="4"/>
  <c r="R43" i="4"/>
  <c r="S43" i="4"/>
  <c r="K44" i="4"/>
  <c r="L44" i="4"/>
  <c r="N44" i="4"/>
  <c r="O44" i="4"/>
  <c r="P44" i="4"/>
  <c r="Q44" i="4"/>
  <c r="R44" i="4"/>
  <c r="S44" i="4"/>
  <c r="K45" i="4"/>
  <c r="L45" i="4"/>
  <c r="N45" i="4"/>
  <c r="O45" i="4"/>
  <c r="P45" i="4"/>
  <c r="Q45" i="4"/>
  <c r="R45" i="4"/>
  <c r="S45" i="4"/>
  <c r="K46" i="4"/>
  <c r="L46" i="4"/>
  <c r="N46" i="4"/>
  <c r="O46" i="4"/>
  <c r="P46" i="4"/>
  <c r="Q46" i="4"/>
  <c r="R46" i="4"/>
  <c r="S46" i="4"/>
  <c r="K47" i="4"/>
  <c r="L47" i="4"/>
  <c r="N47" i="4"/>
  <c r="O47" i="4"/>
  <c r="P47" i="4"/>
  <c r="Q47" i="4"/>
  <c r="R47" i="4"/>
  <c r="S47" i="4"/>
  <c r="K48" i="4"/>
  <c r="L48" i="4"/>
  <c r="N48" i="4"/>
  <c r="O48" i="4"/>
  <c r="P48" i="4"/>
  <c r="Q48" i="4"/>
  <c r="R48" i="4"/>
  <c r="S48" i="4"/>
  <c r="K49" i="4"/>
  <c r="L49" i="4"/>
  <c r="N49" i="4"/>
  <c r="O49" i="4"/>
  <c r="P49" i="4"/>
  <c r="Q49" i="4"/>
  <c r="R49" i="4"/>
  <c r="S49" i="4"/>
  <c r="K50" i="4"/>
  <c r="L50" i="4"/>
  <c r="N50" i="4"/>
  <c r="O50" i="4"/>
  <c r="P50" i="4"/>
  <c r="Q50" i="4"/>
  <c r="R50" i="4"/>
  <c r="S50" i="4"/>
  <c r="K51" i="4"/>
  <c r="L51" i="4"/>
  <c r="N51" i="4"/>
  <c r="O51" i="4"/>
  <c r="P51" i="4"/>
  <c r="Q51" i="4"/>
  <c r="R51" i="4"/>
  <c r="S51" i="4"/>
  <c r="K52" i="4"/>
  <c r="L52" i="4"/>
  <c r="N52" i="4"/>
  <c r="O52" i="4"/>
  <c r="P52" i="4"/>
  <c r="Q52" i="4"/>
  <c r="R52" i="4"/>
  <c r="S52" i="4"/>
  <c r="K53" i="4"/>
  <c r="L53" i="4"/>
  <c r="N53" i="4"/>
  <c r="O53" i="4"/>
  <c r="P53" i="4"/>
  <c r="Q53" i="4"/>
  <c r="R53" i="4"/>
  <c r="S53" i="4"/>
  <c r="K54" i="4"/>
  <c r="L54" i="4"/>
  <c r="N54" i="4"/>
  <c r="O54" i="4"/>
  <c r="P54" i="4"/>
  <c r="Q54" i="4"/>
  <c r="R54" i="4"/>
  <c r="S54" i="4"/>
  <c r="K55" i="4"/>
  <c r="L55" i="4"/>
  <c r="N55" i="4"/>
  <c r="O55" i="4"/>
  <c r="P55" i="4"/>
  <c r="Q55" i="4"/>
  <c r="R55" i="4"/>
  <c r="S55" i="4"/>
  <c r="K56" i="4"/>
  <c r="L56" i="4"/>
  <c r="N56" i="4"/>
  <c r="O56" i="4"/>
  <c r="P56" i="4"/>
  <c r="Q56" i="4"/>
  <c r="R56" i="4"/>
  <c r="S56" i="4"/>
  <c r="K57" i="4"/>
  <c r="L57" i="4"/>
  <c r="N57" i="4"/>
  <c r="O57" i="4"/>
  <c r="P57" i="4"/>
  <c r="Q57" i="4"/>
  <c r="R57" i="4"/>
  <c r="S57" i="4"/>
  <c r="K58" i="4"/>
  <c r="L58" i="4"/>
  <c r="N58" i="4"/>
  <c r="O58" i="4"/>
  <c r="P58" i="4"/>
  <c r="Q58" i="4"/>
  <c r="R58" i="4"/>
  <c r="S58" i="4"/>
  <c r="K59" i="4"/>
  <c r="L59" i="4"/>
  <c r="N59" i="4"/>
  <c r="O59" i="4"/>
  <c r="P59" i="4"/>
  <c r="Q59" i="4"/>
  <c r="R59" i="4"/>
  <c r="S59" i="4"/>
  <c r="K60" i="4"/>
  <c r="L60" i="4"/>
  <c r="N60" i="4"/>
  <c r="O60" i="4"/>
  <c r="P60" i="4"/>
  <c r="Q60" i="4"/>
  <c r="R60" i="4"/>
  <c r="S60" i="4"/>
  <c r="K61" i="4"/>
  <c r="L61" i="4"/>
  <c r="N61" i="4"/>
  <c r="O61" i="4"/>
  <c r="P61" i="4"/>
  <c r="Q61" i="4"/>
  <c r="R61" i="4"/>
  <c r="S61" i="4"/>
  <c r="K62" i="4"/>
  <c r="L62" i="4"/>
  <c r="N62" i="4"/>
  <c r="O62" i="4"/>
  <c r="P62" i="4"/>
  <c r="Q62" i="4"/>
  <c r="R62" i="4"/>
  <c r="S62" i="4"/>
  <c r="K63" i="4"/>
  <c r="L63" i="4"/>
  <c r="N63" i="4"/>
  <c r="O63" i="4"/>
  <c r="P63" i="4"/>
  <c r="Q63" i="4"/>
  <c r="R63" i="4"/>
  <c r="S63" i="4"/>
  <c r="K64" i="4"/>
  <c r="L64" i="4"/>
  <c r="N64" i="4"/>
  <c r="O64" i="4"/>
  <c r="P64" i="4"/>
  <c r="Q64" i="4"/>
  <c r="R64" i="4"/>
  <c r="S64" i="4"/>
  <c r="K65" i="4"/>
  <c r="L65" i="4"/>
  <c r="N65" i="4"/>
  <c r="O65" i="4"/>
  <c r="P65" i="4"/>
  <c r="Q65" i="4"/>
  <c r="R65" i="4"/>
  <c r="S65" i="4"/>
  <c r="K66" i="4"/>
  <c r="L66" i="4"/>
  <c r="N66" i="4"/>
  <c r="O66" i="4"/>
  <c r="P66" i="4"/>
  <c r="Q66" i="4"/>
  <c r="R66" i="4"/>
  <c r="S66" i="4"/>
  <c r="K67" i="4"/>
  <c r="L67" i="4"/>
  <c r="N67" i="4"/>
  <c r="O67" i="4"/>
  <c r="P67" i="4"/>
  <c r="Q67" i="4"/>
  <c r="R67" i="4"/>
  <c r="S67" i="4"/>
  <c r="K68" i="4"/>
  <c r="L68" i="4"/>
  <c r="N68" i="4"/>
  <c r="O68" i="4"/>
  <c r="P68" i="4"/>
  <c r="Q68" i="4"/>
  <c r="R68" i="4"/>
  <c r="S68" i="4"/>
  <c r="K69" i="4"/>
  <c r="L69" i="4"/>
  <c r="N69" i="4"/>
  <c r="O69" i="4"/>
  <c r="P69" i="4"/>
  <c r="Q69" i="4"/>
  <c r="R69" i="4"/>
  <c r="S69" i="4"/>
  <c r="K70" i="4"/>
  <c r="L70" i="4"/>
  <c r="N70" i="4"/>
  <c r="O70" i="4"/>
  <c r="P70" i="4"/>
  <c r="Q70" i="4"/>
  <c r="R70" i="4"/>
  <c r="S70" i="4"/>
  <c r="K71" i="4"/>
  <c r="L71" i="4"/>
  <c r="N71" i="4"/>
  <c r="O71" i="4"/>
  <c r="P71" i="4"/>
  <c r="Q71" i="4"/>
  <c r="R71" i="4"/>
  <c r="S71" i="4"/>
  <c r="K72" i="4"/>
  <c r="L72" i="4"/>
  <c r="N72" i="4"/>
  <c r="O72" i="4"/>
  <c r="P72" i="4"/>
  <c r="Q72" i="4"/>
  <c r="R72" i="4"/>
  <c r="S72" i="4"/>
  <c r="K73" i="4"/>
  <c r="L73" i="4"/>
  <c r="N73" i="4"/>
  <c r="O73" i="4"/>
  <c r="P73" i="4"/>
  <c r="Q73" i="4"/>
  <c r="R73" i="4"/>
  <c r="S73" i="4"/>
  <c r="K74" i="4"/>
  <c r="L74" i="4"/>
  <c r="N74" i="4"/>
  <c r="O74" i="4"/>
  <c r="P74" i="4"/>
  <c r="Q74" i="4"/>
  <c r="R74" i="4"/>
  <c r="S74" i="4"/>
  <c r="K75" i="4"/>
  <c r="L75" i="4"/>
  <c r="N75" i="4"/>
  <c r="O75" i="4"/>
  <c r="P75" i="4"/>
  <c r="Q75" i="4"/>
  <c r="R75" i="4"/>
  <c r="S75" i="4"/>
  <c r="K76" i="4"/>
  <c r="L76" i="4"/>
  <c r="N76" i="4"/>
  <c r="O76" i="4"/>
  <c r="P76" i="4"/>
  <c r="Q76" i="4"/>
  <c r="R76" i="4"/>
  <c r="S76" i="4"/>
  <c r="K77" i="4"/>
  <c r="L77" i="4"/>
  <c r="N77" i="4"/>
  <c r="O77" i="4"/>
  <c r="P77" i="4"/>
  <c r="Q77" i="4"/>
  <c r="R77" i="4"/>
  <c r="S77" i="4"/>
  <c r="K78" i="4"/>
  <c r="L78" i="4"/>
  <c r="N78" i="4"/>
  <c r="O78" i="4"/>
  <c r="P78" i="4"/>
  <c r="Q78" i="4"/>
  <c r="R78" i="4"/>
  <c r="S78" i="4"/>
  <c r="K79" i="4"/>
  <c r="L79" i="4"/>
  <c r="N79" i="4"/>
  <c r="O79" i="4"/>
  <c r="P79" i="4"/>
  <c r="Q79" i="4"/>
  <c r="R79" i="4"/>
  <c r="S79" i="4"/>
  <c r="K80" i="4"/>
  <c r="L80" i="4"/>
  <c r="N80" i="4"/>
  <c r="O80" i="4"/>
  <c r="P80" i="4"/>
  <c r="Q80" i="4"/>
  <c r="R80" i="4"/>
  <c r="S80" i="4"/>
  <c r="K81" i="4"/>
  <c r="L81" i="4"/>
  <c r="N81" i="4"/>
  <c r="O81" i="4"/>
  <c r="P81" i="4"/>
  <c r="Q81" i="4"/>
  <c r="R81" i="4"/>
  <c r="S81" i="4"/>
  <c r="K82" i="4"/>
  <c r="L82" i="4"/>
  <c r="N82" i="4"/>
  <c r="O82" i="4"/>
  <c r="P82" i="4"/>
  <c r="Q82" i="4"/>
  <c r="R82" i="4"/>
  <c r="S82" i="4"/>
  <c r="K83" i="4"/>
  <c r="L83" i="4"/>
  <c r="N83" i="4"/>
  <c r="O83" i="4"/>
  <c r="P83" i="4"/>
  <c r="Q83" i="4"/>
  <c r="R83" i="4"/>
  <c r="S83" i="4"/>
  <c r="K84" i="4"/>
  <c r="L84" i="4"/>
  <c r="N84" i="4"/>
  <c r="O84" i="4"/>
  <c r="P84" i="4"/>
  <c r="Q84" i="4"/>
  <c r="R84" i="4"/>
  <c r="S84" i="4"/>
  <c r="K85" i="4"/>
  <c r="L85" i="4"/>
  <c r="N85" i="4"/>
  <c r="O85" i="4"/>
  <c r="P85" i="4"/>
  <c r="Q85" i="4"/>
  <c r="R85" i="4"/>
  <c r="S85" i="4"/>
  <c r="K86" i="4"/>
  <c r="L86" i="4"/>
  <c r="N86" i="4"/>
  <c r="O86" i="4"/>
  <c r="P86" i="4"/>
  <c r="Q86" i="4"/>
  <c r="R86" i="4"/>
  <c r="S86" i="4"/>
  <c r="K87" i="4"/>
  <c r="L87" i="4"/>
  <c r="N87" i="4"/>
  <c r="O87" i="4"/>
  <c r="P87" i="4"/>
  <c r="Q87" i="4"/>
  <c r="R87" i="4"/>
  <c r="S87" i="4"/>
  <c r="K88" i="4"/>
  <c r="L88" i="4"/>
  <c r="N88" i="4"/>
  <c r="O88" i="4"/>
  <c r="P88" i="4"/>
  <c r="Q88" i="4"/>
  <c r="R88" i="4"/>
  <c r="S88" i="4"/>
  <c r="K89" i="4"/>
  <c r="L89" i="4"/>
  <c r="N89" i="4"/>
  <c r="O89" i="4"/>
  <c r="P89" i="4"/>
  <c r="Q89" i="4"/>
  <c r="R89" i="4"/>
  <c r="S89" i="4"/>
  <c r="K90" i="4"/>
  <c r="L90" i="4"/>
  <c r="N90" i="4"/>
  <c r="O90" i="4"/>
  <c r="P90" i="4"/>
  <c r="Q90" i="4"/>
  <c r="R90" i="4"/>
  <c r="S90" i="4"/>
  <c r="K91" i="4"/>
  <c r="L91" i="4"/>
  <c r="N91" i="4"/>
  <c r="O91" i="4"/>
  <c r="P91" i="4"/>
  <c r="Q91" i="4"/>
  <c r="R91" i="4"/>
  <c r="S91" i="4"/>
  <c r="K92" i="4"/>
  <c r="L92" i="4"/>
  <c r="N92" i="4"/>
  <c r="O92" i="4"/>
  <c r="P92" i="4"/>
  <c r="Q92" i="4"/>
  <c r="R92" i="4"/>
  <c r="S92" i="4"/>
  <c r="K93" i="4"/>
  <c r="L93" i="4"/>
  <c r="N93" i="4"/>
  <c r="O93" i="4"/>
  <c r="P93" i="4"/>
  <c r="Q93" i="4"/>
  <c r="R93" i="4"/>
  <c r="S93" i="4"/>
  <c r="K94" i="4"/>
  <c r="L94" i="4"/>
  <c r="N94" i="4"/>
  <c r="O94" i="4"/>
  <c r="P94" i="4"/>
  <c r="Q94" i="4"/>
  <c r="R94" i="4"/>
  <c r="S94" i="4"/>
  <c r="K95" i="4"/>
  <c r="L95" i="4"/>
  <c r="N95" i="4"/>
  <c r="O95" i="4"/>
  <c r="P95" i="4"/>
  <c r="Q95" i="4"/>
  <c r="R95" i="4"/>
  <c r="S95" i="4"/>
  <c r="K96" i="4"/>
  <c r="L96" i="4"/>
  <c r="N96" i="4"/>
  <c r="O96" i="4"/>
  <c r="P96" i="4"/>
  <c r="Q96" i="4"/>
  <c r="R96" i="4"/>
  <c r="S96" i="4"/>
  <c r="K97" i="4"/>
  <c r="L97" i="4"/>
  <c r="N97" i="4"/>
  <c r="O97" i="4"/>
  <c r="P97" i="4"/>
  <c r="Q97" i="4"/>
  <c r="R97" i="4"/>
  <c r="S97" i="4"/>
  <c r="K98" i="4"/>
  <c r="L98" i="4"/>
  <c r="N98" i="4"/>
  <c r="O98" i="4"/>
  <c r="P98" i="4"/>
  <c r="Q98" i="4"/>
  <c r="R98" i="4"/>
  <c r="S98" i="4"/>
  <c r="K99" i="4"/>
  <c r="L99" i="4"/>
  <c r="N99" i="4"/>
  <c r="O99" i="4"/>
  <c r="P99" i="4"/>
  <c r="Q99" i="4"/>
  <c r="R99" i="4"/>
  <c r="S99" i="4"/>
  <c r="K100" i="4"/>
  <c r="L100" i="4"/>
  <c r="N100" i="4"/>
  <c r="O100" i="4"/>
  <c r="P100" i="4"/>
  <c r="Q100" i="4"/>
  <c r="R100" i="4"/>
  <c r="S100" i="4"/>
  <c r="K101" i="4"/>
  <c r="L101" i="4"/>
  <c r="N101" i="4"/>
  <c r="O101" i="4"/>
  <c r="P101" i="4"/>
  <c r="Q101" i="4"/>
  <c r="R101" i="4"/>
  <c r="S101" i="4"/>
  <c r="K102" i="4"/>
  <c r="L102" i="4"/>
  <c r="N102" i="4"/>
  <c r="O102" i="4"/>
  <c r="P102" i="4"/>
  <c r="Q102" i="4"/>
  <c r="R102" i="4"/>
  <c r="S102" i="4"/>
  <c r="K103" i="4"/>
  <c r="L103" i="4"/>
  <c r="N103" i="4"/>
  <c r="O103" i="4"/>
  <c r="P103" i="4"/>
  <c r="Q103" i="4"/>
  <c r="R103" i="4"/>
  <c r="S103" i="4"/>
  <c r="K104" i="4"/>
  <c r="L104" i="4"/>
  <c r="N104" i="4"/>
  <c r="O104" i="4"/>
  <c r="P104" i="4"/>
  <c r="Q104" i="4"/>
  <c r="R104" i="4"/>
  <c r="S104" i="4"/>
  <c r="K105" i="4"/>
  <c r="L105" i="4"/>
  <c r="N105" i="4"/>
  <c r="O105" i="4"/>
  <c r="P105" i="4"/>
  <c r="Q105" i="4"/>
  <c r="R105" i="4"/>
  <c r="S105" i="4"/>
  <c r="K106" i="4"/>
  <c r="L106" i="4"/>
  <c r="N106" i="4"/>
  <c r="O106" i="4"/>
  <c r="P106" i="4"/>
  <c r="Q106" i="4"/>
  <c r="R106" i="4"/>
  <c r="S106" i="4"/>
  <c r="K107" i="4"/>
  <c r="L107" i="4"/>
  <c r="N107" i="4"/>
  <c r="O107" i="4"/>
  <c r="P107" i="4"/>
  <c r="Q107" i="4"/>
  <c r="R107" i="4"/>
  <c r="S107" i="4"/>
  <c r="K108" i="4"/>
  <c r="L108" i="4"/>
  <c r="N108" i="4"/>
  <c r="O108" i="4"/>
  <c r="P108" i="4"/>
  <c r="Q108" i="4"/>
  <c r="R108" i="4"/>
  <c r="S108" i="4"/>
  <c r="K109" i="4"/>
  <c r="L109" i="4"/>
  <c r="N109" i="4"/>
  <c r="O109" i="4"/>
  <c r="P109" i="4"/>
  <c r="Q109" i="4"/>
  <c r="R109" i="4"/>
  <c r="S109" i="4"/>
  <c r="K110" i="4"/>
  <c r="L110" i="4"/>
  <c r="N110" i="4"/>
  <c r="O110" i="4"/>
  <c r="P110" i="4"/>
  <c r="Q110" i="4"/>
  <c r="R110" i="4"/>
  <c r="S110" i="4"/>
  <c r="K111" i="4"/>
  <c r="L111" i="4"/>
  <c r="N111" i="4"/>
  <c r="O111" i="4"/>
  <c r="P111" i="4"/>
  <c r="Q111" i="4"/>
  <c r="R111" i="4"/>
  <c r="S111" i="4"/>
  <c r="K112" i="4"/>
  <c r="L112" i="4"/>
  <c r="N112" i="4"/>
  <c r="O112" i="4"/>
  <c r="P112" i="4"/>
  <c r="Q112" i="4"/>
  <c r="R112" i="4"/>
  <c r="S112" i="4"/>
  <c r="K113" i="4"/>
  <c r="L113" i="4"/>
  <c r="N113" i="4"/>
  <c r="O113" i="4"/>
  <c r="P113" i="4"/>
  <c r="Q113" i="4"/>
  <c r="R113" i="4"/>
  <c r="S113" i="4"/>
  <c r="K114" i="4"/>
  <c r="L114" i="4"/>
  <c r="N114" i="4"/>
  <c r="O114" i="4"/>
  <c r="P114" i="4"/>
  <c r="Q114" i="4"/>
  <c r="R114" i="4"/>
  <c r="S114" i="4"/>
  <c r="K115" i="4"/>
  <c r="L115" i="4"/>
  <c r="N115" i="4"/>
  <c r="O115" i="4"/>
  <c r="P115" i="4"/>
  <c r="Q115" i="4"/>
  <c r="R115" i="4"/>
  <c r="S115" i="4"/>
  <c r="K116" i="4"/>
  <c r="L116" i="4"/>
  <c r="N116" i="4"/>
  <c r="O116" i="4"/>
  <c r="P116" i="4"/>
  <c r="Q116" i="4"/>
  <c r="R116" i="4"/>
  <c r="S116" i="4"/>
  <c r="K117" i="4"/>
  <c r="L117" i="4"/>
  <c r="N117" i="4"/>
  <c r="O117" i="4"/>
  <c r="P117" i="4"/>
  <c r="Q117" i="4"/>
  <c r="R117" i="4"/>
  <c r="S117" i="4"/>
  <c r="K118" i="4"/>
  <c r="L118" i="4"/>
  <c r="N118" i="4"/>
  <c r="O118" i="4"/>
  <c r="P118" i="4"/>
  <c r="Q118" i="4"/>
  <c r="R118" i="4"/>
  <c r="S118" i="4"/>
  <c r="K119" i="4"/>
  <c r="L119" i="4"/>
  <c r="N119" i="4"/>
  <c r="O119" i="4"/>
  <c r="P119" i="4"/>
  <c r="Q119" i="4"/>
  <c r="R119" i="4"/>
  <c r="S119" i="4"/>
  <c r="K120" i="4"/>
  <c r="L120" i="4"/>
  <c r="N120" i="4"/>
  <c r="O120" i="4"/>
  <c r="P120" i="4"/>
  <c r="Q120" i="4"/>
  <c r="R120" i="4"/>
  <c r="S120" i="4"/>
  <c r="K121" i="4"/>
  <c r="L121" i="4"/>
  <c r="N121" i="4"/>
  <c r="O121" i="4"/>
  <c r="P121" i="4"/>
  <c r="Q121" i="4"/>
  <c r="R121" i="4"/>
  <c r="S121" i="4"/>
  <c r="K122" i="4"/>
  <c r="L122" i="4"/>
  <c r="N122" i="4"/>
  <c r="O122" i="4"/>
  <c r="P122" i="4"/>
  <c r="Q122" i="4"/>
  <c r="R122" i="4"/>
  <c r="S122" i="4"/>
  <c r="K123" i="4"/>
  <c r="L123" i="4"/>
  <c r="N123" i="4"/>
  <c r="O123" i="4"/>
  <c r="P123" i="4"/>
  <c r="Q123" i="4"/>
  <c r="R123" i="4"/>
  <c r="S123" i="4"/>
  <c r="K124" i="4"/>
  <c r="L124" i="4"/>
  <c r="N124" i="4"/>
  <c r="O124" i="4"/>
  <c r="P124" i="4"/>
  <c r="Q124" i="4"/>
  <c r="R124" i="4"/>
  <c r="S124" i="4"/>
  <c r="K125" i="4"/>
  <c r="L125" i="4"/>
  <c r="N125" i="4"/>
  <c r="O125" i="4"/>
  <c r="P125" i="4"/>
  <c r="Q125" i="4"/>
  <c r="R125" i="4"/>
  <c r="S125" i="4"/>
  <c r="K126" i="4"/>
  <c r="L126" i="4"/>
  <c r="N126" i="4"/>
  <c r="O126" i="4"/>
  <c r="P126" i="4"/>
  <c r="Q126" i="4"/>
  <c r="R126" i="4"/>
  <c r="S126" i="4"/>
  <c r="K127" i="4"/>
  <c r="L127" i="4"/>
  <c r="N127" i="4"/>
  <c r="O127" i="4"/>
  <c r="P127" i="4"/>
  <c r="Q127" i="4"/>
  <c r="R127" i="4"/>
  <c r="S127" i="4"/>
  <c r="K128" i="4"/>
  <c r="L128" i="4"/>
  <c r="N128" i="4"/>
  <c r="O128" i="4"/>
  <c r="P128" i="4"/>
  <c r="Q128" i="4"/>
  <c r="R128" i="4"/>
  <c r="S128" i="4"/>
  <c r="K129" i="4"/>
  <c r="L129" i="4"/>
  <c r="N129" i="4"/>
  <c r="O129" i="4"/>
  <c r="P129" i="4"/>
  <c r="Q129" i="4"/>
  <c r="R129" i="4"/>
  <c r="S129" i="4"/>
  <c r="K130" i="4"/>
  <c r="L130" i="4"/>
  <c r="N130" i="4"/>
  <c r="O130" i="4"/>
  <c r="P130" i="4"/>
  <c r="Q130" i="4"/>
  <c r="R130" i="4"/>
  <c r="S130" i="4"/>
  <c r="K131" i="4"/>
  <c r="L131" i="4"/>
  <c r="N131" i="4"/>
  <c r="O131" i="4"/>
  <c r="P131" i="4"/>
  <c r="Q131" i="4"/>
  <c r="R131" i="4"/>
  <c r="S131" i="4"/>
  <c r="K132" i="4"/>
  <c r="L132" i="4"/>
  <c r="N132" i="4"/>
  <c r="O132" i="4"/>
  <c r="P132" i="4"/>
  <c r="Q132" i="4"/>
  <c r="R132" i="4"/>
  <c r="S132" i="4"/>
  <c r="K133" i="4"/>
  <c r="L133" i="4"/>
  <c r="N133" i="4"/>
  <c r="O133" i="4"/>
  <c r="P133" i="4"/>
  <c r="Q133" i="4"/>
  <c r="R133" i="4"/>
  <c r="S133" i="4"/>
  <c r="K134" i="4"/>
  <c r="L134" i="4"/>
  <c r="N134" i="4"/>
  <c r="O134" i="4"/>
  <c r="P134" i="4"/>
  <c r="Q134" i="4"/>
  <c r="R134" i="4"/>
  <c r="S134" i="4"/>
  <c r="K135" i="4"/>
  <c r="L135" i="4"/>
  <c r="N135" i="4"/>
  <c r="O135" i="4"/>
  <c r="P135" i="4"/>
  <c r="Q135" i="4"/>
  <c r="R135" i="4"/>
  <c r="S135" i="4"/>
  <c r="K136" i="4"/>
  <c r="L136" i="4"/>
  <c r="N136" i="4"/>
  <c r="O136" i="4"/>
  <c r="P136" i="4"/>
  <c r="Q136" i="4"/>
  <c r="R136" i="4"/>
  <c r="S136" i="4"/>
  <c r="K137" i="4"/>
  <c r="L137" i="4"/>
  <c r="N137" i="4"/>
  <c r="O137" i="4"/>
  <c r="P137" i="4"/>
  <c r="Q137" i="4"/>
  <c r="R137" i="4"/>
  <c r="S137" i="4"/>
  <c r="K138" i="4"/>
  <c r="L138" i="4"/>
  <c r="N138" i="4"/>
  <c r="O138" i="4"/>
  <c r="P138" i="4"/>
  <c r="Q138" i="4"/>
  <c r="R138" i="4"/>
  <c r="S138" i="4"/>
  <c r="K139" i="4"/>
  <c r="L139" i="4"/>
  <c r="N139" i="4"/>
  <c r="O139" i="4"/>
  <c r="P139" i="4"/>
  <c r="Q139" i="4"/>
  <c r="R139" i="4"/>
  <c r="S139" i="4"/>
  <c r="K140" i="4"/>
  <c r="L140" i="4"/>
  <c r="N140" i="4"/>
  <c r="O140" i="4"/>
  <c r="P140" i="4"/>
  <c r="Q140" i="4"/>
  <c r="R140" i="4"/>
  <c r="S140" i="4"/>
  <c r="K141" i="4"/>
  <c r="L141" i="4"/>
  <c r="N141" i="4"/>
  <c r="O141" i="4"/>
  <c r="P141" i="4"/>
  <c r="Q141" i="4"/>
  <c r="R141" i="4"/>
  <c r="S141" i="4"/>
  <c r="K142" i="4"/>
  <c r="L142" i="4"/>
  <c r="N142" i="4"/>
  <c r="O142" i="4"/>
  <c r="P142" i="4"/>
  <c r="Q142" i="4"/>
  <c r="R142" i="4"/>
  <c r="S142" i="4"/>
  <c r="K143" i="4"/>
  <c r="L143" i="4"/>
  <c r="N143" i="4"/>
  <c r="O143" i="4"/>
  <c r="P143" i="4"/>
  <c r="Q143" i="4"/>
  <c r="R143" i="4"/>
  <c r="S143" i="4"/>
  <c r="K144" i="4"/>
  <c r="L144" i="4"/>
  <c r="N144" i="4"/>
  <c r="O144" i="4"/>
  <c r="P144" i="4"/>
  <c r="Q144" i="4"/>
  <c r="R144" i="4"/>
  <c r="S144" i="4"/>
  <c r="K145" i="4"/>
  <c r="L145" i="4"/>
  <c r="N145" i="4"/>
  <c r="O145" i="4"/>
  <c r="P145" i="4"/>
  <c r="Q145" i="4"/>
  <c r="R145" i="4"/>
  <c r="S145" i="4"/>
  <c r="K146" i="4"/>
  <c r="L146" i="4"/>
  <c r="N146" i="4"/>
  <c r="O146" i="4"/>
  <c r="P146" i="4"/>
  <c r="Q146" i="4"/>
  <c r="R146" i="4"/>
  <c r="S146" i="4"/>
  <c r="K147" i="4"/>
  <c r="L147" i="4"/>
  <c r="N147" i="4"/>
  <c r="O147" i="4"/>
  <c r="P147" i="4"/>
  <c r="Q147" i="4"/>
  <c r="R147" i="4"/>
  <c r="S147" i="4"/>
  <c r="K148" i="4"/>
  <c r="L148" i="4"/>
  <c r="N148" i="4"/>
  <c r="O148" i="4"/>
  <c r="P148" i="4"/>
  <c r="Q148" i="4"/>
  <c r="R148" i="4"/>
  <c r="S148" i="4"/>
  <c r="K149" i="4"/>
  <c r="L149" i="4"/>
  <c r="N149" i="4"/>
  <c r="O149" i="4"/>
  <c r="P149" i="4"/>
  <c r="Q149" i="4"/>
  <c r="R149" i="4"/>
  <c r="S149" i="4"/>
  <c r="K150" i="4"/>
  <c r="L150" i="4"/>
  <c r="N150" i="4"/>
  <c r="O150" i="4"/>
  <c r="P150" i="4"/>
  <c r="Q150" i="4"/>
  <c r="R150" i="4"/>
  <c r="S150" i="4"/>
  <c r="K151" i="4"/>
  <c r="L151" i="4"/>
  <c r="N151" i="4"/>
  <c r="O151" i="4"/>
  <c r="P151" i="4"/>
  <c r="Q151" i="4"/>
  <c r="R151" i="4"/>
  <c r="S151" i="4"/>
  <c r="K152" i="4"/>
  <c r="L152" i="4"/>
  <c r="N152" i="4"/>
  <c r="O152" i="4"/>
  <c r="P152" i="4"/>
  <c r="Q152" i="4"/>
  <c r="R152" i="4"/>
  <c r="S152" i="4"/>
  <c r="K153" i="4"/>
  <c r="L153" i="4"/>
  <c r="N153" i="4"/>
  <c r="O153" i="4"/>
  <c r="P153" i="4"/>
  <c r="Q153" i="4"/>
  <c r="R153" i="4"/>
  <c r="S153" i="4"/>
  <c r="K154" i="4"/>
  <c r="L154" i="4"/>
  <c r="N154" i="4"/>
  <c r="O154" i="4"/>
  <c r="P154" i="4"/>
  <c r="Q154" i="4"/>
  <c r="R154" i="4"/>
  <c r="S154" i="4"/>
  <c r="K155" i="4"/>
  <c r="L155" i="4"/>
  <c r="N155" i="4"/>
  <c r="O155" i="4"/>
  <c r="P155" i="4"/>
  <c r="Q155" i="4"/>
  <c r="R155" i="4"/>
  <c r="S155" i="4"/>
  <c r="K156" i="4"/>
  <c r="L156" i="4"/>
  <c r="N156" i="4"/>
  <c r="O156" i="4"/>
  <c r="P156" i="4"/>
  <c r="Q156" i="4"/>
  <c r="R156" i="4"/>
  <c r="S156" i="4"/>
  <c r="K157" i="4"/>
  <c r="L157" i="4"/>
  <c r="N157" i="4"/>
  <c r="O157" i="4"/>
  <c r="P157" i="4"/>
  <c r="Q157" i="4"/>
  <c r="R157" i="4"/>
  <c r="S157" i="4"/>
  <c r="K158" i="4"/>
  <c r="L158" i="4"/>
  <c r="N158" i="4"/>
  <c r="O158" i="4"/>
  <c r="P158" i="4"/>
  <c r="Q158" i="4"/>
  <c r="R158" i="4"/>
  <c r="S158" i="4"/>
  <c r="K159" i="4"/>
  <c r="L159" i="4"/>
  <c r="N159" i="4"/>
  <c r="O159" i="4"/>
  <c r="P159" i="4"/>
  <c r="Q159" i="4"/>
  <c r="R159" i="4"/>
  <c r="S159" i="4"/>
  <c r="K160" i="4"/>
  <c r="L160" i="4"/>
  <c r="N160" i="4"/>
  <c r="O160" i="4"/>
  <c r="P160" i="4"/>
  <c r="Q160" i="4"/>
  <c r="R160" i="4"/>
  <c r="S160" i="4"/>
  <c r="K161" i="4"/>
  <c r="L161" i="4"/>
  <c r="N161" i="4"/>
  <c r="O161" i="4"/>
  <c r="P161" i="4"/>
  <c r="Q161" i="4"/>
  <c r="R161" i="4"/>
  <c r="S161" i="4"/>
  <c r="K162" i="4"/>
  <c r="L162" i="4"/>
  <c r="N162" i="4"/>
  <c r="O162" i="4"/>
  <c r="P162" i="4"/>
  <c r="Q162" i="4"/>
  <c r="R162" i="4"/>
  <c r="S162" i="4"/>
  <c r="K163" i="4"/>
  <c r="L163" i="4"/>
  <c r="N163" i="4"/>
  <c r="O163" i="4"/>
  <c r="P163" i="4"/>
  <c r="Q163" i="4"/>
  <c r="R163" i="4"/>
  <c r="S163" i="4"/>
  <c r="K164" i="4"/>
  <c r="L164" i="4"/>
  <c r="N164" i="4"/>
  <c r="O164" i="4"/>
  <c r="P164" i="4"/>
  <c r="Q164" i="4"/>
  <c r="R164" i="4"/>
  <c r="S164" i="4"/>
  <c r="K165" i="4"/>
  <c r="L165" i="4"/>
  <c r="N165" i="4"/>
  <c r="O165" i="4"/>
  <c r="P165" i="4"/>
  <c r="Q165" i="4"/>
  <c r="R165" i="4"/>
  <c r="S165" i="4"/>
  <c r="K166" i="4"/>
  <c r="L166" i="4"/>
  <c r="N166" i="4"/>
  <c r="O166" i="4"/>
  <c r="P166" i="4"/>
  <c r="Q166" i="4"/>
  <c r="R166" i="4"/>
  <c r="S166" i="4"/>
  <c r="K167" i="4"/>
  <c r="L167" i="4"/>
  <c r="N167" i="4"/>
  <c r="O167" i="4"/>
  <c r="P167" i="4"/>
  <c r="Q167" i="4"/>
  <c r="R167" i="4"/>
  <c r="S167" i="4"/>
  <c r="K168" i="4"/>
  <c r="L168" i="4"/>
  <c r="N168" i="4"/>
  <c r="O168" i="4"/>
  <c r="P168" i="4"/>
  <c r="Q168" i="4"/>
  <c r="R168" i="4"/>
  <c r="S168" i="4"/>
  <c r="K169" i="4"/>
  <c r="L169" i="4"/>
  <c r="N169" i="4"/>
  <c r="O169" i="4"/>
  <c r="P169" i="4"/>
  <c r="Q169" i="4"/>
  <c r="R169" i="4"/>
  <c r="S169" i="4"/>
  <c r="K170" i="4"/>
  <c r="L170" i="4"/>
  <c r="N170" i="4"/>
  <c r="O170" i="4"/>
  <c r="P170" i="4"/>
  <c r="Q170" i="4"/>
  <c r="R170" i="4"/>
  <c r="S170" i="4"/>
  <c r="K171" i="4"/>
  <c r="L171" i="4"/>
  <c r="N171" i="4"/>
  <c r="O171" i="4"/>
  <c r="P171" i="4"/>
  <c r="Q171" i="4"/>
  <c r="R171" i="4"/>
  <c r="S171" i="4"/>
  <c r="K172" i="4"/>
  <c r="L172" i="4"/>
  <c r="N172" i="4"/>
  <c r="O172" i="4"/>
  <c r="P172" i="4"/>
  <c r="Q172" i="4"/>
  <c r="R172" i="4"/>
  <c r="S172" i="4"/>
  <c r="K173" i="4"/>
  <c r="L173" i="4"/>
  <c r="N173" i="4"/>
  <c r="O173" i="4"/>
  <c r="P173" i="4"/>
  <c r="Q173" i="4"/>
  <c r="R173" i="4"/>
  <c r="S173" i="4"/>
  <c r="K174" i="4"/>
  <c r="L174" i="4"/>
  <c r="N174" i="4"/>
  <c r="O174" i="4"/>
  <c r="P174" i="4"/>
  <c r="Q174" i="4"/>
  <c r="R174" i="4"/>
  <c r="S174" i="4"/>
  <c r="K175" i="4"/>
  <c r="L175" i="4"/>
  <c r="N175" i="4"/>
  <c r="O175" i="4"/>
  <c r="P175" i="4"/>
  <c r="Q175" i="4"/>
  <c r="R175" i="4"/>
  <c r="S175" i="4"/>
  <c r="K176" i="4"/>
  <c r="L176" i="4"/>
  <c r="N176" i="4"/>
  <c r="O176" i="4"/>
  <c r="P176" i="4"/>
  <c r="Q176" i="4"/>
  <c r="R176" i="4"/>
  <c r="S176" i="4"/>
  <c r="K177" i="4"/>
  <c r="L177" i="4"/>
  <c r="N177" i="4"/>
  <c r="O177" i="4"/>
  <c r="P177" i="4"/>
  <c r="Q177" i="4"/>
  <c r="R177" i="4"/>
  <c r="S177" i="4"/>
  <c r="K178" i="4"/>
  <c r="L178" i="4"/>
  <c r="N178" i="4"/>
  <c r="O178" i="4"/>
  <c r="P178" i="4"/>
  <c r="Q178" i="4"/>
  <c r="R178" i="4"/>
  <c r="S178" i="4"/>
  <c r="K179" i="4"/>
  <c r="L179" i="4"/>
  <c r="N179" i="4"/>
  <c r="O179" i="4"/>
  <c r="P179" i="4"/>
  <c r="Q179" i="4"/>
  <c r="R179" i="4"/>
  <c r="S179" i="4"/>
  <c r="K180" i="4"/>
  <c r="L180" i="4"/>
  <c r="N180" i="4"/>
  <c r="O180" i="4"/>
  <c r="P180" i="4"/>
  <c r="Q180" i="4"/>
  <c r="R180" i="4"/>
  <c r="S180" i="4"/>
  <c r="K181" i="4"/>
  <c r="L181" i="4"/>
  <c r="N181" i="4"/>
  <c r="O181" i="4"/>
  <c r="P181" i="4"/>
  <c r="Q181" i="4"/>
  <c r="R181" i="4"/>
  <c r="S181" i="4"/>
  <c r="K182" i="4"/>
  <c r="L182" i="4"/>
  <c r="N182" i="4"/>
  <c r="O182" i="4"/>
  <c r="P182" i="4"/>
  <c r="Q182" i="4"/>
  <c r="R182" i="4"/>
  <c r="S182" i="4"/>
  <c r="K183" i="4"/>
  <c r="L183" i="4"/>
  <c r="N183" i="4"/>
  <c r="O183" i="4"/>
  <c r="P183" i="4"/>
  <c r="Q183" i="4"/>
  <c r="R183" i="4"/>
  <c r="S183" i="4"/>
  <c r="K184" i="4"/>
  <c r="L184" i="4"/>
  <c r="N184" i="4"/>
  <c r="O184" i="4"/>
  <c r="P184" i="4"/>
  <c r="Q184" i="4"/>
  <c r="R184" i="4"/>
  <c r="S184" i="4"/>
  <c r="K185" i="4"/>
  <c r="L185" i="4"/>
  <c r="N185" i="4"/>
  <c r="O185" i="4"/>
  <c r="P185" i="4"/>
  <c r="Q185" i="4"/>
  <c r="R185" i="4"/>
  <c r="S185" i="4"/>
  <c r="K186" i="4"/>
  <c r="L186" i="4"/>
  <c r="N186" i="4"/>
  <c r="O186" i="4"/>
  <c r="P186" i="4"/>
  <c r="Q186" i="4"/>
  <c r="R186" i="4"/>
  <c r="S186" i="4"/>
  <c r="K187" i="4"/>
  <c r="L187" i="4"/>
  <c r="N187" i="4"/>
  <c r="O187" i="4"/>
  <c r="P187" i="4"/>
  <c r="Q187" i="4"/>
  <c r="R187" i="4"/>
  <c r="S187" i="4"/>
  <c r="K188" i="4"/>
  <c r="L188" i="4"/>
  <c r="N188" i="4"/>
  <c r="O188" i="4"/>
  <c r="P188" i="4"/>
  <c r="Q188" i="4"/>
  <c r="R188" i="4"/>
  <c r="S188" i="4"/>
  <c r="K189" i="4"/>
  <c r="L189" i="4"/>
  <c r="N189" i="4"/>
  <c r="O189" i="4"/>
  <c r="P189" i="4"/>
  <c r="Q189" i="4"/>
  <c r="R189" i="4"/>
  <c r="S189" i="4"/>
  <c r="K190" i="4"/>
  <c r="L190" i="4"/>
  <c r="N190" i="4"/>
  <c r="O190" i="4"/>
  <c r="P190" i="4"/>
  <c r="Q190" i="4"/>
  <c r="R190" i="4"/>
  <c r="S190" i="4"/>
  <c r="K191" i="4"/>
  <c r="L191" i="4"/>
  <c r="N191" i="4"/>
  <c r="O191" i="4"/>
  <c r="P191" i="4"/>
  <c r="Q191" i="4"/>
  <c r="R191" i="4"/>
  <c r="S191" i="4"/>
  <c r="K192" i="4"/>
  <c r="L192" i="4"/>
  <c r="N192" i="4"/>
  <c r="O192" i="4"/>
  <c r="P192" i="4"/>
  <c r="Q192" i="4"/>
  <c r="R192" i="4"/>
  <c r="S192" i="4"/>
  <c r="K193" i="4"/>
  <c r="L193" i="4"/>
  <c r="N193" i="4"/>
  <c r="O193" i="4"/>
  <c r="P193" i="4"/>
  <c r="Q193" i="4"/>
  <c r="R193" i="4"/>
  <c r="S193" i="4"/>
  <c r="K194" i="4"/>
  <c r="L194" i="4"/>
  <c r="N194" i="4"/>
  <c r="O194" i="4"/>
  <c r="P194" i="4"/>
  <c r="Q194" i="4"/>
  <c r="R194" i="4"/>
  <c r="S194" i="4"/>
  <c r="K195" i="4"/>
  <c r="L195" i="4"/>
  <c r="N195" i="4"/>
  <c r="O195" i="4"/>
  <c r="P195" i="4"/>
  <c r="Q195" i="4"/>
  <c r="R195" i="4"/>
  <c r="S195" i="4"/>
  <c r="K196" i="4"/>
  <c r="L196" i="4"/>
  <c r="N196" i="4"/>
  <c r="O196" i="4"/>
  <c r="P196" i="4"/>
  <c r="Q196" i="4"/>
  <c r="R196" i="4"/>
  <c r="S196" i="4"/>
  <c r="K197" i="4"/>
  <c r="L197" i="4"/>
  <c r="N197" i="4"/>
  <c r="O197" i="4"/>
  <c r="P197" i="4"/>
  <c r="Q197" i="4"/>
  <c r="R197" i="4"/>
  <c r="S197" i="4"/>
  <c r="K198" i="4"/>
  <c r="L198" i="4"/>
  <c r="N198" i="4"/>
  <c r="O198" i="4"/>
  <c r="P198" i="4"/>
  <c r="Q198" i="4"/>
  <c r="R198" i="4"/>
  <c r="S198" i="4"/>
  <c r="K199" i="4"/>
  <c r="L199" i="4"/>
  <c r="N199" i="4"/>
  <c r="O199" i="4"/>
  <c r="P199" i="4"/>
  <c r="Q199" i="4"/>
  <c r="R199" i="4"/>
  <c r="S199" i="4"/>
  <c r="K200" i="4"/>
  <c r="L200" i="4"/>
  <c r="N200" i="4"/>
  <c r="O200" i="4"/>
  <c r="P200" i="4"/>
  <c r="Q200" i="4"/>
  <c r="R200" i="4"/>
  <c r="S200" i="4"/>
  <c r="K201" i="4"/>
  <c r="L201" i="4"/>
  <c r="N201" i="4"/>
  <c r="O201" i="4"/>
  <c r="P201" i="4"/>
  <c r="Q201" i="4"/>
  <c r="R201" i="4"/>
  <c r="S201" i="4"/>
  <c r="K202" i="4"/>
  <c r="L202" i="4"/>
  <c r="N202" i="4"/>
  <c r="O202" i="4"/>
  <c r="P202" i="4"/>
  <c r="Q202" i="4"/>
  <c r="R202" i="4"/>
  <c r="S202" i="4"/>
  <c r="K203" i="4"/>
  <c r="L203" i="4"/>
  <c r="N203" i="4"/>
  <c r="O203" i="4"/>
  <c r="P203" i="4"/>
  <c r="Q203" i="4"/>
  <c r="R203" i="4"/>
  <c r="S203" i="4"/>
  <c r="K204" i="4"/>
  <c r="L204" i="4"/>
  <c r="N204" i="4"/>
  <c r="O204" i="4"/>
  <c r="P204" i="4"/>
  <c r="Q204" i="4"/>
  <c r="R204" i="4"/>
  <c r="S204" i="4"/>
  <c r="K205" i="4"/>
  <c r="L205" i="4"/>
  <c r="N205" i="4"/>
  <c r="O205" i="4"/>
  <c r="P205" i="4"/>
  <c r="Q205" i="4"/>
  <c r="R205" i="4"/>
  <c r="S205" i="4"/>
  <c r="K206" i="4"/>
  <c r="L206" i="4"/>
  <c r="N206" i="4"/>
  <c r="O206" i="4"/>
  <c r="P206" i="4"/>
  <c r="Q206" i="4"/>
  <c r="R206" i="4"/>
  <c r="S206" i="4"/>
  <c r="K207" i="4"/>
  <c r="L207" i="4"/>
  <c r="N207" i="4"/>
  <c r="O207" i="4"/>
  <c r="P207" i="4"/>
  <c r="Q207" i="4"/>
  <c r="R207" i="4"/>
  <c r="S207" i="4"/>
  <c r="K208" i="4"/>
  <c r="L208" i="4"/>
  <c r="N208" i="4"/>
  <c r="O208" i="4"/>
  <c r="P208" i="4"/>
  <c r="Q208" i="4"/>
  <c r="R208" i="4"/>
  <c r="S208" i="4"/>
  <c r="K209" i="4"/>
  <c r="L209" i="4"/>
  <c r="N209" i="4"/>
  <c r="O209" i="4"/>
  <c r="P209" i="4"/>
  <c r="Q209" i="4"/>
  <c r="R209" i="4"/>
  <c r="S209" i="4"/>
  <c r="K210" i="4"/>
  <c r="L210" i="4"/>
  <c r="N210" i="4"/>
  <c r="O210" i="4"/>
  <c r="P210" i="4"/>
  <c r="Q210" i="4"/>
  <c r="R210" i="4"/>
  <c r="S210" i="4"/>
  <c r="K211" i="4"/>
  <c r="L211" i="4"/>
  <c r="N211" i="4"/>
  <c r="O211" i="4"/>
  <c r="P211" i="4"/>
  <c r="Q211" i="4"/>
  <c r="R211" i="4"/>
  <c r="S211" i="4"/>
  <c r="K212" i="4"/>
  <c r="L212" i="4"/>
  <c r="N212" i="4"/>
  <c r="O212" i="4"/>
  <c r="P212" i="4"/>
  <c r="Q212" i="4"/>
  <c r="R212" i="4"/>
  <c r="S212" i="4"/>
  <c r="K213" i="4"/>
  <c r="L213" i="4"/>
  <c r="N213" i="4"/>
  <c r="O213" i="4"/>
  <c r="P213" i="4"/>
  <c r="Q213" i="4"/>
  <c r="R213" i="4"/>
  <c r="S213" i="4"/>
  <c r="K214" i="4"/>
  <c r="L214" i="4"/>
  <c r="N214" i="4"/>
  <c r="O214" i="4"/>
  <c r="P214" i="4"/>
  <c r="Q214" i="4"/>
  <c r="R214" i="4"/>
  <c r="S214" i="4"/>
  <c r="K215" i="4"/>
  <c r="L215" i="4"/>
  <c r="N215" i="4"/>
  <c r="O215" i="4"/>
  <c r="P215" i="4"/>
  <c r="Q215" i="4"/>
  <c r="R215" i="4"/>
  <c r="S215" i="4"/>
  <c r="K216" i="4"/>
  <c r="L216" i="4"/>
  <c r="N216" i="4"/>
  <c r="O216" i="4"/>
  <c r="P216" i="4"/>
  <c r="Q216" i="4"/>
  <c r="R216" i="4"/>
  <c r="S216" i="4"/>
  <c r="K217" i="4"/>
  <c r="L217" i="4"/>
  <c r="N217" i="4"/>
  <c r="O217" i="4"/>
  <c r="P217" i="4"/>
  <c r="Q217" i="4"/>
  <c r="R217" i="4"/>
  <c r="S217" i="4"/>
  <c r="K218" i="4"/>
  <c r="L218" i="4"/>
  <c r="N218" i="4"/>
  <c r="O218" i="4"/>
  <c r="P218" i="4"/>
  <c r="Q218" i="4"/>
  <c r="R218" i="4"/>
  <c r="S218" i="4"/>
  <c r="K219" i="4"/>
  <c r="L219" i="4"/>
  <c r="N219" i="4"/>
  <c r="O219" i="4"/>
  <c r="P219" i="4"/>
  <c r="Q219" i="4"/>
  <c r="R219" i="4"/>
  <c r="S219" i="4"/>
  <c r="K220" i="4"/>
  <c r="L220" i="4"/>
  <c r="N220" i="4"/>
  <c r="O220" i="4"/>
  <c r="P220" i="4"/>
  <c r="Q220" i="4"/>
  <c r="R220" i="4"/>
  <c r="S220" i="4"/>
  <c r="K221" i="4"/>
  <c r="L221" i="4"/>
  <c r="N221" i="4"/>
  <c r="O221" i="4"/>
  <c r="P221" i="4"/>
  <c r="Q221" i="4"/>
  <c r="R221" i="4"/>
  <c r="S221" i="4"/>
  <c r="K222" i="4"/>
  <c r="L222" i="4"/>
  <c r="N222" i="4"/>
  <c r="O222" i="4"/>
  <c r="P222" i="4"/>
  <c r="Q222" i="4"/>
  <c r="R222" i="4"/>
  <c r="S222" i="4"/>
  <c r="K223" i="4"/>
  <c r="L223" i="4"/>
  <c r="N223" i="4"/>
  <c r="O223" i="4"/>
  <c r="P223" i="4"/>
  <c r="Q223" i="4"/>
  <c r="R223" i="4"/>
  <c r="S223" i="4"/>
  <c r="K224" i="4"/>
  <c r="L224" i="4"/>
  <c r="N224" i="4"/>
  <c r="O224" i="4"/>
  <c r="P224" i="4"/>
  <c r="Q224" i="4"/>
  <c r="R224" i="4"/>
  <c r="S224" i="4"/>
  <c r="K225" i="4"/>
  <c r="L225" i="4"/>
  <c r="N225" i="4"/>
  <c r="O225" i="4"/>
  <c r="P225" i="4"/>
  <c r="Q225" i="4"/>
  <c r="R225" i="4"/>
  <c r="S225" i="4"/>
  <c r="K226" i="4"/>
  <c r="L226" i="4"/>
  <c r="N226" i="4"/>
  <c r="O226" i="4"/>
  <c r="P226" i="4"/>
  <c r="Q226" i="4"/>
  <c r="R226" i="4"/>
  <c r="S226" i="4"/>
  <c r="K227" i="4"/>
  <c r="L227" i="4"/>
  <c r="N227" i="4"/>
  <c r="O227" i="4"/>
  <c r="P227" i="4"/>
  <c r="Q227" i="4"/>
  <c r="R227" i="4"/>
  <c r="S227" i="4"/>
  <c r="K228" i="4"/>
  <c r="L228" i="4"/>
  <c r="N228" i="4"/>
  <c r="O228" i="4"/>
  <c r="P228" i="4"/>
  <c r="Q228" i="4"/>
  <c r="R228" i="4"/>
  <c r="S228" i="4"/>
  <c r="K229" i="4"/>
  <c r="L229" i="4"/>
  <c r="N229" i="4"/>
  <c r="O229" i="4"/>
  <c r="P229" i="4"/>
  <c r="Q229" i="4"/>
  <c r="R229" i="4"/>
  <c r="S229" i="4"/>
  <c r="K230" i="4"/>
  <c r="L230" i="4"/>
  <c r="N230" i="4"/>
  <c r="O230" i="4"/>
  <c r="P230" i="4"/>
  <c r="Q230" i="4"/>
  <c r="R230" i="4"/>
  <c r="S230" i="4"/>
  <c r="K231" i="4"/>
  <c r="L231" i="4"/>
  <c r="N231" i="4"/>
  <c r="O231" i="4"/>
  <c r="P231" i="4"/>
  <c r="Q231" i="4"/>
  <c r="R231" i="4"/>
  <c r="S231" i="4"/>
  <c r="K232" i="4"/>
  <c r="L232" i="4"/>
  <c r="N232" i="4"/>
  <c r="O232" i="4"/>
  <c r="P232" i="4"/>
  <c r="Q232" i="4"/>
  <c r="R232" i="4"/>
  <c r="S232" i="4"/>
  <c r="K233" i="4"/>
  <c r="L233" i="4"/>
  <c r="N233" i="4"/>
  <c r="O233" i="4"/>
  <c r="P233" i="4"/>
  <c r="Q233" i="4"/>
  <c r="R233" i="4"/>
  <c r="S233" i="4"/>
  <c r="K234" i="4"/>
  <c r="L234" i="4"/>
  <c r="N234" i="4"/>
  <c r="O234" i="4"/>
  <c r="P234" i="4"/>
  <c r="Q234" i="4"/>
  <c r="R234" i="4"/>
  <c r="S234" i="4"/>
  <c r="K235" i="4"/>
  <c r="L235" i="4"/>
  <c r="N235" i="4"/>
  <c r="O235" i="4"/>
  <c r="P235" i="4"/>
  <c r="Q235" i="4"/>
  <c r="R235" i="4"/>
  <c r="S235" i="4"/>
  <c r="K236" i="4"/>
  <c r="L236" i="4"/>
  <c r="N236" i="4"/>
  <c r="O236" i="4"/>
  <c r="P236" i="4"/>
  <c r="Q236" i="4"/>
  <c r="R236" i="4"/>
  <c r="S236" i="4"/>
  <c r="K237" i="4"/>
  <c r="L237" i="4"/>
  <c r="N237" i="4"/>
  <c r="O237" i="4"/>
  <c r="P237" i="4"/>
  <c r="Q237" i="4"/>
  <c r="R237" i="4"/>
  <c r="S237" i="4"/>
  <c r="K238" i="4"/>
  <c r="L238" i="4"/>
  <c r="N238" i="4"/>
  <c r="O238" i="4"/>
  <c r="P238" i="4"/>
  <c r="Q238" i="4"/>
  <c r="R238" i="4"/>
  <c r="S238" i="4"/>
  <c r="K239" i="4"/>
  <c r="L239" i="4"/>
  <c r="N239" i="4"/>
  <c r="O239" i="4"/>
  <c r="P239" i="4"/>
  <c r="Q239" i="4"/>
  <c r="R239" i="4"/>
  <c r="S239" i="4"/>
  <c r="K240" i="4"/>
  <c r="L240" i="4"/>
  <c r="N240" i="4"/>
  <c r="O240" i="4"/>
  <c r="P240" i="4"/>
  <c r="Q240" i="4"/>
  <c r="R240" i="4"/>
  <c r="S240" i="4"/>
  <c r="K241" i="4"/>
  <c r="L241" i="4"/>
  <c r="N241" i="4"/>
  <c r="O241" i="4"/>
  <c r="P241" i="4"/>
  <c r="Q241" i="4"/>
  <c r="R241" i="4"/>
  <c r="S241" i="4"/>
  <c r="K242" i="4"/>
  <c r="L242" i="4"/>
  <c r="N242" i="4"/>
  <c r="O242" i="4"/>
  <c r="P242" i="4"/>
  <c r="Q242" i="4"/>
  <c r="R242" i="4"/>
  <c r="S242" i="4"/>
  <c r="K243" i="4"/>
  <c r="L243" i="4"/>
  <c r="N243" i="4"/>
  <c r="O243" i="4"/>
  <c r="P243" i="4"/>
  <c r="Q243" i="4"/>
  <c r="R243" i="4"/>
  <c r="S243" i="4"/>
  <c r="K244" i="4"/>
  <c r="L244" i="4"/>
  <c r="N244" i="4"/>
  <c r="O244" i="4"/>
  <c r="P244" i="4"/>
  <c r="Q244" i="4"/>
  <c r="R244" i="4"/>
  <c r="S244" i="4"/>
  <c r="K245" i="4"/>
  <c r="L245" i="4"/>
  <c r="N245" i="4"/>
  <c r="O245" i="4"/>
  <c r="P245" i="4"/>
  <c r="Q245" i="4"/>
  <c r="R245" i="4"/>
  <c r="S245" i="4"/>
  <c r="K246" i="4"/>
  <c r="L246" i="4"/>
  <c r="N246" i="4"/>
  <c r="O246" i="4"/>
  <c r="P246" i="4"/>
  <c r="Q246" i="4"/>
  <c r="R246" i="4"/>
  <c r="S246" i="4"/>
  <c r="K247" i="4"/>
  <c r="L247" i="4"/>
  <c r="N247" i="4"/>
  <c r="O247" i="4"/>
  <c r="P247" i="4"/>
  <c r="Q247" i="4"/>
  <c r="R247" i="4"/>
  <c r="S247" i="4"/>
  <c r="K248" i="4"/>
  <c r="L248" i="4"/>
  <c r="N248" i="4"/>
  <c r="O248" i="4"/>
  <c r="P248" i="4"/>
  <c r="Q248" i="4"/>
  <c r="R248" i="4"/>
  <c r="S248" i="4"/>
  <c r="K249" i="4"/>
  <c r="L249" i="4"/>
  <c r="N249" i="4"/>
  <c r="O249" i="4"/>
  <c r="P249" i="4"/>
  <c r="Q249" i="4"/>
  <c r="R249" i="4"/>
  <c r="S249" i="4"/>
  <c r="K250" i="4"/>
  <c r="L250" i="4"/>
  <c r="N250" i="4"/>
  <c r="O250" i="4"/>
  <c r="P250" i="4"/>
  <c r="Q250" i="4"/>
  <c r="R250" i="4"/>
  <c r="S250" i="4"/>
  <c r="K251" i="4"/>
  <c r="L251" i="4"/>
  <c r="N251" i="4"/>
  <c r="O251" i="4"/>
  <c r="P251" i="4"/>
  <c r="Q251" i="4"/>
  <c r="R251" i="4"/>
  <c r="S251" i="4"/>
  <c r="K252" i="4"/>
  <c r="L252" i="4"/>
  <c r="N252" i="4"/>
  <c r="O252" i="4"/>
  <c r="P252" i="4"/>
  <c r="Q252" i="4"/>
  <c r="R252" i="4"/>
  <c r="S252" i="4"/>
  <c r="K253" i="4"/>
  <c r="L253" i="4"/>
  <c r="N253" i="4"/>
  <c r="O253" i="4"/>
  <c r="P253" i="4"/>
  <c r="Q253" i="4"/>
  <c r="R253" i="4"/>
  <c r="S253" i="4"/>
  <c r="K254" i="4"/>
  <c r="L254" i="4"/>
  <c r="N254" i="4"/>
  <c r="O254" i="4"/>
  <c r="P254" i="4"/>
  <c r="Q254" i="4"/>
  <c r="R254" i="4"/>
  <c r="S254" i="4"/>
  <c r="K255" i="4"/>
  <c r="L255" i="4"/>
  <c r="N255" i="4"/>
  <c r="O255" i="4"/>
  <c r="P255" i="4"/>
  <c r="Q255" i="4"/>
  <c r="R255" i="4"/>
  <c r="S255" i="4"/>
  <c r="K256" i="4"/>
  <c r="L256" i="4"/>
  <c r="N256" i="4"/>
  <c r="O256" i="4"/>
  <c r="P256" i="4"/>
  <c r="Q256" i="4"/>
  <c r="R256" i="4"/>
  <c r="S256" i="4"/>
  <c r="K257" i="4"/>
  <c r="L257" i="4"/>
  <c r="N257" i="4"/>
  <c r="O257" i="4"/>
  <c r="P257" i="4"/>
  <c r="Q257" i="4"/>
  <c r="R257" i="4"/>
  <c r="S257" i="4"/>
  <c r="K258" i="4"/>
  <c r="L258" i="4"/>
  <c r="N258" i="4"/>
  <c r="O258" i="4"/>
  <c r="P258" i="4"/>
  <c r="Q258" i="4"/>
  <c r="R258" i="4"/>
  <c r="S258" i="4"/>
  <c r="K259" i="4"/>
  <c r="L259" i="4"/>
  <c r="N259" i="4"/>
  <c r="O259" i="4"/>
  <c r="P259" i="4"/>
  <c r="Q259" i="4"/>
  <c r="R259" i="4"/>
  <c r="S259" i="4"/>
  <c r="K260" i="4"/>
  <c r="L260" i="4"/>
  <c r="N260" i="4"/>
  <c r="O260" i="4"/>
  <c r="P260" i="4"/>
  <c r="Q260" i="4"/>
  <c r="R260" i="4"/>
  <c r="S260" i="4"/>
  <c r="K261" i="4"/>
  <c r="L261" i="4"/>
  <c r="N261" i="4"/>
  <c r="O261" i="4"/>
  <c r="P261" i="4"/>
  <c r="Q261" i="4"/>
  <c r="R261" i="4"/>
  <c r="S261" i="4"/>
  <c r="K262" i="4"/>
  <c r="L262" i="4"/>
  <c r="N262" i="4"/>
  <c r="O262" i="4"/>
  <c r="P262" i="4"/>
  <c r="Q262" i="4"/>
  <c r="R262" i="4"/>
  <c r="S262" i="4"/>
  <c r="K263" i="4"/>
  <c r="L263" i="4"/>
  <c r="N263" i="4"/>
  <c r="O263" i="4"/>
  <c r="P263" i="4"/>
  <c r="Q263" i="4"/>
  <c r="R263" i="4"/>
  <c r="S263" i="4"/>
  <c r="K264" i="4"/>
  <c r="L264" i="4"/>
  <c r="N264" i="4"/>
  <c r="O264" i="4"/>
  <c r="P264" i="4"/>
  <c r="Q264" i="4"/>
  <c r="R264" i="4"/>
  <c r="S264" i="4"/>
  <c r="K265" i="4"/>
  <c r="L265" i="4"/>
  <c r="N265" i="4"/>
  <c r="O265" i="4"/>
  <c r="P265" i="4"/>
  <c r="Q265" i="4"/>
  <c r="R265" i="4"/>
  <c r="S265" i="4"/>
  <c r="K266" i="4"/>
  <c r="L266" i="4"/>
  <c r="N266" i="4"/>
  <c r="O266" i="4"/>
  <c r="P266" i="4"/>
  <c r="Q266" i="4"/>
  <c r="R266" i="4"/>
  <c r="S266" i="4"/>
  <c r="K267" i="4"/>
  <c r="L267" i="4"/>
  <c r="N267" i="4"/>
  <c r="O267" i="4"/>
  <c r="P267" i="4"/>
  <c r="Q267" i="4"/>
  <c r="R267" i="4"/>
  <c r="S267" i="4"/>
  <c r="K268" i="4"/>
  <c r="L268" i="4"/>
  <c r="N268" i="4"/>
  <c r="O268" i="4"/>
  <c r="P268" i="4"/>
  <c r="Q268" i="4"/>
  <c r="R268" i="4"/>
  <c r="S268" i="4"/>
  <c r="K269" i="4"/>
  <c r="L269" i="4"/>
  <c r="N269" i="4"/>
  <c r="O269" i="4"/>
  <c r="P269" i="4"/>
  <c r="Q269" i="4"/>
  <c r="R269" i="4"/>
  <c r="S269" i="4"/>
  <c r="K270" i="4"/>
  <c r="L270" i="4"/>
  <c r="N270" i="4"/>
  <c r="O270" i="4"/>
  <c r="P270" i="4"/>
  <c r="Q270" i="4"/>
  <c r="R270" i="4"/>
  <c r="S270" i="4"/>
  <c r="K271" i="4"/>
  <c r="L271" i="4"/>
  <c r="N271" i="4"/>
  <c r="O271" i="4"/>
  <c r="P271" i="4"/>
  <c r="Q271" i="4"/>
  <c r="R271" i="4"/>
  <c r="S271" i="4"/>
  <c r="K272" i="4"/>
  <c r="L272" i="4"/>
  <c r="N272" i="4"/>
  <c r="O272" i="4"/>
  <c r="P272" i="4"/>
  <c r="Q272" i="4"/>
  <c r="R272" i="4"/>
  <c r="S272" i="4"/>
  <c r="K273" i="4"/>
  <c r="L273" i="4"/>
  <c r="N273" i="4"/>
  <c r="O273" i="4"/>
  <c r="P273" i="4"/>
  <c r="Q273" i="4"/>
  <c r="R273" i="4"/>
  <c r="S273" i="4"/>
  <c r="K274" i="4"/>
  <c r="L274" i="4"/>
  <c r="N274" i="4"/>
  <c r="O274" i="4"/>
  <c r="P274" i="4"/>
  <c r="Q274" i="4"/>
  <c r="R274" i="4"/>
  <c r="S274" i="4"/>
  <c r="K275" i="4"/>
  <c r="L275" i="4"/>
  <c r="N275" i="4"/>
  <c r="O275" i="4"/>
  <c r="P275" i="4"/>
  <c r="Q275" i="4"/>
  <c r="R275" i="4"/>
  <c r="S275" i="4"/>
  <c r="K276" i="4"/>
  <c r="L276" i="4"/>
  <c r="N276" i="4"/>
  <c r="O276" i="4"/>
  <c r="P276" i="4"/>
  <c r="Q276" i="4"/>
  <c r="R276" i="4"/>
  <c r="S276" i="4"/>
  <c r="K277" i="4"/>
  <c r="L277" i="4"/>
  <c r="N277" i="4"/>
  <c r="O277" i="4"/>
  <c r="P277" i="4"/>
  <c r="Q277" i="4"/>
  <c r="R277" i="4"/>
  <c r="S277" i="4"/>
  <c r="K278" i="4"/>
  <c r="L278" i="4"/>
  <c r="N278" i="4"/>
  <c r="O278" i="4"/>
  <c r="P278" i="4"/>
  <c r="Q278" i="4"/>
  <c r="R278" i="4"/>
  <c r="S278" i="4"/>
  <c r="K279" i="4"/>
  <c r="L279" i="4"/>
  <c r="N279" i="4"/>
  <c r="O279" i="4"/>
  <c r="P279" i="4"/>
  <c r="Q279" i="4"/>
  <c r="R279" i="4"/>
  <c r="S279" i="4"/>
  <c r="K280" i="4"/>
  <c r="L280" i="4"/>
  <c r="N280" i="4"/>
  <c r="O280" i="4"/>
  <c r="P280" i="4"/>
  <c r="Q280" i="4"/>
  <c r="R280" i="4"/>
  <c r="S280" i="4"/>
  <c r="K281" i="4"/>
  <c r="L281" i="4"/>
  <c r="N281" i="4"/>
  <c r="O281" i="4"/>
  <c r="P281" i="4"/>
  <c r="Q281" i="4"/>
  <c r="R281" i="4"/>
  <c r="S281" i="4"/>
  <c r="K282" i="4"/>
  <c r="L282" i="4"/>
  <c r="N282" i="4"/>
  <c r="O282" i="4"/>
  <c r="P282" i="4"/>
  <c r="Q282" i="4"/>
  <c r="R282" i="4"/>
  <c r="S282" i="4"/>
  <c r="K283" i="4"/>
  <c r="L283" i="4"/>
  <c r="N283" i="4"/>
  <c r="O283" i="4"/>
  <c r="P283" i="4"/>
  <c r="Q283" i="4"/>
  <c r="R283" i="4"/>
  <c r="S283" i="4"/>
  <c r="K284" i="4"/>
  <c r="L284" i="4"/>
  <c r="N284" i="4"/>
  <c r="O284" i="4"/>
  <c r="P284" i="4"/>
  <c r="Q284" i="4"/>
  <c r="R284" i="4"/>
  <c r="S284" i="4"/>
  <c r="K285" i="4"/>
  <c r="L285" i="4"/>
  <c r="N285" i="4"/>
  <c r="O285" i="4"/>
  <c r="P285" i="4"/>
  <c r="Q285" i="4"/>
  <c r="R285" i="4"/>
  <c r="S285" i="4"/>
  <c r="K286" i="4"/>
  <c r="L286" i="4"/>
  <c r="N286" i="4"/>
  <c r="O286" i="4"/>
  <c r="P286" i="4"/>
  <c r="Q286" i="4"/>
  <c r="R286" i="4"/>
  <c r="S286" i="4"/>
  <c r="K287" i="4"/>
  <c r="L287" i="4"/>
  <c r="N287" i="4"/>
  <c r="O287" i="4"/>
  <c r="P287" i="4"/>
  <c r="Q287" i="4"/>
  <c r="R287" i="4"/>
  <c r="S287" i="4"/>
  <c r="K288" i="4"/>
  <c r="L288" i="4"/>
  <c r="N288" i="4"/>
  <c r="O288" i="4"/>
  <c r="P288" i="4"/>
  <c r="Q288" i="4"/>
  <c r="R288" i="4"/>
  <c r="S288" i="4"/>
  <c r="K289" i="4"/>
  <c r="L289" i="4"/>
  <c r="N289" i="4"/>
  <c r="O289" i="4"/>
  <c r="P289" i="4"/>
  <c r="Q289" i="4"/>
  <c r="R289" i="4"/>
  <c r="S289" i="4"/>
  <c r="K290" i="4"/>
  <c r="L290" i="4"/>
  <c r="N290" i="4"/>
  <c r="O290" i="4"/>
  <c r="P290" i="4"/>
  <c r="Q290" i="4"/>
  <c r="R290" i="4"/>
  <c r="S290" i="4"/>
  <c r="K291" i="4"/>
  <c r="L291" i="4"/>
  <c r="N291" i="4"/>
  <c r="O291" i="4"/>
  <c r="P291" i="4"/>
  <c r="Q291" i="4"/>
  <c r="R291" i="4"/>
  <c r="S291" i="4"/>
  <c r="K292" i="4"/>
  <c r="L292" i="4"/>
  <c r="N292" i="4"/>
  <c r="O292" i="4"/>
  <c r="P292" i="4"/>
  <c r="Q292" i="4"/>
  <c r="R292" i="4"/>
  <c r="S292" i="4"/>
  <c r="K293" i="4"/>
  <c r="L293" i="4"/>
  <c r="N293" i="4"/>
  <c r="O293" i="4"/>
  <c r="P293" i="4"/>
  <c r="Q293" i="4"/>
  <c r="R293" i="4"/>
  <c r="S293" i="4"/>
  <c r="K294" i="4"/>
  <c r="L294" i="4"/>
  <c r="N294" i="4"/>
  <c r="O294" i="4"/>
  <c r="P294" i="4"/>
  <c r="Q294" i="4"/>
  <c r="R294" i="4"/>
  <c r="S294" i="4"/>
  <c r="K295" i="4"/>
  <c r="L295" i="4"/>
  <c r="N295" i="4"/>
  <c r="O295" i="4"/>
  <c r="P295" i="4"/>
  <c r="Q295" i="4"/>
  <c r="R295" i="4"/>
  <c r="S295" i="4"/>
  <c r="K296" i="4"/>
  <c r="L296" i="4"/>
  <c r="N296" i="4"/>
  <c r="O296" i="4"/>
  <c r="P296" i="4"/>
  <c r="Q296" i="4"/>
  <c r="R296" i="4"/>
  <c r="S296" i="4"/>
  <c r="K297" i="4"/>
  <c r="L297" i="4"/>
  <c r="N297" i="4"/>
  <c r="O297" i="4"/>
  <c r="P297" i="4"/>
  <c r="Q297" i="4"/>
  <c r="R297" i="4"/>
  <c r="S297" i="4"/>
  <c r="K298" i="4"/>
  <c r="L298" i="4"/>
  <c r="N298" i="4"/>
  <c r="O298" i="4"/>
  <c r="P298" i="4"/>
  <c r="Q298" i="4"/>
  <c r="R298" i="4"/>
  <c r="S298" i="4"/>
  <c r="K299" i="4"/>
  <c r="L299" i="4"/>
  <c r="N299" i="4"/>
  <c r="O299" i="4"/>
  <c r="P299" i="4"/>
  <c r="Q299" i="4"/>
  <c r="R299" i="4"/>
  <c r="S299" i="4"/>
  <c r="K300" i="4"/>
  <c r="L300" i="4"/>
  <c r="N300" i="4"/>
  <c r="O300" i="4"/>
  <c r="P300" i="4"/>
  <c r="Q300" i="4"/>
  <c r="R300" i="4"/>
  <c r="S300" i="4"/>
  <c r="K301" i="4"/>
  <c r="L301" i="4"/>
  <c r="N301" i="4"/>
  <c r="O301" i="4"/>
  <c r="P301" i="4"/>
  <c r="Q301" i="4"/>
  <c r="R301" i="4"/>
  <c r="S301" i="4"/>
  <c r="K302" i="4"/>
  <c r="L302" i="4"/>
  <c r="N302" i="4"/>
  <c r="O302" i="4"/>
  <c r="P302" i="4"/>
  <c r="Q302" i="4"/>
  <c r="R302" i="4"/>
  <c r="S302" i="4"/>
  <c r="K303" i="4"/>
  <c r="L303" i="4"/>
  <c r="N303" i="4"/>
  <c r="O303" i="4"/>
  <c r="P303" i="4"/>
  <c r="Q303" i="4"/>
  <c r="R303" i="4"/>
  <c r="S303" i="4"/>
  <c r="K304" i="4"/>
  <c r="L304" i="4"/>
  <c r="N304" i="4"/>
  <c r="O304" i="4"/>
  <c r="P304" i="4"/>
  <c r="Q304" i="4"/>
  <c r="R304" i="4"/>
  <c r="S304" i="4"/>
  <c r="K305" i="4"/>
  <c r="L305" i="4"/>
  <c r="N305" i="4"/>
  <c r="O305" i="4"/>
  <c r="P305" i="4"/>
  <c r="Q305" i="4"/>
  <c r="R305" i="4"/>
  <c r="S305" i="4"/>
  <c r="K306" i="4"/>
  <c r="L306" i="4"/>
  <c r="N306" i="4"/>
  <c r="O306" i="4"/>
  <c r="P306" i="4"/>
  <c r="Q306" i="4"/>
  <c r="R306" i="4"/>
  <c r="S306" i="4"/>
  <c r="K307" i="4"/>
  <c r="L307" i="4"/>
  <c r="N307" i="4"/>
  <c r="O307" i="4"/>
  <c r="P307" i="4"/>
  <c r="Q307" i="4"/>
  <c r="R307" i="4"/>
  <c r="S307" i="4"/>
  <c r="K308" i="4"/>
  <c r="L308" i="4"/>
  <c r="N308" i="4"/>
  <c r="O308" i="4"/>
  <c r="P308" i="4"/>
  <c r="Q308" i="4"/>
  <c r="R308" i="4"/>
  <c r="S308" i="4"/>
  <c r="K309" i="4"/>
  <c r="L309" i="4"/>
  <c r="N309" i="4"/>
  <c r="O309" i="4"/>
  <c r="P309" i="4"/>
  <c r="Q309" i="4"/>
  <c r="R309" i="4"/>
  <c r="S309" i="4"/>
  <c r="K310" i="4"/>
  <c r="L310" i="4"/>
  <c r="N310" i="4"/>
  <c r="O310" i="4"/>
  <c r="P310" i="4"/>
  <c r="Q310" i="4"/>
  <c r="R310" i="4"/>
  <c r="S310" i="4"/>
  <c r="K311" i="4"/>
  <c r="L311" i="4"/>
  <c r="N311" i="4"/>
  <c r="O311" i="4"/>
  <c r="P311" i="4"/>
  <c r="Q311" i="4"/>
  <c r="R311" i="4"/>
  <c r="S311" i="4"/>
  <c r="K312" i="4"/>
  <c r="L312" i="4"/>
  <c r="N312" i="4"/>
  <c r="O312" i="4"/>
  <c r="P312" i="4"/>
  <c r="Q312" i="4"/>
  <c r="R312" i="4"/>
  <c r="S312" i="4"/>
  <c r="K313" i="4"/>
  <c r="L313" i="4"/>
  <c r="N313" i="4"/>
  <c r="O313" i="4"/>
  <c r="P313" i="4"/>
  <c r="Q313" i="4"/>
  <c r="R313" i="4"/>
  <c r="S313" i="4"/>
  <c r="K314" i="4"/>
  <c r="L314" i="4"/>
  <c r="N314" i="4"/>
  <c r="O314" i="4"/>
  <c r="P314" i="4"/>
  <c r="Q314" i="4"/>
  <c r="R314" i="4"/>
  <c r="S314" i="4"/>
  <c r="K315" i="4"/>
  <c r="L315" i="4"/>
  <c r="N315" i="4"/>
  <c r="O315" i="4"/>
  <c r="P315" i="4"/>
  <c r="Q315" i="4"/>
  <c r="R315" i="4"/>
  <c r="S315" i="4"/>
  <c r="K316" i="4"/>
  <c r="L316" i="4"/>
  <c r="N316" i="4"/>
  <c r="O316" i="4"/>
  <c r="P316" i="4"/>
  <c r="Q316" i="4"/>
  <c r="R316" i="4"/>
  <c r="S316" i="4"/>
  <c r="K317" i="4"/>
  <c r="L317" i="4"/>
  <c r="N317" i="4"/>
  <c r="O317" i="4"/>
  <c r="P317" i="4"/>
  <c r="Q317" i="4"/>
  <c r="R317" i="4"/>
  <c r="S317" i="4"/>
  <c r="K318" i="4"/>
  <c r="L318" i="4"/>
  <c r="N318" i="4"/>
  <c r="O318" i="4"/>
  <c r="P318" i="4"/>
  <c r="Q318" i="4"/>
  <c r="R318" i="4"/>
  <c r="S318" i="4"/>
  <c r="K319" i="4"/>
  <c r="L319" i="4"/>
  <c r="N319" i="4"/>
  <c r="O319" i="4"/>
  <c r="P319" i="4"/>
  <c r="Q319" i="4"/>
  <c r="R319" i="4"/>
  <c r="S319" i="4"/>
  <c r="K320" i="4"/>
  <c r="L320" i="4"/>
  <c r="N320" i="4"/>
  <c r="O320" i="4"/>
  <c r="P320" i="4"/>
  <c r="Q320" i="4"/>
  <c r="R320" i="4"/>
  <c r="S320" i="4"/>
  <c r="K321" i="4"/>
  <c r="L321" i="4"/>
  <c r="N321" i="4"/>
  <c r="O321" i="4"/>
  <c r="P321" i="4"/>
  <c r="Q321" i="4"/>
  <c r="R321" i="4"/>
  <c r="S321" i="4"/>
  <c r="K322" i="4"/>
  <c r="L322" i="4"/>
  <c r="N322" i="4"/>
  <c r="O322" i="4"/>
  <c r="P322" i="4"/>
  <c r="Q322" i="4"/>
  <c r="R322" i="4"/>
  <c r="S322" i="4"/>
  <c r="K323" i="4"/>
  <c r="L323" i="4"/>
  <c r="N323" i="4"/>
  <c r="O323" i="4"/>
  <c r="P323" i="4"/>
  <c r="Q323" i="4"/>
  <c r="R323" i="4"/>
  <c r="S323" i="4"/>
  <c r="K324" i="4"/>
  <c r="L324" i="4"/>
  <c r="N324" i="4"/>
  <c r="O324" i="4"/>
  <c r="P324" i="4"/>
  <c r="Q324" i="4"/>
  <c r="R324" i="4"/>
  <c r="S324" i="4"/>
  <c r="K325" i="4"/>
  <c r="L325" i="4"/>
  <c r="N325" i="4"/>
  <c r="O325" i="4"/>
  <c r="P325" i="4"/>
  <c r="Q325" i="4"/>
  <c r="R325" i="4"/>
  <c r="S325" i="4"/>
  <c r="K326" i="4"/>
  <c r="L326" i="4"/>
  <c r="N326" i="4"/>
  <c r="O326" i="4"/>
  <c r="P326" i="4"/>
  <c r="Q326" i="4"/>
  <c r="R326" i="4"/>
  <c r="S326" i="4"/>
  <c r="K327" i="4"/>
  <c r="L327" i="4"/>
  <c r="N327" i="4"/>
  <c r="O327" i="4"/>
  <c r="P327" i="4"/>
  <c r="Q327" i="4"/>
  <c r="R327" i="4"/>
  <c r="S327" i="4"/>
  <c r="K328" i="4"/>
  <c r="L328" i="4"/>
  <c r="N328" i="4"/>
  <c r="O328" i="4"/>
  <c r="P328" i="4"/>
  <c r="Q328" i="4"/>
  <c r="R328" i="4"/>
  <c r="S328" i="4"/>
  <c r="K329" i="4"/>
  <c r="L329" i="4"/>
  <c r="N329" i="4"/>
  <c r="O329" i="4"/>
  <c r="P329" i="4"/>
  <c r="Q329" i="4"/>
  <c r="R329" i="4"/>
  <c r="S329" i="4"/>
  <c r="K330" i="4"/>
  <c r="L330" i="4"/>
  <c r="N330" i="4"/>
  <c r="O330" i="4"/>
  <c r="P330" i="4"/>
  <c r="Q330" i="4"/>
  <c r="R330" i="4"/>
  <c r="S330" i="4"/>
  <c r="K331" i="4"/>
  <c r="L331" i="4"/>
  <c r="N331" i="4"/>
  <c r="O331" i="4"/>
  <c r="P331" i="4"/>
  <c r="Q331" i="4"/>
  <c r="R331" i="4"/>
  <c r="S331" i="4"/>
  <c r="K332" i="4"/>
  <c r="L332" i="4"/>
  <c r="N332" i="4"/>
  <c r="O332" i="4"/>
  <c r="P332" i="4"/>
  <c r="Q332" i="4"/>
  <c r="R332" i="4"/>
  <c r="S332" i="4"/>
  <c r="K333" i="4"/>
  <c r="L333" i="4"/>
  <c r="N333" i="4"/>
  <c r="O333" i="4"/>
  <c r="P333" i="4"/>
  <c r="Q333" i="4"/>
  <c r="R333" i="4"/>
  <c r="S333" i="4"/>
  <c r="K334" i="4"/>
  <c r="L334" i="4"/>
  <c r="N334" i="4"/>
  <c r="O334" i="4"/>
  <c r="P334" i="4"/>
  <c r="Q334" i="4"/>
  <c r="R334" i="4"/>
  <c r="S334" i="4"/>
  <c r="K335" i="4"/>
  <c r="L335" i="4"/>
  <c r="N335" i="4"/>
  <c r="O335" i="4"/>
  <c r="P335" i="4"/>
  <c r="Q335" i="4"/>
  <c r="R335" i="4"/>
  <c r="S335" i="4"/>
  <c r="K336" i="4"/>
  <c r="L336" i="4"/>
  <c r="N336" i="4"/>
  <c r="O336" i="4"/>
  <c r="P336" i="4"/>
  <c r="Q336" i="4"/>
  <c r="R336" i="4"/>
  <c r="S336" i="4"/>
  <c r="K337" i="4"/>
  <c r="L337" i="4"/>
  <c r="N337" i="4"/>
  <c r="O337" i="4"/>
  <c r="P337" i="4"/>
  <c r="Q337" i="4"/>
  <c r="R337" i="4"/>
  <c r="S337" i="4"/>
  <c r="K338" i="4"/>
  <c r="L338" i="4"/>
  <c r="N338" i="4"/>
  <c r="O338" i="4"/>
  <c r="P338" i="4"/>
  <c r="Q338" i="4"/>
  <c r="R338" i="4"/>
  <c r="S338" i="4"/>
  <c r="K339" i="4"/>
  <c r="L339" i="4"/>
  <c r="N339" i="4"/>
  <c r="O339" i="4"/>
  <c r="P339" i="4"/>
  <c r="Q339" i="4"/>
  <c r="R339" i="4"/>
  <c r="S339" i="4"/>
  <c r="K340" i="4"/>
  <c r="L340" i="4"/>
  <c r="N340" i="4"/>
  <c r="O340" i="4"/>
  <c r="P340" i="4"/>
  <c r="Q340" i="4"/>
  <c r="R340" i="4"/>
  <c r="S340" i="4"/>
  <c r="K341" i="4"/>
  <c r="L341" i="4"/>
  <c r="N341" i="4"/>
  <c r="O341" i="4"/>
  <c r="P341" i="4"/>
  <c r="Q341" i="4"/>
  <c r="R341" i="4"/>
  <c r="S341" i="4"/>
  <c r="K342" i="4"/>
  <c r="L342" i="4"/>
  <c r="N342" i="4"/>
  <c r="O342" i="4"/>
  <c r="P342" i="4"/>
  <c r="Q342" i="4"/>
  <c r="R342" i="4"/>
  <c r="S342" i="4"/>
  <c r="K343" i="4"/>
  <c r="L343" i="4"/>
  <c r="N343" i="4"/>
  <c r="O343" i="4"/>
  <c r="P343" i="4"/>
  <c r="Q343" i="4"/>
  <c r="R343" i="4"/>
  <c r="S343" i="4"/>
  <c r="K344" i="4"/>
  <c r="L344" i="4"/>
  <c r="N344" i="4"/>
  <c r="O344" i="4"/>
  <c r="P344" i="4"/>
  <c r="Q344" i="4"/>
  <c r="R344" i="4"/>
  <c r="S344" i="4"/>
  <c r="K345" i="4"/>
  <c r="L345" i="4"/>
  <c r="N345" i="4"/>
  <c r="O345" i="4"/>
  <c r="P345" i="4"/>
  <c r="Q345" i="4"/>
  <c r="R345" i="4"/>
  <c r="S345" i="4"/>
  <c r="K346" i="4"/>
  <c r="L346" i="4"/>
  <c r="N346" i="4"/>
  <c r="O346" i="4"/>
  <c r="P346" i="4"/>
  <c r="Q346" i="4"/>
  <c r="R346" i="4"/>
  <c r="S346" i="4"/>
  <c r="K347" i="4"/>
  <c r="L347" i="4"/>
  <c r="N347" i="4"/>
  <c r="O347" i="4"/>
  <c r="P347" i="4"/>
  <c r="Q347" i="4"/>
  <c r="R347" i="4"/>
  <c r="S347" i="4"/>
  <c r="K348" i="4"/>
  <c r="L348" i="4"/>
  <c r="N348" i="4"/>
  <c r="O348" i="4"/>
  <c r="P348" i="4"/>
  <c r="Q348" i="4"/>
  <c r="R348" i="4"/>
  <c r="S348" i="4"/>
  <c r="BG27" i="4"/>
  <c r="AX15" i="4"/>
  <c r="AY15" i="4"/>
  <c r="AX16" i="4"/>
  <c r="AY16" i="4"/>
  <c r="AZ16" i="4"/>
  <c r="AX17" i="4"/>
  <c r="AY17" i="4"/>
  <c r="AZ17" i="4"/>
  <c r="AX18" i="4"/>
  <c r="AY18" i="4"/>
  <c r="AZ18" i="4"/>
  <c r="AX19" i="4"/>
  <c r="AY19" i="4"/>
  <c r="AZ19" i="4"/>
  <c r="AX20" i="4"/>
  <c r="AY20" i="4"/>
  <c r="AZ20" i="4"/>
  <c r="AX21" i="4"/>
  <c r="AY21" i="4"/>
  <c r="AZ21" i="4"/>
  <c r="AX22" i="4"/>
  <c r="AY22" i="4"/>
  <c r="AZ22" i="4"/>
  <c r="AX23" i="4"/>
  <c r="AY23" i="4"/>
  <c r="AZ23" i="4"/>
  <c r="AX24" i="4"/>
  <c r="AY24" i="4"/>
  <c r="AZ24" i="4"/>
  <c r="AX25" i="4"/>
  <c r="AY25" i="4"/>
  <c r="AZ25" i="4"/>
  <c r="AX26" i="4"/>
  <c r="AY26" i="4"/>
  <c r="AZ26" i="4"/>
  <c r="AX27" i="4"/>
  <c r="AY27" i="4"/>
  <c r="AZ27" i="4"/>
  <c r="AX28" i="4"/>
  <c r="AY28" i="4"/>
  <c r="AZ28" i="4"/>
  <c r="AX29" i="4"/>
  <c r="AY29" i="4"/>
  <c r="AZ29" i="4"/>
  <c r="AX30" i="4"/>
  <c r="AY30" i="4"/>
  <c r="AZ30" i="4"/>
  <c r="AX31" i="4"/>
  <c r="AY31" i="4"/>
  <c r="AZ31" i="4"/>
  <c r="AX32" i="4"/>
  <c r="AY32" i="4"/>
  <c r="AZ32" i="4"/>
  <c r="AX33" i="4"/>
  <c r="AY33" i="4"/>
  <c r="AZ33" i="4"/>
  <c r="AX34" i="4"/>
  <c r="AY34" i="4"/>
  <c r="AZ34" i="4"/>
  <c r="AX35" i="4"/>
  <c r="AY35" i="4"/>
  <c r="AZ35" i="4"/>
  <c r="AX36" i="4"/>
  <c r="AY36" i="4"/>
  <c r="AZ36" i="4"/>
  <c r="AX37" i="4"/>
  <c r="AY37" i="4"/>
  <c r="AZ37" i="4"/>
  <c r="AX38" i="4"/>
  <c r="AY38" i="4"/>
  <c r="AZ38" i="4"/>
  <c r="AX39" i="4"/>
  <c r="AY39" i="4"/>
  <c r="AZ39" i="4"/>
  <c r="AX40" i="4"/>
  <c r="AY40" i="4"/>
  <c r="AZ40" i="4"/>
  <c r="AX41" i="4"/>
  <c r="AY41" i="4"/>
  <c r="AZ41" i="4"/>
  <c r="AX42" i="4"/>
  <c r="AY42" i="4"/>
  <c r="AZ42" i="4"/>
  <c r="AX43" i="4"/>
  <c r="AY43" i="4"/>
  <c r="AZ43" i="4"/>
  <c r="AX44" i="4"/>
  <c r="AY44" i="4"/>
  <c r="AZ44" i="4"/>
  <c r="AX45" i="4"/>
  <c r="AY45" i="4"/>
  <c r="AZ45" i="4"/>
  <c r="AX46" i="4"/>
  <c r="AY46" i="4"/>
  <c r="AZ46" i="4"/>
  <c r="AX47" i="4"/>
  <c r="AY47" i="4"/>
  <c r="AZ47" i="4"/>
  <c r="AX48" i="4"/>
  <c r="AY48" i="4"/>
  <c r="AZ48" i="4"/>
  <c r="AX49" i="4"/>
  <c r="AY49" i="4"/>
  <c r="AZ49" i="4"/>
  <c r="AX50" i="4"/>
  <c r="AY50" i="4"/>
  <c r="AZ50" i="4"/>
  <c r="AX51" i="4"/>
  <c r="AY51" i="4"/>
  <c r="AZ51" i="4"/>
  <c r="AX52" i="4"/>
  <c r="AY52" i="4"/>
  <c r="AZ52" i="4"/>
  <c r="AX53" i="4"/>
  <c r="AY53" i="4"/>
  <c r="AZ53" i="4"/>
  <c r="AX54" i="4"/>
  <c r="AY54" i="4"/>
  <c r="AZ54" i="4"/>
  <c r="AX55" i="4"/>
  <c r="AY55" i="4"/>
  <c r="AZ55" i="4"/>
  <c r="AX56" i="4"/>
  <c r="AY56" i="4"/>
  <c r="AZ56" i="4"/>
  <c r="AX57" i="4"/>
  <c r="AY57" i="4"/>
  <c r="AZ57" i="4"/>
  <c r="AX58" i="4"/>
  <c r="AY58" i="4"/>
  <c r="AZ58" i="4"/>
  <c r="AX59" i="4"/>
  <c r="AY59" i="4"/>
  <c r="AZ59" i="4"/>
  <c r="AX60" i="4"/>
  <c r="AY60" i="4"/>
  <c r="AZ60" i="4"/>
  <c r="AX61" i="4"/>
  <c r="AY61" i="4"/>
  <c r="AZ61" i="4"/>
  <c r="AX62" i="4"/>
  <c r="AY62" i="4"/>
  <c r="AZ62" i="4"/>
  <c r="AX63" i="4"/>
  <c r="AY63" i="4"/>
  <c r="AZ63" i="4"/>
  <c r="AX64" i="4"/>
  <c r="AY64" i="4"/>
  <c r="AZ64" i="4"/>
  <c r="AX65" i="4"/>
  <c r="AY65" i="4"/>
  <c r="AZ65" i="4"/>
  <c r="AX66" i="4"/>
  <c r="AY66" i="4"/>
  <c r="AZ66" i="4"/>
  <c r="AX67" i="4"/>
  <c r="AY67" i="4"/>
  <c r="AZ67" i="4"/>
  <c r="AX68" i="4"/>
  <c r="AY68" i="4"/>
  <c r="AZ68" i="4"/>
  <c r="AX69" i="4"/>
  <c r="AY69" i="4"/>
  <c r="AZ69" i="4"/>
  <c r="AX70" i="4"/>
  <c r="AY70" i="4"/>
  <c r="AZ70" i="4"/>
  <c r="AX71" i="4"/>
  <c r="AY71" i="4"/>
  <c r="AZ71" i="4"/>
  <c r="AX72" i="4"/>
  <c r="AY72" i="4"/>
  <c r="AZ72" i="4"/>
  <c r="AX73" i="4"/>
  <c r="AY73" i="4"/>
  <c r="AZ73" i="4"/>
  <c r="AX74" i="4"/>
  <c r="AY74" i="4"/>
  <c r="AZ74" i="4"/>
  <c r="AX75" i="4"/>
  <c r="AY75" i="4"/>
  <c r="AZ75" i="4"/>
  <c r="AX76" i="4"/>
  <c r="AY76" i="4"/>
  <c r="AZ76" i="4"/>
  <c r="AX77" i="4"/>
  <c r="AY77" i="4"/>
  <c r="AZ77" i="4"/>
  <c r="AX78" i="4"/>
  <c r="AY78" i="4"/>
  <c r="AZ78" i="4"/>
  <c r="AX79" i="4"/>
  <c r="AY79" i="4"/>
  <c r="AZ79" i="4"/>
  <c r="AX80" i="4"/>
  <c r="AY80" i="4"/>
  <c r="AZ80" i="4"/>
  <c r="AX81" i="4"/>
  <c r="AY81" i="4"/>
  <c r="AZ81" i="4"/>
  <c r="AX82" i="4"/>
  <c r="AY82" i="4"/>
  <c r="AZ82" i="4"/>
  <c r="AX83" i="4"/>
  <c r="AY83" i="4"/>
  <c r="AZ83" i="4"/>
  <c r="AX84" i="4"/>
  <c r="AY84" i="4"/>
  <c r="AZ84" i="4"/>
  <c r="AX85" i="4"/>
  <c r="AY85" i="4"/>
  <c r="AZ85" i="4"/>
  <c r="AX86" i="4"/>
  <c r="AY86" i="4"/>
  <c r="AZ86" i="4"/>
  <c r="AX87" i="4"/>
  <c r="AY87" i="4"/>
  <c r="AZ87" i="4"/>
  <c r="AX88" i="4"/>
  <c r="AY88" i="4"/>
  <c r="AZ88" i="4"/>
  <c r="AX89" i="4"/>
  <c r="AY89" i="4"/>
  <c r="AZ89" i="4"/>
  <c r="AX90" i="4"/>
  <c r="AY90" i="4"/>
  <c r="AZ90" i="4"/>
  <c r="AX91" i="4"/>
  <c r="AY91" i="4"/>
  <c r="AZ91" i="4"/>
  <c r="AX92" i="4"/>
  <c r="AY92" i="4"/>
  <c r="AZ92" i="4"/>
  <c r="AX93" i="4"/>
  <c r="AY93" i="4"/>
  <c r="AZ93" i="4"/>
  <c r="AX94" i="4"/>
  <c r="AY94" i="4"/>
  <c r="AZ94" i="4"/>
  <c r="AX95" i="4"/>
  <c r="AY95" i="4"/>
  <c r="AZ95" i="4"/>
  <c r="AX96" i="4"/>
  <c r="AY96" i="4"/>
  <c r="AZ96" i="4"/>
  <c r="AX97" i="4"/>
  <c r="AY97" i="4"/>
  <c r="AZ97" i="4"/>
  <c r="AX98" i="4"/>
  <c r="AY98" i="4"/>
  <c r="AZ98" i="4"/>
  <c r="AX99" i="4"/>
  <c r="AY99" i="4"/>
  <c r="AZ99" i="4"/>
  <c r="AX100" i="4"/>
  <c r="AY100" i="4"/>
  <c r="AZ100" i="4"/>
  <c r="AX101" i="4"/>
  <c r="AY101" i="4"/>
  <c r="AZ101" i="4"/>
  <c r="AX102" i="4"/>
  <c r="AY102" i="4"/>
  <c r="AZ102" i="4"/>
  <c r="AX103" i="4"/>
  <c r="AY103" i="4"/>
  <c r="AZ103" i="4"/>
  <c r="AX104" i="4"/>
  <c r="AY104" i="4"/>
  <c r="AZ104" i="4"/>
  <c r="AX105" i="4"/>
  <c r="AY105" i="4"/>
  <c r="AZ105" i="4"/>
  <c r="AX106" i="4"/>
  <c r="AY106" i="4"/>
  <c r="AZ106" i="4"/>
  <c r="AX107" i="4"/>
  <c r="AY107" i="4"/>
  <c r="AZ107" i="4"/>
  <c r="AX108" i="4"/>
  <c r="AY108" i="4"/>
  <c r="AZ108" i="4"/>
  <c r="AX109" i="4"/>
  <c r="AY109" i="4"/>
  <c r="AZ109" i="4"/>
  <c r="AX110" i="4"/>
  <c r="AY110" i="4"/>
  <c r="AZ110" i="4"/>
  <c r="AX111" i="4"/>
  <c r="AY111" i="4"/>
  <c r="AZ111" i="4"/>
  <c r="AX112" i="4"/>
  <c r="AY112" i="4"/>
  <c r="AZ112" i="4"/>
  <c r="AX113" i="4"/>
  <c r="AY113" i="4"/>
  <c r="AZ113" i="4"/>
  <c r="AX114" i="4"/>
  <c r="AY114" i="4"/>
  <c r="AZ114" i="4"/>
  <c r="AX115" i="4"/>
  <c r="AY115" i="4"/>
  <c r="AZ115" i="4"/>
  <c r="AX116" i="4"/>
  <c r="AY116" i="4"/>
  <c r="AZ116" i="4"/>
  <c r="AX117" i="4"/>
  <c r="AY117" i="4"/>
  <c r="AZ117" i="4"/>
  <c r="AX118" i="4"/>
  <c r="AY118" i="4"/>
  <c r="AZ118" i="4"/>
  <c r="AX119" i="4"/>
  <c r="AY119" i="4"/>
  <c r="AZ119" i="4"/>
  <c r="AX120" i="4"/>
  <c r="AY120" i="4"/>
  <c r="AZ120" i="4"/>
  <c r="AX121" i="4"/>
  <c r="AY121" i="4"/>
  <c r="AZ121" i="4"/>
  <c r="AX122" i="4"/>
  <c r="AY122" i="4"/>
  <c r="AZ122" i="4"/>
  <c r="AX123" i="4"/>
  <c r="AY123" i="4"/>
  <c r="AZ123" i="4"/>
  <c r="AX124" i="4"/>
  <c r="AY124" i="4"/>
  <c r="AZ124" i="4"/>
  <c r="AX125" i="4"/>
  <c r="AY125" i="4"/>
  <c r="AZ125" i="4"/>
  <c r="AX126" i="4"/>
  <c r="AY126" i="4"/>
  <c r="AZ126" i="4"/>
  <c r="AX127" i="4"/>
  <c r="AY127" i="4"/>
  <c r="AZ127" i="4"/>
  <c r="AX128" i="4"/>
  <c r="AY128" i="4"/>
  <c r="AZ128" i="4"/>
  <c r="AX129" i="4"/>
  <c r="AY129" i="4"/>
  <c r="AZ129" i="4"/>
  <c r="AX130" i="4"/>
  <c r="AY130" i="4"/>
  <c r="AZ130" i="4"/>
  <c r="AX131" i="4"/>
  <c r="AY131" i="4"/>
  <c r="AZ131" i="4"/>
  <c r="AX132" i="4"/>
  <c r="AY132" i="4"/>
  <c r="AZ132" i="4"/>
  <c r="AX133" i="4"/>
  <c r="AY133" i="4"/>
  <c r="AZ133" i="4"/>
  <c r="AX134" i="4"/>
  <c r="AY134" i="4"/>
  <c r="AZ134" i="4"/>
  <c r="AX135" i="4"/>
  <c r="AY135" i="4"/>
  <c r="AZ135" i="4"/>
  <c r="AX136" i="4"/>
  <c r="AY136" i="4"/>
  <c r="AZ136" i="4"/>
  <c r="AX137" i="4"/>
  <c r="AY137" i="4"/>
  <c r="AZ137" i="4"/>
  <c r="AX138" i="4"/>
  <c r="AY138" i="4"/>
  <c r="AZ138" i="4"/>
  <c r="AX139" i="4"/>
  <c r="AY139" i="4"/>
  <c r="AZ139" i="4"/>
  <c r="AX140" i="4"/>
  <c r="AY140" i="4"/>
  <c r="AZ140" i="4"/>
  <c r="AX141" i="4"/>
  <c r="AY141" i="4"/>
  <c r="AZ141" i="4"/>
  <c r="AX142" i="4"/>
  <c r="AY142" i="4"/>
  <c r="AZ142" i="4"/>
  <c r="AX143" i="4"/>
  <c r="AY143" i="4"/>
  <c r="AZ143" i="4"/>
  <c r="AX144" i="4"/>
  <c r="AY144" i="4"/>
  <c r="AZ144" i="4"/>
  <c r="AX145" i="4"/>
  <c r="AY145" i="4"/>
  <c r="AZ145" i="4"/>
  <c r="AX146" i="4"/>
  <c r="AY146" i="4"/>
  <c r="AZ146" i="4"/>
  <c r="AX147" i="4"/>
  <c r="AY147" i="4"/>
  <c r="AZ147" i="4"/>
  <c r="AX148" i="4"/>
  <c r="AY148" i="4"/>
  <c r="AZ148" i="4"/>
  <c r="AX149" i="4"/>
  <c r="AY149" i="4"/>
  <c r="AZ149" i="4"/>
  <c r="AX150" i="4"/>
  <c r="AY150" i="4"/>
  <c r="AZ150" i="4"/>
  <c r="AX151" i="4"/>
  <c r="AY151" i="4"/>
  <c r="AZ151" i="4"/>
  <c r="AX152" i="4"/>
  <c r="AY152" i="4"/>
  <c r="AZ152" i="4"/>
  <c r="AX153" i="4"/>
  <c r="AY153" i="4"/>
  <c r="AZ153" i="4"/>
  <c r="AX154" i="4"/>
  <c r="AY154" i="4"/>
  <c r="AZ154" i="4"/>
  <c r="AX155" i="4"/>
  <c r="AY155" i="4"/>
  <c r="AZ155" i="4"/>
  <c r="AX156" i="4"/>
  <c r="AY156" i="4"/>
  <c r="AZ156" i="4"/>
  <c r="AX157" i="4"/>
  <c r="AY157" i="4"/>
  <c r="AZ157" i="4"/>
  <c r="AX158" i="4"/>
  <c r="AY158" i="4"/>
  <c r="AZ158" i="4"/>
  <c r="AX159" i="4"/>
  <c r="AY159" i="4"/>
  <c r="AZ159" i="4"/>
  <c r="AX160" i="4"/>
  <c r="AY160" i="4"/>
  <c r="AZ160" i="4"/>
  <c r="AX161" i="4"/>
  <c r="AY161" i="4"/>
  <c r="AZ161" i="4"/>
  <c r="AX162" i="4"/>
  <c r="AY162" i="4"/>
  <c r="AZ162" i="4"/>
  <c r="AX163" i="4"/>
  <c r="AY163" i="4"/>
  <c r="AZ163" i="4"/>
  <c r="AX164" i="4"/>
  <c r="AY164" i="4"/>
  <c r="AZ164" i="4"/>
  <c r="AX165" i="4"/>
  <c r="AY165" i="4"/>
  <c r="AZ165" i="4"/>
  <c r="AX166" i="4"/>
  <c r="AY166" i="4"/>
  <c r="AZ166" i="4"/>
  <c r="AX167" i="4"/>
  <c r="AY167" i="4"/>
  <c r="AZ167" i="4"/>
  <c r="AX168" i="4"/>
  <c r="AY168" i="4"/>
  <c r="AZ168" i="4"/>
  <c r="AX169" i="4"/>
  <c r="AY169" i="4"/>
  <c r="AZ169" i="4"/>
  <c r="AX170" i="4"/>
  <c r="AY170" i="4"/>
  <c r="AZ170" i="4"/>
  <c r="AX171" i="4"/>
  <c r="AY171" i="4"/>
  <c r="AZ171" i="4"/>
  <c r="AX172" i="4"/>
  <c r="AY172" i="4"/>
  <c r="AZ172" i="4"/>
  <c r="AX173" i="4"/>
  <c r="AY173" i="4"/>
  <c r="AZ173" i="4"/>
  <c r="AX174" i="4"/>
  <c r="AY174" i="4"/>
  <c r="AZ174" i="4"/>
  <c r="AX175" i="4"/>
  <c r="AY175" i="4"/>
  <c r="AZ175" i="4"/>
  <c r="AX176" i="4"/>
  <c r="AY176" i="4"/>
  <c r="AZ176" i="4"/>
  <c r="AX177" i="4"/>
  <c r="AY177" i="4"/>
  <c r="AZ177" i="4"/>
  <c r="AX178" i="4"/>
  <c r="AY178" i="4"/>
  <c r="AZ178" i="4"/>
  <c r="AX179" i="4"/>
  <c r="AY179" i="4"/>
  <c r="AZ179" i="4"/>
  <c r="AX180" i="4"/>
  <c r="AY180" i="4"/>
  <c r="AZ180" i="4"/>
  <c r="AX181" i="4"/>
  <c r="AY181" i="4"/>
  <c r="AZ181" i="4"/>
  <c r="AX182" i="4"/>
  <c r="AY182" i="4"/>
  <c r="AZ182" i="4"/>
  <c r="AX183" i="4"/>
  <c r="AY183" i="4"/>
  <c r="AZ183" i="4"/>
  <c r="AX184" i="4"/>
  <c r="AY184" i="4"/>
  <c r="AZ184" i="4"/>
  <c r="AX185" i="4"/>
  <c r="AY185" i="4"/>
  <c r="AZ185" i="4"/>
  <c r="AX186" i="4"/>
  <c r="AY186" i="4"/>
  <c r="AZ186" i="4"/>
  <c r="AX187" i="4"/>
  <c r="AY187" i="4"/>
  <c r="AZ187" i="4"/>
  <c r="AX188" i="4"/>
  <c r="AY188" i="4"/>
  <c r="AZ188" i="4"/>
  <c r="AX189" i="4"/>
  <c r="AY189" i="4"/>
  <c r="AZ189" i="4"/>
  <c r="AX190" i="4"/>
  <c r="AY190" i="4"/>
  <c r="AZ190" i="4"/>
  <c r="AX191" i="4"/>
  <c r="AY191" i="4"/>
  <c r="AZ191" i="4"/>
  <c r="AX192" i="4"/>
  <c r="AY192" i="4"/>
  <c r="AZ192" i="4"/>
  <c r="AX193" i="4"/>
  <c r="AY193" i="4"/>
  <c r="AZ193" i="4"/>
  <c r="AX194" i="4"/>
  <c r="AY194" i="4"/>
  <c r="AZ194" i="4"/>
  <c r="AX195" i="4"/>
  <c r="AY195" i="4"/>
  <c r="AZ195" i="4"/>
  <c r="AX196" i="4"/>
  <c r="AY196" i="4"/>
  <c r="AZ196" i="4"/>
  <c r="AX197" i="4"/>
  <c r="AY197" i="4"/>
  <c r="AZ197" i="4"/>
  <c r="AX198" i="4"/>
  <c r="AY198" i="4"/>
  <c r="AZ198" i="4"/>
  <c r="AX199" i="4"/>
  <c r="AY199" i="4"/>
  <c r="AZ199" i="4"/>
  <c r="AX200" i="4"/>
  <c r="AY200" i="4"/>
  <c r="AZ200" i="4"/>
  <c r="AX201" i="4"/>
  <c r="AY201" i="4"/>
  <c r="AZ201" i="4"/>
  <c r="AX202" i="4"/>
  <c r="AY202" i="4"/>
  <c r="AZ202" i="4"/>
  <c r="AX203" i="4"/>
  <c r="AY203" i="4"/>
  <c r="AZ203" i="4"/>
  <c r="AX204" i="4"/>
  <c r="AY204" i="4"/>
  <c r="AZ204" i="4"/>
  <c r="AX205" i="4"/>
  <c r="AY205" i="4"/>
  <c r="AZ205" i="4"/>
  <c r="AX206" i="4"/>
  <c r="AY206" i="4"/>
  <c r="AZ206" i="4"/>
  <c r="AX207" i="4"/>
  <c r="AY207" i="4"/>
  <c r="AZ207" i="4"/>
  <c r="AX208" i="4"/>
  <c r="AY208" i="4"/>
  <c r="AZ208" i="4"/>
  <c r="AX209" i="4"/>
  <c r="AY209" i="4"/>
  <c r="AZ209" i="4"/>
  <c r="AX210" i="4"/>
  <c r="AY210" i="4"/>
  <c r="AZ210" i="4"/>
  <c r="AX211" i="4"/>
  <c r="AY211" i="4"/>
  <c r="AZ211" i="4"/>
  <c r="AX212" i="4"/>
  <c r="AY212" i="4"/>
  <c r="AZ212" i="4"/>
  <c r="AX213" i="4"/>
  <c r="AY213" i="4"/>
  <c r="AZ213" i="4"/>
  <c r="AX214" i="4"/>
  <c r="AY214" i="4"/>
  <c r="AZ214" i="4"/>
  <c r="AX215" i="4"/>
  <c r="AY215" i="4"/>
  <c r="AZ215" i="4"/>
  <c r="AX216" i="4"/>
  <c r="AY216" i="4"/>
  <c r="AZ216" i="4"/>
  <c r="AX217" i="4"/>
  <c r="AY217" i="4"/>
  <c r="AZ217" i="4"/>
  <c r="AX218" i="4"/>
  <c r="AY218" i="4"/>
  <c r="AZ218" i="4"/>
  <c r="AX219" i="4"/>
  <c r="AY219" i="4"/>
  <c r="AZ219" i="4"/>
  <c r="AX220" i="4"/>
  <c r="AY220" i="4"/>
  <c r="AZ220" i="4"/>
  <c r="AX221" i="4"/>
  <c r="AY221" i="4"/>
  <c r="AZ221" i="4"/>
  <c r="AX222" i="4"/>
  <c r="AY222" i="4"/>
  <c r="AZ222" i="4"/>
  <c r="AX223" i="4"/>
  <c r="AY223" i="4"/>
  <c r="AZ223" i="4"/>
  <c r="AX224" i="4"/>
  <c r="AY224" i="4"/>
  <c r="AZ224" i="4"/>
  <c r="AX225" i="4"/>
  <c r="AY225" i="4"/>
  <c r="AZ225" i="4"/>
  <c r="AX226" i="4"/>
  <c r="AY226" i="4"/>
  <c r="AZ226" i="4"/>
  <c r="AX227" i="4"/>
  <c r="AY227" i="4"/>
  <c r="AZ227" i="4"/>
  <c r="AX228" i="4"/>
  <c r="AY228" i="4"/>
  <c r="AZ228" i="4"/>
  <c r="AX229" i="4"/>
  <c r="AY229" i="4"/>
  <c r="AZ229" i="4"/>
  <c r="AX230" i="4"/>
  <c r="AY230" i="4"/>
  <c r="AZ230" i="4"/>
  <c r="AX231" i="4"/>
  <c r="AY231" i="4"/>
  <c r="AZ231" i="4"/>
  <c r="AX232" i="4"/>
  <c r="AY232" i="4"/>
  <c r="AZ232" i="4"/>
  <c r="AX233" i="4"/>
  <c r="AY233" i="4"/>
  <c r="AZ233" i="4"/>
  <c r="AX234" i="4"/>
  <c r="AY234" i="4"/>
  <c r="AZ234" i="4"/>
  <c r="AX235" i="4"/>
  <c r="AY235" i="4"/>
  <c r="AZ235" i="4"/>
  <c r="AX236" i="4"/>
  <c r="AY236" i="4"/>
  <c r="AZ236" i="4"/>
  <c r="AX237" i="4"/>
  <c r="AY237" i="4"/>
  <c r="AZ237" i="4"/>
  <c r="AX238" i="4"/>
  <c r="AY238" i="4"/>
  <c r="AZ238" i="4"/>
  <c r="AX239" i="4"/>
  <c r="AY239" i="4"/>
  <c r="AZ239" i="4"/>
  <c r="AX240" i="4"/>
  <c r="AY240" i="4"/>
  <c r="AZ240" i="4"/>
  <c r="AX241" i="4"/>
  <c r="AY241" i="4"/>
  <c r="AZ241" i="4"/>
  <c r="AX242" i="4"/>
  <c r="AY242" i="4"/>
  <c r="AZ242" i="4"/>
  <c r="AX243" i="4"/>
  <c r="AY243" i="4"/>
  <c r="AZ243" i="4"/>
  <c r="AX244" i="4"/>
  <c r="AY244" i="4"/>
  <c r="AZ244" i="4"/>
  <c r="AX245" i="4"/>
  <c r="AY245" i="4"/>
  <c r="AZ245" i="4"/>
  <c r="AX246" i="4"/>
  <c r="AY246" i="4"/>
  <c r="AZ246" i="4"/>
  <c r="AX247" i="4"/>
  <c r="AY247" i="4"/>
  <c r="AZ247" i="4"/>
  <c r="AX248" i="4"/>
  <c r="AY248" i="4"/>
  <c r="AZ248" i="4"/>
  <c r="AX249" i="4"/>
  <c r="AY249" i="4"/>
  <c r="AZ249" i="4"/>
  <c r="AX250" i="4"/>
  <c r="AY250" i="4"/>
  <c r="AZ250" i="4"/>
  <c r="AX251" i="4"/>
  <c r="AY251" i="4"/>
  <c r="AZ251" i="4"/>
  <c r="AX252" i="4"/>
  <c r="AY252" i="4"/>
  <c r="AZ252" i="4"/>
  <c r="AX253" i="4"/>
  <c r="AY253" i="4"/>
  <c r="AZ253" i="4"/>
  <c r="AX254" i="4"/>
  <c r="AY254" i="4"/>
  <c r="AZ254" i="4"/>
  <c r="AX255" i="4"/>
  <c r="AY255" i="4"/>
  <c r="AZ255" i="4"/>
  <c r="AX256" i="4"/>
  <c r="AY256" i="4"/>
  <c r="AZ256" i="4"/>
  <c r="AX257" i="4"/>
  <c r="AY257" i="4"/>
  <c r="AZ257" i="4"/>
  <c r="AX258" i="4"/>
  <c r="AY258" i="4"/>
  <c r="AZ258" i="4"/>
  <c r="AX259" i="4"/>
  <c r="AY259" i="4"/>
  <c r="AZ259" i="4"/>
  <c r="AX260" i="4"/>
  <c r="AY260" i="4"/>
  <c r="AZ260" i="4"/>
  <c r="AX261" i="4"/>
  <c r="AY261" i="4"/>
  <c r="AZ261" i="4"/>
  <c r="AX262" i="4"/>
  <c r="AY262" i="4"/>
  <c r="AZ262" i="4"/>
  <c r="AX263" i="4"/>
  <c r="AY263" i="4"/>
  <c r="AZ263" i="4"/>
  <c r="AX264" i="4"/>
  <c r="AY264" i="4"/>
  <c r="AZ264" i="4"/>
  <c r="AX265" i="4"/>
  <c r="AY265" i="4"/>
  <c r="AZ265" i="4"/>
  <c r="AX266" i="4"/>
  <c r="AY266" i="4"/>
  <c r="AZ266" i="4"/>
  <c r="AX267" i="4"/>
  <c r="AY267" i="4"/>
  <c r="AZ267" i="4"/>
  <c r="AX268" i="4"/>
  <c r="AY268" i="4"/>
  <c r="AZ268" i="4"/>
  <c r="AX269" i="4"/>
  <c r="AY269" i="4"/>
  <c r="AZ269" i="4"/>
  <c r="AX270" i="4"/>
  <c r="AY270" i="4"/>
  <c r="AZ270" i="4"/>
  <c r="AX271" i="4"/>
  <c r="AY271" i="4"/>
  <c r="AZ271" i="4"/>
  <c r="AX272" i="4"/>
  <c r="AY272" i="4"/>
  <c r="AZ272" i="4"/>
  <c r="AX273" i="4"/>
  <c r="AY273" i="4"/>
  <c r="AZ273" i="4"/>
  <c r="AX274" i="4"/>
  <c r="AY274" i="4"/>
  <c r="AZ274" i="4"/>
  <c r="AX275" i="4"/>
  <c r="AY275" i="4"/>
  <c r="AZ275" i="4"/>
  <c r="AX276" i="4"/>
  <c r="AY276" i="4"/>
  <c r="AZ276" i="4"/>
  <c r="AX277" i="4"/>
  <c r="AY277" i="4"/>
  <c r="AZ277" i="4"/>
  <c r="AX278" i="4"/>
  <c r="AY278" i="4"/>
  <c r="AZ278" i="4"/>
  <c r="AX279" i="4"/>
  <c r="AY279" i="4"/>
  <c r="AZ279" i="4"/>
  <c r="AX280" i="4"/>
  <c r="AY280" i="4"/>
  <c r="AZ280" i="4"/>
  <c r="AX281" i="4"/>
  <c r="AY281" i="4"/>
  <c r="AZ281" i="4"/>
  <c r="AX282" i="4"/>
  <c r="AY282" i="4"/>
  <c r="AZ282" i="4"/>
  <c r="AX283" i="4"/>
  <c r="AY283" i="4"/>
  <c r="AZ283" i="4"/>
  <c r="AX284" i="4"/>
  <c r="AY284" i="4"/>
  <c r="AZ284" i="4"/>
  <c r="AX285" i="4"/>
  <c r="AY285" i="4"/>
  <c r="AZ285" i="4"/>
  <c r="AX286" i="4"/>
  <c r="AY286" i="4"/>
  <c r="AZ286" i="4"/>
  <c r="AX287" i="4"/>
  <c r="AY287" i="4"/>
  <c r="AZ287" i="4"/>
  <c r="AX288" i="4"/>
  <c r="AY288" i="4"/>
  <c r="AZ288" i="4"/>
  <c r="AX289" i="4"/>
  <c r="AY289" i="4"/>
  <c r="AZ289" i="4"/>
  <c r="AX290" i="4"/>
  <c r="AY290" i="4"/>
  <c r="AZ290" i="4"/>
  <c r="AX291" i="4"/>
  <c r="AY291" i="4"/>
  <c r="AZ291" i="4"/>
  <c r="AX292" i="4"/>
  <c r="AY292" i="4"/>
  <c r="AZ292" i="4"/>
  <c r="AX293" i="4"/>
  <c r="AY293" i="4"/>
  <c r="AZ293" i="4"/>
  <c r="AX294" i="4"/>
  <c r="AY294" i="4"/>
  <c r="AZ294" i="4"/>
  <c r="AX295" i="4"/>
  <c r="AY295" i="4"/>
  <c r="AZ295" i="4"/>
  <c r="AX296" i="4"/>
  <c r="AY296" i="4"/>
  <c r="AZ296" i="4"/>
  <c r="AX297" i="4"/>
  <c r="AY297" i="4"/>
  <c r="AZ297" i="4"/>
  <c r="AX298" i="4"/>
  <c r="AY298" i="4"/>
  <c r="AZ298" i="4"/>
  <c r="AX299" i="4"/>
  <c r="AY299" i="4"/>
  <c r="AZ299" i="4"/>
  <c r="AX300" i="4"/>
  <c r="AY300" i="4"/>
  <c r="AZ300" i="4"/>
  <c r="AX301" i="4"/>
  <c r="AY301" i="4"/>
  <c r="AZ301" i="4"/>
  <c r="AX302" i="4"/>
  <c r="AY302" i="4"/>
  <c r="AZ302" i="4"/>
  <c r="AX303" i="4"/>
  <c r="AY303" i="4"/>
  <c r="AZ303" i="4"/>
  <c r="AX304" i="4"/>
  <c r="AY304" i="4"/>
  <c r="AZ304" i="4"/>
  <c r="AX305" i="4"/>
  <c r="AY305" i="4"/>
  <c r="AZ305" i="4"/>
  <c r="AX306" i="4"/>
  <c r="AY306" i="4"/>
  <c r="AZ306" i="4"/>
  <c r="AX307" i="4"/>
  <c r="AY307" i="4"/>
  <c r="AZ307" i="4"/>
  <c r="AX308" i="4"/>
  <c r="AY308" i="4"/>
  <c r="AZ308" i="4"/>
  <c r="AX309" i="4"/>
  <c r="AY309" i="4"/>
  <c r="AZ309" i="4"/>
  <c r="AX310" i="4"/>
  <c r="AY310" i="4"/>
  <c r="AZ310" i="4"/>
  <c r="AX311" i="4"/>
  <c r="AY311" i="4"/>
  <c r="AZ311" i="4"/>
  <c r="AX312" i="4"/>
  <c r="AY312" i="4"/>
  <c r="AZ312" i="4"/>
  <c r="AX313" i="4"/>
  <c r="AY313" i="4"/>
  <c r="AZ313" i="4"/>
  <c r="AX314" i="4"/>
  <c r="AY314" i="4"/>
  <c r="AZ314" i="4"/>
  <c r="AX315" i="4"/>
  <c r="AY315" i="4"/>
  <c r="AZ315" i="4"/>
  <c r="AX316" i="4"/>
  <c r="AY316" i="4"/>
  <c r="AZ316" i="4"/>
  <c r="AX317" i="4"/>
  <c r="AY317" i="4"/>
  <c r="AZ317" i="4"/>
  <c r="AX318" i="4"/>
  <c r="AY318" i="4"/>
  <c r="AZ318" i="4"/>
  <c r="AX319" i="4"/>
  <c r="AY319" i="4"/>
  <c r="AZ319" i="4"/>
  <c r="AX320" i="4"/>
  <c r="AY320" i="4"/>
  <c r="AZ320" i="4"/>
  <c r="AX321" i="4"/>
  <c r="AY321" i="4"/>
  <c r="AZ321" i="4"/>
  <c r="AX322" i="4"/>
  <c r="AY322" i="4"/>
  <c r="AZ322" i="4"/>
  <c r="AX323" i="4"/>
  <c r="AY323" i="4"/>
  <c r="AZ323" i="4"/>
  <c r="AX324" i="4"/>
  <c r="AY324" i="4"/>
  <c r="AZ324" i="4"/>
  <c r="AX325" i="4"/>
  <c r="AY325" i="4"/>
  <c r="AZ325" i="4"/>
  <c r="AX326" i="4"/>
  <c r="AY326" i="4"/>
  <c r="AZ326" i="4"/>
  <c r="AX327" i="4"/>
  <c r="AY327" i="4"/>
  <c r="AZ327" i="4"/>
  <c r="AX328" i="4"/>
  <c r="AY328" i="4"/>
  <c r="AZ328" i="4"/>
  <c r="AX329" i="4"/>
  <c r="AY329" i="4"/>
  <c r="AZ329" i="4"/>
  <c r="AX330" i="4"/>
  <c r="AY330" i="4"/>
  <c r="AZ330" i="4"/>
  <c r="AX331" i="4"/>
  <c r="AY331" i="4"/>
  <c r="AZ331" i="4"/>
  <c r="AX332" i="4"/>
  <c r="AY332" i="4"/>
  <c r="AZ332" i="4"/>
  <c r="AX333" i="4"/>
  <c r="AY333" i="4"/>
  <c r="AZ333" i="4"/>
  <c r="AX334" i="4"/>
  <c r="AY334" i="4"/>
  <c r="AZ334" i="4"/>
  <c r="AX335" i="4"/>
  <c r="AY335" i="4"/>
  <c r="AZ335" i="4"/>
  <c r="AX336" i="4"/>
  <c r="AY336" i="4"/>
  <c r="AZ336" i="4"/>
  <c r="AX337" i="4"/>
  <c r="AY337" i="4"/>
  <c r="AZ337" i="4"/>
  <c r="AX338" i="4"/>
  <c r="AY338" i="4"/>
  <c r="AZ338" i="4"/>
  <c r="AX339" i="4"/>
  <c r="AY339" i="4"/>
  <c r="AZ339" i="4"/>
  <c r="AX340" i="4"/>
  <c r="AY340" i="4"/>
  <c r="AZ340" i="4"/>
  <c r="AX341" i="4"/>
  <c r="AY341" i="4"/>
  <c r="AZ341" i="4"/>
  <c r="AX342" i="4"/>
  <c r="AY342" i="4"/>
  <c r="AZ342" i="4"/>
  <c r="AX343" i="4"/>
  <c r="AY343" i="4"/>
  <c r="AZ343" i="4"/>
  <c r="AX344" i="4"/>
  <c r="AY344" i="4"/>
  <c r="AZ344" i="4"/>
  <c r="AX345" i="4"/>
  <c r="AY345" i="4"/>
  <c r="AZ345" i="4"/>
  <c r="AX346" i="4"/>
  <c r="AY346" i="4"/>
  <c r="AZ346" i="4"/>
  <c r="AX347" i="4"/>
  <c r="AY347" i="4"/>
  <c r="AZ347" i="4"/>
  <c r="AX348" i="4"/>
  <c r="AY348" i="4"/>
  <c r="AZ348" i="4"/>
  <c r="AZ15" i="4"/>
  <c r="AC16" i="1"/>
  <c r="AC15" i="1"/>
  <c r="F17" i="5"/>
  <c r="F16" i="5"/>
  <c r="F15" i="5"/>
  <c r="F14" i="5"/>
  <c r="K13" i="5" a="1"/>
  <c r="K13" i="5"/>
  <c r="J11" i="5"/>
  <c r="J9" i="5"/>
  <c r="J8" i="5"/>
  <c r="BD18" i="4"/>
  <c r="BD15" i="4"/>
  <c r="BD16" i="4"/>
  <c r="S14" i="4"/>
  <c r="R14" i="4"/>
  <c r="Q14" i="4"/>
  <c r="P14" i="4"/>
  <c r="O14" i="4"/>
  <c r="N14" i="4"/>
  <c r="M14" i="4"/>
  <c r="L14" i="4"/>
  <c r="K14" i="4"/>
  <c r="S13" i="4"/>
  <c r="R13" i="4"/>
  <c r="Q13" i="4"/>
  <c r="P13" i="4"/>
  <c r="O13" i="4"/>
  <c r="N13" i="4"/>
  <c r="M13" i="4"/>
  <c r="L13" i="4"/>
  <c r="K13" i="4"/>
  <c r="S12" i="4"/>
  <c r="R12" i="4"/>
  <c r="Q12" i="4"/>
  <c r="P12" i="4"/>
  <c r="O12" i="4"/>
  <c r="N12" i="4"/>
  <c r="M12" i="4"/>
  <c r="L12" i="4"/>
  <c r="K12" i="4"/>
  <c r="S11" i="4"/>
  <c r="R11" i="4"/>
  <c r="Q11" i="4"/>
  <c r="P11" i="4"/>
  <c r="O11" i="4"/>
  <c r="N11" i="4"/>
  <c r="M11" i="4"/>
  <c r="L11" i="4"/>
  <c r="K11" i="4"/>
  <c r="S10" i="4"/>
  <c r="R10" i="4"/>
  <c r="Q10" i="4"/>
  <c r="P10" i="4"/>
  <c r="O10" i="4"/>
  <c r="N10" i="4"/>
  <c r="M10" i="4"/>
  <c r="L10" i="4"/>
  <c r="K10" i="4"/>
  <c r="S9" i="4"/>
  <c r="R9" i="4"/>
  <c r="Q9" i="4"/>
  <c r="P9" i="4"/>
  <c r="O9" i="4"/>
  <c r="N9" i="4"/>
  <c r="M9" i="4"/>
  <c r="L9" i="4"/>
  <c r="K9" i="4"/>
  <c r="S8" i="4"/>
  <c r="R8" i="4"/>
  <c r="Q8" i="4"/>
  <c r="P8" i="4"/>
  <c r="O8" i="4"/>
  <c r="N8" i="4"/>
  <c r="M8" i="4"/>
  <c r="L8" i="4"/>
  <c r="K8" i="4"/>
  <c r="S7" i="4"/>
  <c r="R7" i="4"/>
  <c r="Q7" i="4"/>
  <c r="P7" i="4"/>
  <c r="O7" i="4"/>
  <c r="N7" i="4"/>
  <c r="M7" i="4"/>
  <c r="L7" i="4"/>
  <c r="K7" i="4"/>
  <c r="S6" i="4"/>
  <c r="R6" i="4"/>
  <c r="Q6" i="4"/>
  <c r="P6" i="4"/>
  <c r="O6" i="4"/>
  <c r="N6" i="4"/>
  <c r="M6" i="4"/>
  <c r="L6" i="4"/>
  <c r="K6" i="4"/>
  <c r="S5" i="4"/>
  <c r="R5" i="4"/>
  <c r="Q5" i="4"/>
  <c r="P5" i="4"/>
  <c r="O5" i="4"/>
  <c r="N5" i="4"/>
  <c r="M5" i="4"/>
  <c r="L5" i="4"/>
  <c r="K5" i="4"/>
  <c r="S4" i="4"/>
  <c r="R4" i="4"/>
  <c r="Q4" i="4"/>
  <c r="P4" i="4"/>
  <c r="O4" i="4"/>
  <c r="N4" i="4"/>
  <c r="M4" i="4"/>
  <c r="L4" i="4"/>
  <c r="BD18" i="1"/>
  <c r="AL15" i="1"/>
  <c r="AU15" i="1"/>
  <c r="AV15" i="1"/>
  <c r="AW15" i="1"/>
  <c r="AL16" i="1"/>
  <c r="AU16" i="1"/>
  <c r="AV16" i="1"/>
  <c r="AW16" i="1"/>
  <c r="AV17" i="1"/>
  <c r="AW17" i="1"/>
  <c r="AV18" i="1"/>
  <c r="AW18" i="1"/>
  <c r="AV19" i="1"/>
  <c r="AW19" i="1"/>
  <c r="AV20" i="1"/>
  <c r="AW20" i="1"/>
  <c r="AV21" i="1"/>
  <c r="AW21" i="1"/>
  <c r="AV22" i="1"/>
  <c r="AW22" i="1"/>
  <c r="AV23" i="1"/>
  <c r="AW23" i="1"/>
  <c r="AV24" i="1"/>
  <c r="AW24" i="1"/>
  <c r="AV25" i="1"/>
  <c r="AW25" i="1"/>
  <c r="AV26" i="1"/>
  <c r="AW26" i="1"/>
  <c r="AV27" i="1"/>
  <c r="AW27" i="1"/>
  <c r="AV28" i="1"/>
  <c r="AW28" i="1"/>
  <c r="AV29" i="1"/>
  <c r="AW29" i="1"/>
  <c r="AV30" i="1"/>
  <c r="AW30" i="1"/>
  <c r="AV31" i="1"/>
  <c r="AW31" i="1"/>
  <c r="AV32" i="1"/>
  <c r="AW32" i="1"/>
  <c r="AV33" i="1"/>
  <c r="AW33" i="1"/>
  <c r="AV34" i="1"/>
  <c r="AW34" i="1"/>
  <c r="AV35" i="1"/>
  <c r="AW35" i="1"/>
  <c r="AV36" i="1"/>
  <c r="AW36" i="1"/>
  <c r="AV37" i="1"/>
  <c r="AW37" i="1"/>
  <c r="AV38" i="1"/>
  <c r="AW38" i="1"/>
  <c r="AV39" i="1"/>
  <c r="AW39" i="1"/>
  <c r="AV40" i="1"/>
  <c r="AW40" i="1"/>
  <c r="AV41" i="1"/>
  <c r="AW41" i="1"/>
  <c r="AV42" i="1"/>
  <c r="AW42" i="1"/>
  <c r="AV43" i="1"/>
  <c r="AW43" i="1"/>
  <c r="AV44" i="1"/>
  <c r="AW44" i="1"/>
  <c r="AV45" i="1"/>
  <c r="AW45" i="1"/>
  <c r="AV46" i="1"/>
  <c r="AW46" i="1"/>
  <c r="AV47" i="1"/>
  <c r="AW47" i="1"/>
  <c r="AV48" i="1"/>
  <c r="AW48" i="1"/>
  <c r="AV49" i="1"/>
  <c r="AW49" i="1"/>
  <c r="AV50" i="1"/>
  <c r="AW50" i="1"/>
  <c r="AV51" i="1"/>
  <c r="AW51" i="1"/>
  <c r="AV52" i="1"/>
  <c r="AW52" i="1"/>
  <c r="AV53" i="1"/>
  <c r="AW53" i="1"/>
  <c r="AV54" i="1"/>
  <c r="AW54" i="1"/>
  <c r="AV55" i="1"/>
  <c r="AW55" i="1"/>
  <c r="AV56" i="1"/>
  <c r="AW56" i="1"/>
  <c r="AV57" i="1"/>
  <c r="AW57" i="1"/>
  <c r="AV58" i="1"/>
  <c r="AW58" i="1"/>
  <c r="AV59" i="1"/>
  <c r="AW59" i="1"/>
  <c r="AV60" i="1"/>
  <c r="AW60" i="1"/>
  <c r="AV61" i="1"/>
  <c r="AW61" i="1"/>
  <c r="AV62" i="1"/>
  <c r="AW62" i="1"/>
  <c r="AV63" i="1"/>
  <c r="AW63" i="1"/>
  <c r="AV64" i="1"/>
  <c r="AW64" i="1"/>
  <c r="AV65" i="1"/>
  <c r="AW65" i="1"/>
  <c r="AV66" i="1"/>
  <c r="AW66" i="1"/>
  <c r="AV67" i="1"/>
  <c r="AW67" i="1"/>
  <c r="AV68" i="1"/>
  <c r="AW68" i="1"/>
  <c r="AV69" i="1"/>
  <c r="AW69" i="1"/>
  <c r="AV70" i="1"/>
  <c r="AW70" i="1"/>
  <c r="AV71" i="1"/>
  <c r="AW71" i="1"/>
  <c r="AV72" i="1"/>
  <c r="AW72" i="1"/>
  <c r="AV73" i="1"/>
  <c r="AW73" i="1"/>
  <c r="AV74" i="1"/>
  <c r="AW74" i="1"/>
  <c r="AV75" i="1"/>
  <c r="AW75" i="1"/>
  <c r="AV76" i="1"/>
  <c r="AW76" i="1"/>
  <c r="AV77" i="1"/>
  <c r="AW77" i="1"/>
  <c r="AV78" i="1"/>
  <c r="AW78" i="1"/>
  <c r="AV79" i="1"/>
  <c r="AW79" i="1"/>
  <c r="AV80" i="1"/>
  <c r="AW80" i="1"/>
  <c r="AV81" i="1"/>
  <c r="AW81" i="1"/>
  <c r="AV82" i="1"/>
  <c r="AW82" i="1"/>
  <c r="AV83" i="1"/>
  <c r="AW83" i="1"/>
  <c r="AV84" i="1"/>
  <c r="AW84" i="1"/>
  <c r="AV85" i="1"/>
  <c r="AW85" i="1"/>
  <c r="AV86" i="1"/>
  <c r="AW86" i="1"/>
  <c r="AV87" i="1"/>
  <c r="AW87" i="1"/>
  <c r="AV88" i="1"/>
  <c r="AW88" i="1"/>
  <c r="AV89" i="1"/>
  <c r="AW89" i="1"/>
  <c r="AV90" i="1"/>
  <c r="AW90" i="1"/>
  <c r="AV91" i="1"/>
  <c r="AW91" i="1"/>
  <c r="AV92" i="1"/>
  <c r="AW92" i="1"/>
  <c r="AV93" i="1"/>
  <c r="AW93" i="1"/>
  <c r="AV94" i="1"/>
  <c r="AW94" i="1"/>
  <c r="AV95" i="1"/>
  <c r="AW95" i="1"/>
  <c r="AV96" i="1"/>
  <c r="AW96" i="1"/>
  <c r="AV97" i="1"/>
  <c r="AW97" i="1"/>
  <c r="AV98" i="1"/>
  <c r="AW98" i="1"/>
  <c r="AV99" i="1"/>
  <c r="AW99" i="1"/>
  <c r="AV100" i="1"/>
  <c r="AW100" i="1"/>
  <c r="AV101" i="1"/>
  <c r="AW101" i="1"/>
  <c r="AV102" i="1"/>
  <c r="AW102" i="1"/>
  <c r="AV103" i="1"/>
  <c r="AW103" i="1"/>
  <c r="AV104" i="1"/>
  <c r="AW104" i="1"/>
  <c r="AV105" i="1"/>
  <c r="AW105" i="1"/>
  <c r="AV106" i="1"/>
  <c r="AW106" i="1"/>
  <c r="AV107" i="1"/>
  <c r="AW107" i="1"/>
  <c r="AV108" i="1"/>
  <c r="AW108" i="1"/>
  <c r="AV109" i="1"/>
  <c r="AW109" i="1"/>
  <c r="AV110" i="1"/>
  <c r="AW110" i="1"/>
  <c r="AV111" i="1"/>
  <c r="AW111" i="1"/>
  <c r="AV112" i="1"/>
  <c r="AW112" i="1"/>
  <c r="AV113" i="1"/>
  <c r="AW113" i="1"/>
  <c r="AV114" i="1"/>
  <c r="AW114" i="1"/>
  <c r="AV115" i="1"/>
  <c r="AW115" i="1"/>
  <c r="AV116" i="1"/>
  <c r="AW116" i="1"/>
  <c r="AV117" i="1"/>
  <c r="AW117" i="1"/>
  <c r="AV118" i="1"/>
  <c r="AW118" i="1"/>
  <c r="AV119" i="1"/>
  <c r="AW119" i="1"/>
  <c r="AV120" i="1"/>
  <c r="AW120" i="1"/>
  <c r="AV121" i="1"/>
  <c r="AW121" i="1"/>
  <c r="AV122" i="1"/>
  <c r="AW122" i="1"/>
  <c r="AV123" i="1"/>
  <c r="AW123" i="1"/>
  <c r="AV124" i="1"/>
  <c r="AW124" i="1"/>
  <c r="AV125" i="1"/>
  <c r="AW125" i="1"/>
  <c r="AV126" i="1"/>
  <c r="AW126" i="1"/>
  <c r="AV127" i="1"/>
  <c r="AW127" i="1"/>
  <c r="AV128" i="1"/>
  <c r="AW128" i="1"/>
  <c r="AV129" i="1"/>
  <c r="AW129" i="1"/>
  <c r="AV130" i="1"/>
  <c r="AW130" i="1"/>
  <c r="AV131" i="1"/>
  <c r="AW131" i="1"/>
  <c r="AV132" i="1"/>
  <c r="AW132" i="1"/>
  <c r="AV133" i="1"/>
  <c r="AW133" i="1"/>
  <c r="AV134" i="1"/>
  <c r="AW134" i="1"/>
  <c r="AV135" i="1"/>
  <c r="AW135" i="1"/>
  <c r="AV136" i="1"/>
  <c r="AW136" i="1"/>
  <c r="AV137" i="1"/>
  <c r="AW137" i="1"/>
  <c r="AV138" i="1"/>
  <c r="AW138" i="1"/>
  <c r="AV139" i="1"/>
  <c r="AW139" i="1"/>
  <c r="AV140" i="1"/>
  <c r="AW140" i="1"/>
  <c r="AV141" i="1"/>
  <c r="AW141" i="1"/>
  <c r="AV142" i="1"/>
  <c r="AW142" i="1"/>
  <c r="AV143" i="1"/>
  <c r="AW143" i="1"/>
  <c r="AV144" i="1"/>
  <c r="AW144" i="1"/>
  <c r="AV145" i="1"/>
  <c r="AW145" i="1"/>
  <c r="AV146" i="1"/>
  <c r="AW146" i="1"/>
  <c r="AV147" i="1"/>
  <c r="AW147" i="1"/>
  <c r="AV148" i="1"/>
  <c r="AW148" i="1"/>
  <c r="AV149" i="1"/>
  <c r="AW149" i="1"/>
  <c r="AV150" i="1"/>
  <c r="AW150" i="1"/>
  <c r="AV151" i="1"/>
  <c r="AW151" i="1"/>
  <c r="AV152" i="1"/>
  <c r="AW152" i="1"/>
  <c r="AV153" i="1"/>
  <c r="AW153" i="1"/>
  <c r="AV154" i="1"/>
  <c r="AW154" i="1"/>
  <c r="AV155" i="1"/>
  <c r="AW155" i="1"/>
  <c r="AV156" i="1"/>
  <c r="AW156" i="1"/>
  <c r="AV157" i="1"/>
  <c r="AW157" i="1"/>
  <c r="AV158" i="1"/>
  <c r="AW158" i="1"/>
  <c r="AV159" i="1"/>
  <c r="AW159" i="1"/>
  <c r="AV160" i="1"/>
  <c r="AW160" i="1"/>
  <c r="AV161" i="1"/>
  <c r="AW161" i="1"/>
  <c r="AV162" i="1"/>
  <c r="AW162" i="1"/>
  <c r="AV163" i="1"/>
  <c r="AW163" i="1"/>
  <c r="AV164" i="1"/>
  <c r="AW164" i="1"/>
  <c r="AV165" i="1"/>
  <c r="AW165" i="1"/>
  <c r="AV166" i="1"/>
  <c r="AW166" i="1"/>
  <c r="AV167" i="1"/>
  <c r="AW167" i="1"/>
  <c r="AV168" i="1"/>
  <c r="AW168" i="1"/>
  <c r="AV169" i="1"/>
  <c r="AW169" i="1"/>
  <c r="AV170" i="1"/>
  <c r="AW170" i="1"/>
  <c r="AV171" i="1"/>
  <c r="AW171" i="1"/>
  <c r="AV172" i="1"/>
  <c r="AW172" i="1"/>
  <c r="AV173" i="1"/>
  <c r="AW173" i="1"/>
  <c r="AV174" i="1"/>
  <c r="AW174" i="1"/>
  <c r="AV175" i="1"/>
  <c r="AW175" i="1"/>
  <c r="AV176" i="1"/>
  <c r="AW176" i="1"/>
  <c r="AV177" i="1"/>
  <c r="AW177" i="1"/>
  <c r="AV178" i="1"/>
  <c r="AW178" i="1"/>
  <c r="AV179" i="1"/>
  <c r="AW179" i="1"/>
  <c r="AV180" i="1"/>
  <c r="AW180" i="1"/>
  <c r="AV181" i="1"/>
  <c r="AW181" i="1"/>
  <c r="AV182" i="1"/>
  <c r="AW182" i="1"/>
  <c r="AV183" i="1"/>
  <c r="AW183" i="1"/>
  <c r="AV184" i="1"/>
  <c r="AW184" i="1"/>
  <c r="AV185" i="1"/>
  <c r="AW185" i="1"/>
  <c r="AV186" i="1"/>
  <c r="AW186" i="1"/>
  <c r="AV187" i="1"/>
  <c r="AW187" i="1"/>
  <c r="AV188" i="1"/>
  <c r="AW188" i="1"/>
  <c r="AV189" i="1"/>
  <c r="AW189" i="1"/>
  <c r="AV190" i="1"/>
  <c r="AW190" i="1"/>
  <c r="AV191" i="1"/>
  <c r="AW191" i="1"/>
  <c r="AV192" i="1"/>
  <c r="AW192" i="1"/>
  <c r="AV193" i="1"/>
  <c r="AW193" i="1"/>
  <c r="AV194" i="1"/>
  <c r="AW194" i="1"/>
  <c r="AV195" i="1"/>
  <c r="AW195" i="1"/>
  <c r="AV196" i="1"/>
  <c r="AW196" i="1"/>
  <c r="AV197" i="1"/>
  <c r="AW197" i="1"/>
  <c r="AV198" i="1"/>
  <c r="AW198" i="1"/>
  <c r="AV199" i="1"/>
  <c r="AW199" i="1"/>
  <c r="AV200" i="1"/>
  <c r="AW200" i="1"/>
  <c r="AV201" i="1"/>
  <c r="AW201" i="1"/>
  <c r="AV202" i="1"/>
  <c r="AW202" i="1"/>
  <c r="AV203" i="1"/>
  <c r="AW203" i="1"/>
  <c r="AV204" i="1"/>
  <c r="AW204" i="1"/>
  <c r="AV205" i="1"/>
  <c r="AW205" i="1"/>
  <c r="AV206" i="1"/>
  <c r="AW206" i="1"/>
  <c r="AV207" i="1"/>
  <c r="AW207" i="1"/>
  <c r="AV208" i="1"/>
  <c r="AW208" i="1"/>
  <c r="AV209" i="1"/>
  <c r="AW209" i="1"/>
  <c r="AV210" i="1"/>
  <c r="AW210" i="1"/>
  <c r="AV211" i="1"/>
  <c r="AW211" i="1"/>
  <c r="AV212" i="1"/>
  <c r="AW212" i="1"/>
  <c r="AV213" i="1"/>
  <c r="AW213" i="1"/>
  <c r="AV214" i="1"/>
  <c r="AW214" i="1"/>
  <c r="AV215" i="1"/>
  <c r="AW215" i="1"/>
  <c r="AV216" i="1"/>
  <c r="AW216" i="1"/>
  <c r="AV217" i="1"/>
  <c r="AW217" i="1"/>
  <c r="AV218" i="1"/>
  <c r="AW218" i="1"/>
  <c r="AV219" i="1"/>
  <c r="AW219" i="1"/>
  <c r="AV220" i="1"/>
  <c r="AW220" i="1"/>
  <c r="AV221" i="1"/>
  <c r="AW221" i="1"/>
  <c r="AV222" i="1"/>
  <c r="AW222" i="1"/>
  <c r="AV223" i="1"/>
  <c r="AW223" i="1"/>
  <c r="AV224" i="1"/>
  <c r="AW224" i="1"/>
  <c r="AV225" i="1"/>
  <c r="AW225" i="1"/>
  <c r="AV226" i="1"/>
  <c r="AW226" i="1"/>
  <c r="AV227" i="1"/>
  <c r="AW227" i="1"/>
  <c r="AV228" i="1"/>
  <c r="AW228" i="1"/>
  <c r="AV229" i="1"/>
  <c r="AW229" i="1"/>
  <c r="AV230" i="1"/>
  <c r="AW230" i="1"/>
  <c r="AV231" i="1"/>
  <c r="AW231" i="1"/>
  <c r="AV232" i="1"/>
  <c r="AW232" i="1"/>
  <c r="AV233" i="1"/>
  <c r="AW233" i="1"/>
  <c r="AV234" i="1"/>
  <c r="AW234" i="1"/>
  <c r="AV235" i="1"/>
  <c r="AW235" i="1"/>
  <c r="AV236" i="1"/>
  <c r="AW236" i="1"/>
  <c r="AV237" i="1"/>
  <c r="AW237" i="1"/>
  <c r="AV238" i="1"/>
  <c r="AW238" i="1"/>
  <c r="AV239" i="1"/>
  <c r="AW239" i="1"/>
  <c r="AV240" i="1"/>
  <c r="AW240" i="1"/>
  <c r="AV241" i="1"/>
  <c r="AW241" i="1"/>
  <c r="AV242" i="1"/>
  <c r="AW242" i="1"/>
  <c r="AV243" i="1"/>
  <c r="AW243" i="1"/>
  <c r="AV244" i="1"/>
  <c r="AW244" i="1"/>
  <c r="AV245" i="1"/>
  <c r="AW245" i="1"/>
  <c r="AV246" i="1"/>
  <c r="AW246" i="1"/>
  <c r="AV247" i="1"/>
  <c r="AW247" i="1"/>
  <c r="AV248" i="1"/>
  <c r="AW248" i="1"/>
  <c r="AV249" i="1"/>
  <c r="AW249" i="1"/>
  <c r="AV250" i="1"/>
  <c r="AW250" i="1"/>
  <c r="AV251" i="1"/>
  <c r="AW251" i="1"/>
  <c r="AV252" i="1"/>
  <c r="AW252" i="1"/>
  <c r="AV253" i="1"/>
  <c r="AW253" i="1"/>
  <c r="AV254" i="1"/>
  <c r="AW254" i="1"/>
  <c r="AV255" i="1"/>
  <c r="AW255" i="1"/>
  <c r="AV256" i="1"/>
  <c r="AW256" i="1"/>
  <c r="AV257" i="1"/>
  <c r="AW257" i="1"/>
  <c r="AV258" i="1"/>
  <c r="AW258" i="1"/>
  <c r="AV259" i="1"/>
  <c r="AW259" i="1"/>
  <c r="AV260" i="1"/>
  <c r="AW260" i="1"/>
  <c r="AV261" i="1"/>
  <c r="AW261" i="1"/>
  <c r="AV262" i="1"/>
  <c r="AW262" i="1"/>
  <c r="AV263" i="1"/>
  <c r="AW263" i="1"/>
  <c r="AV264" i="1"/>
  <c r="AW264" i="1"/>
  <c r="AV265" i="1"/>
  <c r="AW265" i="1"/>
  <c r="AV266" i="1"/>
  <c r="AW266" i="1"/>
  <c r="AV267" i="1"/>
  <c r="AW267" i="1"/>
  <c r="AV268" i="1"/>
  <c r="AW268" i="1"/>
  <c r="AV269" i="1"/>
  <c r="AW269" i="1"/>
  <c r="AV270" i="1"/>
  <c r="AW270" i="1"/>
  <c r="AV271" i="1"/>
  <c r="AW271" i="1"/>
  <c r="AV272" i="1"/>
  <c r="AW272" i="1"/>
  <c r="AV273" i="1"/>
  <c r="AW273" i="1"/>
  <c r="AV274" i="1"/>
  <c r="AW274" i="1"/>
  <c r="AV275" i="1"/>
  <c r="AW275" i="1"/>
  <c r="AV276" i="1"/>
  <c r="AW276" i="1"/>
  <c r="AV277" i="1"/>
  <c r="AW277" i="1"/>
  <c r="AV278" i="1"/>
  <c r="AW278" i="1"/>
  <c r="AV279" i="1"/>
  <c r="AW279" i="1"/>
  <c r="AV280" i="1"/>
  <c r="AW280" i="1"/>
  <c r="AV281" i="1"/>
  <c r="AW281" i="1"/>
  <c r="AV282" i="1"/>
  <c r="AW282" i="1"/>
  <c r="AV283" i="1"/>
  <c r="AW283" i="1"/>
  <c r="AV284" i="1"/>
  <c r="AW284" i="1"/>
  <c r="AV285" i="1"/>
  <c r="AW285" i="1"/>
  <c r="AV286" i="1"/>
  <c r="AW286" i="1"/>
  <c r="AV287" i="1"/>
  <c r="AW287" i="1"/>
  <c r="AV288" i="1"/>
  <c r="AW288" i="1"/>
  <c r="AV289" i="1"/>
  <c r="AW289" i="1"/>
  <c r="AV290" i="1"/>
  <c r="AW290" i="1"/>
  <c r="AV291" i="1"/>
  <c r="AW291" i="1"/>
  <c r="AV292" i="1"/>
  <c r="AW292" i="1"/>
  <c r="AV293" i="1"/>
  <c r="AW293" i="1"/>
  <c r="AV294" i="1"/>
  <c r="AW294" i="1"/>
  <c r="AV295" i="1"/>
  <c r="AW295" i="1"/>
  <c r="AV296" i="1"/>
  <c r="AW296" i="1"/>
  <c r="AV297" i="1"/>
  <c r="AW297" i="1"/>
  <c r="AV298" i="1"/>
  <c r="AW298" i="1"/>
  <c r="AV299" i="1"/>
  <c r="AW299" i="1"/>
  <c r="AV300" i="1"/>
  <c r="AW300" i="1"/>
  <c r="AV301" i="1"/>
  <c r="AW301" i="1"/>
  <c r="AV302" i="1"/>
  <c r="AW302" i="1"/>
  <c r="AV303" i="1"/>
  <c r="AW303" i="1"/>
  <c r="AV304" i="1"/>
  <c r="AW304" i="1"/>
  <c r="AV305" i="1"/>
  <c r="AW305" i="1"/>
  <c r="AV306" i="1"/>
  <c r="AW306" i="1"/>
  <c r="AV307" i="1"/>
  <c r="AW307" i="1"/>
  <c r="AV308" i="1"/>
  <c r="AW308" i="1"/>
  <c r="AV309" i="1"/>
  <c r="AW309" i="1"/>
  <c r="AV310" i="1"/>
  <c r="AW310" i="1"/>
  <c r="AV311" i="1"/>
  <c r="AW311" i="1"/>
  <c r="AV312" i="1"/>
  <c r="AW312" i="1"/>
  <c r="AV313" i="1"/>
  <c r="AW313" i="1"/>
  <c r="AV314" i="1"/>
  <c r="AW314" i="1"/>
  <c r="AV315" i="1"/>
  <c r="AW315" i="1"/>
  <c r="AV316" i="1"/>
  <c r="AW316" i="1"/>
  <c r="AV317" i="1"/>
  <c r="AW317" i="1"/>
  <c r="AV318" i="1"/>
  <c r="AW318" i="1"/>
  <c r="AV319" i="1"/>
  <c r="AW319" i="1"/>
  <c r="AV320" i="1"/>
  <c r="AW320" i="1"/>
  <c r="AV321" i="1"/>
  <c r="AW321" i="1"/>
  <c r="AV322" i="1"/>
  <c r="AW322" i="1"/>
  <c r="AV323" i="1"/>
  <c r="AW323" i="1"/>
  <c r="AV324" i="1"/>
  <c r="AW324" i="1"/>
  <c r="AV325" i="1"/>
  <c r="AW325" i="1"/>
  <c r="AV326" i="1"/>
  <c r="AW326" i="1"/>
  <c r="AV327" i="1"/>
  <c r="AW327" i="1"/>
  <c r="AV328" i="1"/>
  <c r="AW328" i="1"/>
  <c r="AV329" i="1"/>
  <c r="AW329" i="1"/>
  <c r="AV330" i="1"/>
  <c r="AW330" i="1"/>
  <c r="AV331" i="1"/>
  <c r="AW331" i="1"/>
  <c r="AV332" i="1"/>
  <c r="AW332" i="1"/>
  <c r="AV333" i="1"/>
  <c r="AW333" i="1"/>
  <c r="AV334" i="1"/>
  <c r="AW334" i="1"/>
  <c r="AV335" i="1"/>
  <c r="AW335" i="1"/>
  <c r="AV336" i="1"/>
  <c r="AW336" i="1"/>
  <c r="AV337" i="1"/>
  <c r="AW337" i="1"/>
  <c r="AV338" i="1"/>
  <c r="AW338" i="1"/>
  <c r="AV339" i="1"/>
  <c r="AW339" i="1"/>
  <c r="AV340" i="1"/>
  <c r="AW340" i="1"/>
  <c r="AV341" i="1"/>
  <c r="AW341" i="1"/>
  <c r="AV342" i="1"/>
  <c r="AW342" i="1"/>
  <c r="AV343" i="1"/>
  <c r="AW343" i="1"/>
  <c r="AV344" i="1"/>
  <c r="AW344" i="1"/>
  <c r="AV345" i="1"/>
  <c r="AW345" i="1"/>
  <c r="AV346" i="1"/>
  <c r="AW346" i="1"/>
  <c r="AV347" i="1"/>
  <c r="AW347" i="1"/>
  <c r="AV348" i="1"/>
  <c r="AW348" i="1"/>
  <c r="BC18" i="1"/>
  <c r="BD17" i="1"/>
  <c r="BC15" i="1"/>
  <c r="BC16" i="1"/>
  <c r="BC17" i="1"/>
  <c r="BD16" i="1"/>
  <c r="BD15" i="1"/>
  <c r="AZ16" i="1"/>
  <c r="AZ17" i="1"/>
  <c r="AZ18" i="1"/>
  <c r="AZ19" i="1"/>
  <c r="AZ20" i="1"/>
  <c r="AZ21" i="1"/>
  <c r="AZ22" i="1"/>
  <c r="AZ23"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102" i="1"/>
  <c r="AZ103" i="1"/>
  <c r="AZ104" i="1"/>
  <c r="AZ105" i="1"/>
  <c r="AZ106" i="1"/>
  <c r="AZ107" i="1"/>
  <c r="AZ108" i="1"/>
  <c r="AZ109" i="1"/>
  <c r="AZ110" i="1"/>
  <c r="AZ111" i="1"/>
  <c r="AZ112" i="1"/>
  <c r="AZ113" i="1"/>
  <c r="AZ114" i="1"/>
  <c r="AZ115" i="1"/>
  <c r="AZ116" i="1"/>
  <c r="AZ117" i="1"/>
  <c r="AZ118" i="1"/>
  <c r="AZ119" i="1"/>
  <c r="AZ120" i="1"/>
  <c r="AZ121" i="1"/>
  <c r="AZ122" i="1"/>
  <c r="AZ123" i="1"/>
  <c r="AZ124" i="1"/>
  <c r="AZ125" i="1"/>
  <c r="AZ126" i="1"/>
  <c r="AZ127" i="1"/>
  <c r="AZ128" i="1"/>
  <c r="AZ129" i="1"/>
  <c r="AZ130" i="1"/>
  <c r="AZ131" i="1"/>
  <c r="AZ132" i="1"/>
  <c r="AZ133" i="1"/>
  <c r="AZ134" i="1"/>
  <c r="AZ135" i="1"/>
  <c r="AZ136" i="1"/>
  <c r="AZ137" i="1"/>
  <c r="AZ138" i="1"/>
  <c r="AZ139" i="1"/>
  <c r="AZ140" i="1"/>
  <c r="AZ141" i="1"/>
  <c r="AZ142" i="1"/>
  <c r="AZ143" i="1"/>
  <c r="AZ144" i="1"/>
  <c r="AZ145" i="1"/>
  <c r="AZ146" i="1"/>
  <c r="AZ147" i="1"/>
  <c r="AZ148" i="1"/>
  <c r="AZ149" i="1"/>
  <c r="AZ150" i="1"/>
  <c r="AZ151" i="1"/>
  <c r="AZ152" i="1"/>
  <c r="AZ153" i="1"/>
  <c r="AZ154" i="1"/>
  <c r="AZ155" i="1"/>
  <c r="AZ156" i="1"/>
  <c r="AZ157" i="1"/>
  <c r="AZ158" i="1"/>
  <c r="AZ159" i="1"/>
  <c r="AZ160" i="1"/>
  <c r="AZ161" i="1"/>
  <c r="AZ162" i="1"/>
  <c r="AZ163" i="1"/>
  <c r="AZ164" i="1"/>
  <c r="AZ165" i="1"/>
  <c r="AZ166" i="1"/>
  <c r="AZ167" i="1"/>
  <c r="AZ168" i="1"/>
  <c r="AZ169" i="1"/>
  <c r="AZ170" i="1"/>
  <c r="AZ171" i="1"/>
  <c r="AZ172" i="1"/>
  <c r="AZ173" i="1"/>
  <c r="AZ174" i="1"/>
  <c r="AZ175" i="1"/>
  <c r="AZ176" i="1"/>
  <c r="AZ177" i="1"/>
  <c r="AZ178" i="1"/>
  <c r="AZ179" i="1"/>
  <c r="AZ180" i="1"/>
  <c r="AZ181" i="1"/>
  <c r="AZ182" i="1"/>
  <c r="AZ183" i="1"/>
  <c r="AZ184" i="1"/>
  <c r="AZ185" i="1"/>
  <c r="AZ186" i="1"/>
  <c r="AZ187" i="1"/>
  <c r="AZ188" i="1"/>
  <c r="AZ189" i="1"/>
  <c r="AZ190" i="1"/>
  <c r="AZ191" i="1"/>
  <c r="AZ192" i="1"/>
  <c r="AZ193" i="1"/>
  <c r="AZ194" i="1"/>
  <c r="AZ195" i="1"/>
  <c r="AZ196" i="1"/>
  <c r="AZ197" i="1"/>
  <c r="AZ198" i="1"/>
  <c r="AZ199" i="1"/>
  <c r="AZ200" i="1"/>
  <c r="AZ201" i="1"/>
  <c r="AZ202" i="1"/>
  <c r="AZ203" i="1"/>
  <c r="AZ204" i="1"/>
  <c r="AZ205" i="1"/>
  <c r="AZ206" i="1"/>
  <c r="AZ207" i="1"/>
  <c r="AZ208" i="1"/>
  <c r="AZ209" i="1"/>
  <c r="AZ210" i="1"/>
  <c r="AZ211" i="1"/>
  <c r="AZ212" i="1"/>
  <c r="AZ213" i="1"/>
  <c r="AZ214" i="1"/>
  <c r="AZ215" i="1"/>
  <c r="AZ216" i="1"/>
  <c r="AZ217" i="1"/>
  <c r="AZ218" i="1"/>
  <c r="AZ219" i="1"/>
  <c r="AZ220" i="1"/>
  <c r="AZ221" i="1"/>
  <c r="AZ222" i="1"/>
  <c r="AZ223" i="1"/>
  <c r="AZ224" i="1"/>
  <c r="AZ225" i="1"/>
  <c r="AZ226" i="1"/>
  <c r="AZ227" i="1"/>
  <c r="AZ228" i="1"/>
  <c r="AZ229" i="1"/>
  <c r="AZ230" i="1"/>
  <c r="AZ231" i="1"/>
  <c r="AZ232" i="1"/>
  <c r="AZ233" i="1"/>
  <c r="AZ234" i="1"/>
  <c r="AZ235" i="1"/>
  <c r="AZ236" i="1"/>
  <c r="AZ237" i="1"/>
  <c r="AZ238" i="1"/>
  <c r="AZ239" i="1"/>
  <c r="AZ240" i="1"/>
  <c r="AZ241" i="1"/>
  <c r="AZ242" i="1"/>
  <c r="AZ243" i="1"/>
  <c r="AZ244" i="1"/>
  <c r="AZ245" i="1"/>
  <c r="AZ246" i="1"/>
  <c r="AZ247" i="1"/>
  <c r="AZ248" i="1"/>
  <c r="AZ249" i="1"/>
  <c r="AZ250" i="1"/>
  <c r="AZ251" i="1"/>
  <c r="AZ252" i="1"/>
  <c r="AZ253" i="1"/>
  <c r="AZ254" i="1"/>
  <c r="AZ255" i="1"/>
  <c r="AZ256" i="1"/>
  <c r="AZ257" i="1"/>
  <c r="AZ258" i="1"/>
  <c r="AZ259" i="1"/>
  <c r="AZ260" i="1"/>
  <c r="AZ261" i="1"/>
  <c r="AZ262" i="1"/>
  <c r="AZ263" i="1"/>
  <c r="AZ264" i="1"/>
  <c r="AZ265" i="1"/>
  <c r="AZ266" i="1"/>
  <c r="AZ267" i="1"/>
  <c r="AZ268" i="1"/>
  <c r="AZ269" i="1"/>
  <c r="AZ270" i="1"/>
  <c r="AZ271" i="1"/>
  <c r="AZ272" i="1"/>
  <c r="AZ273" i="1"/>
  <c r="AZ274" i="1"/>
  <c r="AZ275" i="1"/>
  <c r="AZ276" i="1"/>
  <c r="AZ277" i="1"/>
  <c r="AZ278" i="1"/>
  <c r="AZ279" i="1"/>
  <c r="AZ280" i="1"/>
  <c r="AZ281" i="1"/>
  <c r="AZ282" i="1"/>
  <c r="AZ283" i="1"/>
  <c r="AZ284" i="1"/>
  <c r="AZ285" i="1"/>
  <c r="AZ286" i="1"/>
  <c r="AZ287" i="1"/>
  <c r="AZ288" i="1"/>
  <c r="AZ289" i="1"/>
  <c r="AZ290" i="1"/>
  <c r="AZ291" i="1"/>
  <c r="AZ292" i="1"/>
  <c r="AZ293" i="1"/>
  <c r="AZ294" i="1"/>
  <c r="AZ295" i="1"/>
  <c r="AZ296" i="1"/>
  <c r="AZ297" i="1"/>
  <c r="AZ298" i="1"/>
  <c r="AZ299" i="1"/>
  <c r="AZ300" i="1"/>
  <c r="AZ301" i="1"/>
  <c r="AZ302" i="1"/>
  <c r="AZ303" i="1"/>
  <c r="AZ304" i="1"/>
  <c r="AZ305" i="1"/>
  <c r="AZ306" i="1"/>
  <c r="AZ307" i="1"/>
  <c r="AZ308" i="1"/>
  <c r="AZ309" i="1"/>
  <c r="AZ310" i="1"/>
  <c r="AZ311" i="1"/>
  <c r="AZ312" i="1"/>
  <c r="AZ313" i="1"/>
  <c r="AZ314" i="1"/>
  <c r="AZ315" i="1"/>
  <c r="AZ316" i="1"/>
  <c r="AZ317" i="1"/>
  <c r="AZ318" i="1"/>
  <c r="AZ319" i="1"/>
  <c r="AZ320" i="1"/>
  <c r="AZ321" i="1"/>
  <c r="AZ322" i="1"/>
  <c r="AZ323" i="1"/>
  <c r="AZ324" i="1"/>
  <c r="AZ325" i="1"/>
  <c r="AZ326" i="1"/>
  <c r="AZ327" i="1"/>
  <c r="AZ328" i="1"/>
  <c r="AZ329" i="1"/>
  <c r="AZ330" i="1"/>
  <c r="AZ331" i="1"/>
  <c r="AZ332" i="1"/>
  <c r="AZ333" i="1"/>
  <c r="AZ334" i="1"/>
  <c r="AZ335" i="1"/>
  <c r="AZ336" i="1"/>
  <c r="AZ337" i="1"/>
  <c r="AZ338" i="1"/>
  <c r="AZ339" i="1"/>
  <c r="AZ340" i="1"/>
  <c r="AZ341" i="1"/>
  <c r="AZ342" i="1"/>
  <c r="AZ343" i="1"/>
  <c r="AZ344" i="1"/>
  <c r="AZ345" i="1"/>
  <c r="AZ346" i="1"/>
  <c r="AZ347" i="1"/>
  <c r="AZ348" i="1"/>
  <c r="AZ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102" i="1"/>
  <c r="AY103" i="1"/>
  <c r="AY104" i="1"/>
  <c r="AY105" i="1"/>
  <c r="AY106" i="1"/>
  <c r="AY107" i="1"/>
  <c r="AY108" i="1"/>
  <c r="AY109" i="1"/>
  <c r="AY110" i="1"/>
  <c r="AY111" i="1"/>
  <c r="AY112" i="1"/>
  <c r="AY113" i="1"/>
  <c r="AY114" i="1"/>
  <c r="AY115" i="1"/>
  <c r="AY116" i="1"/>
  <c r="AY117" i="1"/>
  <c r="AY118" i="1"/>
  <c r="AY119" i="1"/>
  <c r="AY120" i="1"/>
  <c r="AY121" i="1"/>
  <c r="AY122" i="1"/>
  <c r="AY123" i="1"/>
  <c r="AY124" i="1"/>
  <c r="AY125" i="1"/>
  <c r="AY126" i="1"/>
  <c r="AY127" i="1"/>
  <c r="AY128" i="1"/>
  <c r="AY129" i="1"/>
  <c r="AY130" i="1"/>
  <c r="AY131" i="1"/>
  <c r="AY132" i="1"/>
  <c r="AY133" i="1"/>
  <c r="AY134" i="1"/>
  <c r="AY135" i="1"/>
  <c r="AY136" i="1"/>
  <c r="AY137" i="1"/>
  <c r="AY138" i="1"/>
  <c r="AY139" i="1"/>
  <c r="AY140" i="1"/>
  <c r="AY141" i="1"/>
  <c r="AY142" i="1"/>
  <c r="AY143" i="1"/>
  <c r="AY144" i="1"/>
  <c r="AY145" i="1"/>
  <c r="AY146" i="1"/>
  <c r="AY147" i="1"/>
  <c r="AY148" i="1"/>
  <c r="AY149" i="1"/>
  <c r="AY150" i="1"/>
  <c r="AY151" i="1"/>
  <c r="AY152" i="1"/>
  <c r="AY153" i="1"/>
  <c r="AY154" i="1"/>
  <c r="AY155" i="1"/>
  <c r="AY156" i="1"/>
  <c r="AY157" i="1"/>
  <c r="AY158" i="1"/>
  <c r="AY159" i="1"/>
  <c r="AY160" i="1"/>
  <c r="AY161" i="1"/>
  <c r="AY162" i="1"/>
  <c r="AY163" i="1"/>
  <c r="AY164" i="1"/>
  <c r="AY165" i="1"/>
  <c r="AY166" i="1"/>
  <c r="AY167" i="1"/>
  <c r="AY168" i="1"/>
  <c r="AY169" i="1"/>
  <c r="AY170" i="1"/>
  <c r="AY171" i="1"/>
  <c r="AY172" i="1"/>
  <c r="AY173" i="1"/>
  <c r="AY174" i="1"/>
  <c r="AY175" i="1"/>
  <c r="AY176" i="1"/>
  <c r="AY177" i="1"/>
  <c r="AY178" i="1"/>
  <c r="AY179" i="1"/>
  <c r="AY180" i="1"/>
  <c r="AY181" i="1"/>
  <c r="AY182" i="1"/>
  <c r="AY183" i="1"/>
  <c r="AY184" i="1"/>
  <c r="AY185" i="1"/>
  <c r="AY186" i="1"/>
  <c r="AY187" i="1"/>
  <c r="AY188" i="1"/>
  <c r="AY189" i="1"/>
  <c r="AY190" i="1"/>
  <c r="AY191" i="1"/>
  <c r="AY192" i="1"/>
  <c r="AY193" i="1"/>
  <c r="AY194" i="1"/>
  <c r="AY195" i="1"/>
  <c r="AY196" i="1"/>
  <c r="AY197" i="1"/>
  <c r="AY198" i="1"/>
  <c r="AY199" i="1"/>
  <c r="AY200" i="1"/>
  <c r="AY201" i="1"/>
  <c r="AY202" i="1"/>
  <c r="AY203" i="1"/>
  <c r="AY204" i="1"/>
  <c r="AY205" i="1"/>
  <c r="AY206" i="1"/>
  <c r="AY207" i="1"/>
  <c r="AY208" i="1"/>
  <c r="AY209" i="1"/>
  <c r="AY210" i="1"/>
  <c r="AY211" i="1"/>
  <c r="AY212" i="1"/>
  <c r="AY213" i="1"/>
  <c r="AY214" i="1"/>
  <c r="AY215" i="1"/>
  <c r="AY216" i="1"/>
  <c r="AY217" i="1"/>
  <c r="AY218" i="1"/>
  <c r="AY219" i="1"/>
  <c r="AY220" i="1"/>
  <c r="AY221" i="1"/>
  <c r="AY222" i="1"/>
  <c r="AY223" i="1"/>
  <c r="AY224" i="1"/>
  <c r="AY225" i="1"/>
  <c r="AY226" i="1"/>
  <c r="AY227" i="1"/>
  <c r="AY228" i="1"/>
  <c r="AY229" i="1"/>
  <c r="AY230" i="1"/>
  <c r="AY231" i="1"/>
  <c r="AY232" i="1"/>
  <c r="AY233" i="1"/>
  <c r="AY234" i="1"/>
  <c r="AY235" i="1"/>
  <c r="AY236" i="1"/>
  <c r="AY237" i="1"/>
  <c r="AY238" i="1"/>
  <c r="AY239" i="1"/>
  <c r="AY240" i="1"/>
  <c r="AY241" i="1"/>
  <c r="AY242" i="1"/>
  <c r="AY243" i="1"/>
  <c r="AY244" i="1"/>
  <c r="AY245" i="1"/>
  <c r="AY246" i="1"/>
  <c r="AY247" i="1"/>
  <c r="AY248" i="1"/>
  <c r="AY249" i="1"/>
  <c r="AY250" i="1"/>
  <c r="AY251" i="1"/>
  <c r="AY252" i="1"/>
  <c r="AY253" i="1"/>
  <c r="AY254" i="1"/>
  <c r="AY255" i="1"/>
  <c r="AY256" i="1"/>
  <c r="AY257" i="1"/>
  <c r="AY258" i="1"/>
  <c r="AY259" i="1"/>
  <c r="AY260" i="1"/>
  <c r="AY261" i="1"/>
  <c r="AY262" i="1"/>
  <c r="AY263" i="1"/>
  <c r="AY264" i="1"/>
  <c r="AY265" i="1"/>
  <c r="AY266" i="1"/>
  <c r="AY267" i="1"/>
  <c r="AY268" i="1"/>
  <c r="AY269" i="1"/>
  <c r="AY270" i="1"/>
  <c r="AY271" i="1"/>
  <c r="AY272" i="1"/>
  <c r="AY273" i="1"/>
  <c r="AY274" i="1"/>
  <c r="AY275" i="1"/>
  <c r="AY276" i="1"/>
  <c r="AY277" i="1"/>
  <c r="AY278" i="1"/>
  <c r="AY279" i="1"/>
  <c r="AY280" i="1"/>
  <c r="AY281" i="1"/>
  <c r="AY282" i="1"/>
  <c r="AY283" i="1"/>
  <c r="AY284" i="1"/>
  <c r="AY285" i="1"/>
  <c r="AY286" i="1"/>
  <c r="AY287" i="1"/>
  <c r="AY288" i="1"/>
  <c r="AY289" i="1"/>
  <c r="AY290" i="1"/>
  <c r="AY291" i="1"/>
  <c r="AY292" i="1"/>
  <c r="AY293" i="1"/>
  <c r="AY294" i="1"/>
  <c r="AY295" i="1"/>
  <c r="AY296" i="1"/>
  <c r="AY297" i="1"/>
  <c r="AY298" i="1"/>
  <c r="AY299" i="1"/>
  <c r="AY300" i="1"/>
  <c r="AY301" i="1"/>
  <c r="AY302" i="1"/>
  <c r="AY303" i="1"/>
  <c r="AY304" i="1"/>
  <c r="AY305" i="1"/>
  <c r="AY306" i="1"/>
  <c r="AY307" i="1"/>
  <c r="AY308" i="1"/>
  <c r="AY309" i="1"/>
  <c r="AY310" i="1"/>
  <c r="AY311" i="1"/>
  <c r="AY312" i="1"/>
  <c r="AY313" i="1"/>
  <c r="AY314" i="1"/>
  <c r="AY315" i="1"/>
  <c r="AY316" i="1"/>
  <c r="AY317" i="1"/>
  <c r="AY318" i="1"/>
  <c r="AY319" i="1"/>
  <c r="AY320" i="1"/>
  <c r="AY321" i="1"/>
  <c r="AY322" i="1"/>
  <c r="AY323" i="1"/>
  <c r="AY324" i="1"/>
  <c r="AY325" i="1"/>
  <c r="AY326" i="1"/>
  <c r="AY327" i="1"/>
  <c r="AY328" i="1"/>
  <c r="AY329" i="1"/>
  <c r="AY330" i="1"/>
  <c r="AY331" i="1"/>
  <c r="AY332" i="1"/>
  <c r="AY333" i="1"/>
  <c r="AY334" i="1"/>
  <c r="AY335" i="1"/>
  <c r="AY336" i="1"/>
  <c r="AY337" i="1"/>
  <c r="AY338" i="1"/>
  <c r="AY339" i="1"/>
  <c r="AY340" i="1"/>
  <c r="AY341" i="1"/>
  <c r="AY342" i="1"/>
  <c r="AY343" i="1"/>
  <c r="AY344" i="1"/>
  <c r="AY345" i="1"/>
  <c r="AY346" i="1"/>
  <c r="AY347" i="1"/>
  <c r="AY348" i="1"/>
  <c r="AY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89" i="1"/>
  <c r="AX290" i="1"/>
  <c r="AX291" i="1"/>
  <c r="AX292" i="1"/>
  <c r="AX293" i="1"/>
  <c r="AX294" i="1"/>
  <c r="AX295" i="1"/>
  <c r="AX296" i="1"/>
  <c r="AX297" i="1"/>
  <c r="AX298" i="1"/>
  <c r="AX299" i="1"/>
  <c r="AX300" i="1"/>
  <c r="AX301" i="1"/>
  <c r="AX302" i="1"/>
  <c r="AX303" i="1"/>
  <c r="AX304" i="1"/>
  <c r="AX305" i="1"/>
  <c r="AX306" i="1"/>
  <c r="AX307" i="1"/>
  <c r="AX308" i="1"/>
  <c r="AX309" i="1"/>
  <c r="AX310" i="1"/>
  <c r="AX311" i="1"/>
  <c r="AX312" i="1"/>
  <c r="AX313" i="1"/>
  <c r="AX314" i="1"/>
  <c r="AX315" i="1"/>
  <c r="AX316" i="1"/>
  <c r="AX317" i="1"/>
  <c r="AX318" i="1"/>
  <c r="AX319" i="1"/>
  <c r="AX320" i="1"/>
  <c r="AX321" i="1"/>
  <c r="AX322" i="1"/>
  <c r="AX323" i="1"/>
  <c r="AX324" i="1"/>
  <c r="AX325" i="1"/>
  <c r="AX326" i="1"/>
  <c r="AX327" i="1"/>
  <c r="AX328" i="1"/>
  <c r="AX329" i="1"/>
  <c r="AX330" i="1"/>
  <c r="AX331" i="1"/>
  <c r="AX332" i="1"/>
  <c r="AX333" i="1"/>
  <c r="AX334" i="1"/>
  <c r="AX335" i="1"/>
  <c r="AX336" i="1"/>
  <c r="AX337" i="1"/>
  <c r="AX338" i="1"/>
  <c r="AX339" i="1"/>
  <c r="AX340" i="1"/>
  <c r="AX341" i="1"/>
  <c r="AX342" i="1"/>
  <c r="AX343" i="1"/>
  <c r="AX344" i="1"/>
  <c r="AX345" i="1"/>
  <c r="AX346" i="1"/>
  <c r="AX347" i="1"/>
  <c r="AX348" i="1"/>
  <c r="AX15"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M16" i="1"/>
  <c r="AN16" i="1"/>
  <c r="AO16" i="1"/>
  <c r="AP16" i="1"/>
  <c r="AQ16" i="1"/>
  <c r="AR16" i="1"/>
  <c r="AS16" i="1"/>
  <c r="AT16" i="1"/>
  <c r="AL17" i="1"/>
  <c r="AM17" i="1"/>
  <c r="AN17" i="1"/>
  <c r="AO17" i="1"/>
  <c r="AP17" i="1"/>
  <c r="AQ17" i="1"/>
  <c r="AR17" i="1"/>
  <c r="AS17" i="1"/>
  <c r="AT17" i="1"/>
  <c r="AL18" i="1"/>
  <c r="AM18" i="1"/>
  <c r="AN18" i="1"/>
  <c r="AO18" i="1"/>
  <c r="AP18" i="1"/>
  <c r="AQ18" i="1"/>
  <c r="AR18" i="1"/>
  <c r="AS18" i="1"/>
  <c r="AT18" i="1"/>
  <c r="AL19" i="1"/>
  <c r="AM19" i="1"/>
  <c r="AN19" i="1"/>
  <c r="AO19" i="1"/>
  <c r="AP19" i="1"/>
  <c r="AQ19" i="1"/>
  <c r="AR19" i="1"/>
  <c r="AS19" i="1"/>
  <c r="AT19" i="1"/>
  <c r="AL20" i="1"/>
  <c r="AM20" i="1"/>
  <c r="AN20" i="1"/>
  <c r="AO20" i="1"/>
  <c r="AP20" i="1"/>
  <c r="AQ20" i="1"/>
  <c r="AR20" i="1"/>
  <c r="AS20" i="1"/>
  <c r="AT20" i="1"/>
  <c r="AL21" i="1"/>
  <c r="AM21" i="1"/>
  <c r="AN21" i="1"/>
  <c r="AO21" i="1"/>
  <c r="AP21" i="1"/>
  <c r="AQ21" i="1"/>
  <c r="AR21" i="1"/>
  <c r="AS21" i="1"/>
  <c r="AT21" i="1"/>
  <c r="AL22" i="1"/>
  <c r="AM22" i="1"/>
  <c r="AN22" i="1"/>
  <c r="AO22" i="1"/>
  <c r="AP22" i="1"/>
  <c r="AQ22" i="1"/>
  <c r="AR22" i="1"/>
  <c r="AS22" i="1"/>
  <c r="AT22" i="1"/>
  <c r="AL23" i="1"/>
  <c r="AM23" i="1"/>
  <c r="AN23" i="1"/>
  <c r="AO23" i="1"/>
  <c r="AP23" i="1"/>
  <c r="AQ23" i="1"/>
  <c r="AR23" i="1"/>
  <c r="AS23" i="1"/>
  <c r="AT23" i="1"/>
  <c r="AL24" i="1"/>
  <c r="AM24" i="1"/>
  <c r="AN24" i="1"/>
  <c r="AO24" i="1"/>
  <c r="AP24" i="1"/>
  <c r="AQ24" i="1"/>
  <c r="AR24" i="1"/>
  <c r="AS24" i="1"/>
  <c r="AT24" i="1"/>
  <c r="AL25" i="1"/>
  <c r="AM25" i="1"/>
  <c r="AN25" i="1"/>
  <c r="AO25" i="1"/>
  <c r="AP25" i="1"/>
  <c r="AQ25" i="1"/>
  <c r="AR25" i="1"/>
  <c r="AS25" i="1"/>
  <c r="AT25" i="1"/>
  <c r="AL26" i="1"/>
  <c r="AM26" i="1"/>
  <c r="AN26" i="1"/>
  <c r="AO26" i="1"/>
  <c r="AP26" i="1"/>
  <c r="AQ26" i="1"/>
  <c r="AR26" i="1"/>
  <c r="AS26" i="1"/>
  <c r="AT26" i="1"/>
  <c r="AL27" i="1"/>
  <c r="AM27" i="1"/>
  <c r="AN27" i="1"/>
  <c r="AO27" i="1"/>
  <c r="AP27" i="1"/>
  <c r="AQ27" i="1"/>
  <c r="AR27" i="1"/>
  <c r="AS27" i="1"/>
  <c r="AT27" i="1"/>
  <c r="AL28" i="1"/>
  <c r="AM28" i="1"/>
  <c r="AN28" i="1"/>
  <c r="AO28" i="1"/>
  <c r="AP28" i="1"/>
  <c r="AQ28" i="1"/>
  <c r="AR28" i="1"/>
  <c r="AS28" i="1"/>
  <c r="AT28" i="1"/>
  <c r="AL29" i="1"/>
  <c r="AM29" i="1"/>
  <c r="AN29" i="1"/>
  <c r="AO29" i="1"/>
  <c r="AP29" i="1"/>
  <c r="AQ29" i="1"/>
  <c r="AR29" i="1"/>
  <c r="AS29" i="1"/>
  <c r="AT29" i="1"/>
  <c r="AL30" i="1"/>
  <c r="AM30" i="1"/>
  <c r="AN30" i="1"/>
  <c r="AO30" i="1"/>
  <c r="AP30" i="1"/>
  <c r="AQ30" i="1"/>
  <c r="AR30" i="1"/>
  <c r="AS30" i="1"/>
  <c r="AT30" i="1"/>
  <c r="AL31" i="1"/>
  <c r="AM31" i="1"/>
  <c r="AN31" i="1"/>
  <c r="AO31" i="1"/>
  <c r="AP31" i="1"/>
  <c r="AQ31" i="1"/>
  <c r="AR31" i="1"/>
  <c r="AS31" i="1"/>
  <c r="AT31" i="1"/>
  <c r="AL32" i="1"/>
  <c r="AM32" i="1"/>
  <c r="AN32" i="1"/>
  <c r="AO32" i="1"/>
  <c r="AP32" i="1"/>
  <c r="AQ32" i="1"/>
  <c r="AR32" i="1"/>
  <c r="AS32" i="1"/>
  <c r="AT32" i="1"/>
  <c r="AL33" i="1"/>
  <c r="AM33" i="1"/>
  <c r="AN33" i="1"/>
  <c r="AO33" i="1"/>
  <c r="AP33" i="1"/>
  <c r="AQ33" i="1"/>
  <c r="AR33" i="1"/>
  <c r="AS33" i="1"/>
  <c r="AT33" i="1"/>
  <c r="AL34" i="1"/>
  <c r="AM34" i="1"/>
  <c r="AN34" i="1"/>
  <c r="AO34" i="1"/>
  <c r="AP34" i="1"/>
  <c r="AQ34" i="1"/>
  <c r="AR34" i="1"/>
  <c r="AS34" i="1"/>
  <c r="AT34" i="1"/>
  <c r="AL35" i="1"/>
  <c r="AM35" i="1"/>
  <c r="AN35" i="1"/>
  <c r="AO35" i="1"/>
  <c r="AP35" i="1"/>
  <c r="AQ35" i="1"/>
  <c r="AR35" i="1"/>
  <c r="AS35" i="1"/>
  <c r="AT35" i="1"/>
  <c r="AL36" i="1"/>
  <c r="AM36" i="1"/>
  <c r="AN36" i="1"/>
  <c r="AO36" i="1"/>
  <c r="AP36" i="1"/>
  <c r="AQ36" i="1"/>
  <c r="AR36" i="1"/>
  <c r="AS36" i="1"/>
  <c r="AT36" i="1"/>
  <c r="AL37" i="1"/>
  <c r="AM37" i="1"/>
  <c r="AN37" i="1"/>
  <c r="AO37" i="1"/>
  <c r="AP37" i="1"/>
  <c r="AQ37" i="1"/>
  <c r="AR37" i="1"/>
  <c r="AS37" i="1"/>
  <c r="AT37" i="1"/>
  <c r="AL38" i="1"/>
  <c r="AM38" i="1"/>
  <c r="AN38" i="1"/>
  <c r="AO38" i="1"/>
  <c r="AP38" i="1"/>
  <c r="AQ38" i="1"/>
  <c r="AR38" i="1"/>
  <c r="AS38" i="1"/>
  <c r="AT38" i="1"/>
  <c r="AL39" i="1"/>
  <c r="AM39" i="1"/>
  <c r="AN39" i="1"/>
  <c r="AO39" i="1"/>
  <c r="AP39" i="1"/>
  <c r="AQ39" i="1"/>
  <c r="AR39" i="1"/>
  <c r="AS39" i="1"/>
  <c r="AT39" i="1"/>
  <c r="AL40" i="1"/>
  <c r="AM40" i="1"/>
  <c r="AN40" i="1"/>
  <c r="AO40" i="1"/>
  <c r="AP40" i="1"/>
  <c r="AQ40" i="1"/>
  <c r="AR40" i="1"/>
  <c r="AS40" i="1"/>
  <c r="AT40" i="1"/>
  <c r="AL41" i="1"/>
  <c r="AM41" i="1"/>
  <c r="AN41" i="1"/>
  <c r="AO41" i="1"/>
  <c r="AP41" i="1"/>
  <c r="AQ41" i="1"/>
  <c r="AR41" i="1"/>
  <c r="AS41" i="1"/>
  <c r="AT41" i="1"/>
  <c r="AL42" i="1"/>
  <c r="AM42" i="1"/>
  <c r="AN42" i="1"/>
  <c r="AO42" i="1"/>
  <c r="AP42" i="1"/>
  <c r="AQ42" i="1"/>
  <c r="AR42" i="1"/>
  <c r="AS42" i="1"/>
  <c r="AT42" i="1"/>
  <c r="AL43" i="1"/>
  <c r="AM43" i="1"/>
  <c r="AN43" i="1"/>
  <c r="AO43" i="1"/>
  <c r="AP43" i="1"/>
  <c r="AQ43" i="1"/>
  <c r="AR43" i="1"/>
  <c r="AS43" i="1"/>
  <c r="AT43" i="1"/>
  <c r="AL44" i="1"/>
  <c r="AM44" i="1"/>
  <c r="AN44" i="1"/>
  <c r="AO44" i="1"/>
  <c r="AP44" i="1"/>
  <c r="AQ44" i="1"/>
  <c r="AR44" i="1"/>
  <c r="AS44" i="1"/>
  <c r="AT44" i="1"/>
  <c r="AL45" i="1"/>
  <c r="AM45" i="1"/>
  <c r="AN45" i="1"/>
  <c r="AO45" i="1"/>
  <c r="AP45" i="1"/>
  <c r="AQ45" i="1"/>
  <c r="AR45" i="1"/>
  <c r="AS45" i="1"/>
  <c r="AT45" i="1"/>
  <c r="AL46" i="1"/>
  <c r="AM46" i="1"/>
  <c r="AN46" i="1"/>
  <c r="AO46" i="1"/>
  <c r="AP46" i="1"/>
  <c r="AQ46" i="1"/>
  <c r="AR46" i="1"/>
  <c r="AS46" i="1"/>
  <c r="AT46" i="1"/>
  <c r="AL47" i="1"/>
  <c r="AM47" i="1"/>
  <c r="AN47" i="1"/>
  <c r="AO47" i="1"/>
  <c r="AP47" i="1"/>
  <c r="AQ47" i="1"/>
  <c r="AR47" i="1"/>
  <c r="AS47" i="1"/>
  <c r="AT47" i="1"/>
  <c r="AL48" i="1"/>
  <c r="AM48" i="1"/>
  <c r="AN48" i="1"/>
  <c r="AO48" i="1"/>
  <c r="AP48" i="1"/>
  <c r="AQ48" i="1"/>
  <c r="AR48" i="1"/>
  <c r="AS48" i="1"/>
  <c r="AT48" i="1"/>
  <c r="AL49" i="1"/>
  <c r="AM49" i="1"/>
  <c r="AN49" i="1"/>
  <c r="AO49" i="1"/>
  <c r="AP49" i="1"/>
  <c r="AQ49" i="1"/>
  <c r="AR49" i="1"/>
  <c r="AS49" i="1"/>
  <c r="AT49" i="1"/>
  <c r="AL50" i="1"/>
  <c r="AM50" i="1"/>
  <c r="AN50" i="1"/>
  <c r="AO50" i="1"/>
  <c r="AP50" i="1"/>
  <c r="AQ50" i="1"/>
  <c r="AR50" i="1"/>
  <c r="AS50" i="1"/>
  <c r="AT50" i="1"/>
  <c r="AL51" i="1"/>
  <c r="AM51" i="1"/>
  <c r="AN51" i="1"/>
  <c r="AO51" i="1"/>
  <c r="AP51" i="1"/>
  <c r="AQ51" i="1"/>
  <c r="AR51" i="1"/>
  <c r="AS51" i="1"/>
  <c r="AT51" i="1"/>
  <c r="AL52" i="1"/>
  <c r="AM52" i="1"/>
  <c r="AN52" i="1"/>
  <c r="AO52" i="1"/>
  <c r="AP52" i="1"/>
  <c r="AQ52" i="1"/>
  <c r="AR52" i="1"/>
  <c r="AS52" i="1"/>
  <c r="AT52" i="1"/>
  <c r="AL53" i="1"/>
  <c r="AM53" i="1"/>
  <c r="AN53" i="1"/>
  <c r="AO53" i="1"/>
  <c r="AP53" i="1"/>
  <c r="AQ53" i="1"/>
  <c r="AR53" i="1"/>
  <c r="AS53" i="1"/>
  <c r="AT53" i="1"/>
  <c r="AL54" i="1"/>
  <c r="AM54" i="1"/>
  <c r="AN54" i="1"/>
  <c r="AO54" i="1"/>
  <c r="AP54" i="1"/>
  <c r="AQ54" i="1"/>
  <c r="AR54" i="1"/>
  <c r="AS54" i="1"/>
  <c r="AT54" i="1"/>
  <c r="AL55" i="1"/>
  <c r="AM55" i="1"/>
  <c r="AN55" i="1"/>
  <c r="AO55" i="1"/>
  <c r="AP55" i="1"/>
  <c r="AQ55" i="1"/>
  <c r="AR55" i="1"/>
  <c r="AS55" i="1"/>
  <c r="AT55" i="1"/>
  <c r="AL56" i="1"/>
  <c r="AM56" i="1"/>
  <c r="AN56" i="1"/>
  <c r="AO56" i="1"/>
  <c r="AP56" i="1"/>
  <c r="AQ56" i="1"/>
  <c r="AR56" i="1"/>
  <c r="AS56" i="1"/>
  <c r="AT56" i="1"/>
  <c r="AL57" i="1"/>
  <c r="AM57" i="1"/>
  <c r="AN57" i="1"/>
  <c r="AO57" i="1"/>
  <c r="AP57" i="1"/>
  <c r="AQ57" i="1"/>
  <c r="AR57" i="1"/>
  <c r="AS57" i="1"/>
  <c r="AT57" i="1"/>
  <c r="AL58" i="1"/>
  <c r="AM58" i="1"/>
  <c r="AN58" i="1"/>
  <c r="AO58" i="1"/>
  <c r="AP58" i="1"/>
  <c r="AQ58" i="1"/>
  <c r="AR58" i="1"/>
  <c r="AS58" i="1"/>
  <c r="AT58" i="1"/>
  <c r="AL59" i="1"/>
  <c r="AM59" i="1"/>
  <c r="AN59" i="1"/>
  <c r="AO59" i="1"/>
  <c r="AP59" i="1"/>
  <c r="AQ59" i="1"/>
  <c r="AR59" i="1"/>
  <c r="AS59" i="1"/>
  <c r="AT59" i="1"/>
  <c r="AL60" i="1"/>
  <c r="AM60" i="1"/>
  <c r="AN60" i="1"/>
  <c r="AO60" i="1"/>
  <c r="AP60" i="1"/>
  <c r="AQ60" i="1"/>
  <c r="AR60" i="1"/>
  <c r="AS60" i="1"/>
  <c r="AT60" i="1"/>
  <c r="AL61" i="1"/>
  <c r="AM61" i="1"/>
  <c r="AN61" i="1"/>
  <c r="AO61" i="1"/>
  <c r="AP61" i="1"/>
  <c r="AQ61" i="1"/>
  <c r="AR61" i="1"/>
  <c r="AS61" i="1"/>
  <c r="AT61" i="1"/>
  <c r="AL62" i="1"/>
  <c r="AM62" i="1"/>
  <c r="AN62" i="1"/>
  <c r="AO62" i="1"/>
  <c r="AP62" i="1"/>
  <c r="AQ62" i="1"/>
  <c r="AR62" i="1"/>
  <c r="AS62" i="1"/>
  <c r="AT62" i="1"/>
  <c r="AL63" i="1"/>
  <c r="AM63" i="1"/>
  <c r="AN63" i="1"/>
  <c r="AO63" i="1"/>
  <c r="AP63" i="1"/>
  <c r="AQ63" i="1"/>
  <c r="AR63" i="1"/>
  <c r="AS63" i="1"/>
  <c r="AT63" i="1"/>
  <c r="AL64" i="1"/>
  <c r="AM64" i="1"/>
  <c r="AN64" i="1"/>
  <c r="AO64" i="1"/>
  <c r="AP64" i="1"/>
  <c r="AQ64" i="1"/>
  <c r="AR64" i="1"/>
  <c r="AS64" i="1"/>
  <c r="AT64" i="1"/>
  <c r="AL65" i="1"/>
  <c r="AM65" i="1"/>
  <c r="AN65" i="1"/>
  <c r="AO65" i="1"/>
  <c r="AP65" i="1"/>
  <c r="AQ65" i="1"/>
  <c r="AR65" i="1"/>
  <c r="AS65" i="1"/>
  <c r="AT65" i="1"/>
  <c r="AL66" i="1"/>
  <c r="AM66" i="1"/>
  <c r="AN66" i="1"/>
  <c r="AO66" i="1"/>
  <c r="AP66" i="1"/>
  <c r="AQ66" i="1"/>
  <c r="AR66" i="1"/>
  <c r="AS66" i="1"/>
  <c r="AT66" i="1"/>
  <c r="AL67" i="1"/>
  <c r="AM67" i="1"/>
  <c r="AN67" i="1"/>
  <c r="AO67" i="1"/>
  <c r="AP67" i="1"/>
  <c r="AQ67" i="1"/>
  <c r="AR67" i="1"/>
  <c r="AS67" i="1"/>
  <c r="AT67" i="1"/>
  <c r="AL68" i="1"/>
  <c r="AM68" i="1"/>
  <c r="AN68" i="1"/>
  <c r="AO68" i="1"/>
  <c r="AP68" i="1"/>
  <c r="AQ68" i="1"/>
  <c r="AR68" i="1"/>
  <c r="AS68" i="1"/>
  <c r="AT68" i="1"/>
  <c r="AL69" i="1"/>
  <c r="AM69" i="1"/>
  <c r="AN69" i="1"/>
  <c r="AO69" i="1"/>
  <c r="AP69" i="1"/>
  <c r="AQ69" i="1"/>
  <c r="AR69" i="1"/>
  <c r="AS69" i="1"/>
  <c r="AT69" i="1"/>
  <c r="AL70" i="1"/>
  <c r="AM70" i="1"/>
  <c r="AN70" i="1"/>
  <c r="AO70" i="1"/>
  <c r="AP70" i="1"/>
  <c r="AQ70" i="1"/>
  <c r="AR70" i="1"/>
  <c r="AS70" i="1"/>
  <c r="AT70" i="1"/>
  <c r="AL71" i="1"/>
  <c r="AM71" i="1"/>
  <c r="AN71" i="1"/>
  <c r="AO71" i="1"/>
  <c r="AP71" i="1"/>
  <c r="AQ71" i="1"/>
  <c r="AR71" i="1"/>
  <c r="AS71" i="1"/>
  <c r="AT71" i="1"/>
  <c r="AL72" i="1"/>
  <c r="AM72" i="1"/>
  <c r="AN72" i="1"/>
  <c r="AO72" i="1"/>
  <c r="AP72" i="1"/>
  <c r="AQ72" i="1"/>
  <c r="AR72" i="1"/>
  <c r="AS72" i="1"/>
  <c r="AT72" i="1"/>
  <c r="AL73" i="1"/>
  <c r="AM73" i="1"/>
  <c r="AN73" i="1"/>
  <c r="AO73" i="1"/>
  <c r="AP73" i="1"/>
  <c r="AQ73" i="1"/>
  <c r="AR73" i="1"/>
  <c r="AS73" i="1"/>
  <c r="AT73" i="1"/>
  <c r="AL74" i="1"/>
  <c r="AM74" i="1"/>
  <c r="AN74" i="1"/>
  <c r="AO74" i="1"/>
  <c r="AP74" i="1"/>
  <c r="AQ74" i="1"/>
  <c r="AR74" i="1"/>
  <c r="AS74" i="1"/>
  <c r="AT74" i="1"/>
  <c r="AL75" i="1"/>
  <c r="AM75" i="1"/>
  <c r="AN75" i="1"/>
  <c r="AO75" i="1"/>
  <c r="AP75" i="1"/>
  <c r="AQ75" i="1"/>
  <c r="AR75" i="1"/>
  <c r="AS75" i="1"/>
  <c r="AT75" i="1"/>
  <c r="AL76" i="1"/>
  <c r="AM76" i="1"/>
  <c r="AN76" i="1"/>
  <c r="AO76" i="1"/>
  <c r="AP76" i="1"/>
  <c r="AQ76" i="1"/>
  <c r="AR76" i="1"/>
  <c r="AS76" i="1"/>
  <c r="AT76" i="1"/>
  <c r="AL77" i="1"/>
  <c r="AM77" i="1"/>
  <c r="AN77" i="1"/>
  <c r="AO77" i="1"/>
  <c r="AP77" i="1"/>
  <c r="AQ77" i="1"/>
  <c r="AR77" i="1"/>
  <c r="AS77" i="1"/>
  <c r="AT77" i="1"/>
  <c r="AL78" i="1"/>
  <c r="AM78" i="1"/>
  <c r="AN78" i="1"/>
  <c r="AO78" i="1"/>
  <c r="AP78" i="1"/>
  <c r="AQ78" i="1"/>
  <c r="AR78" i="1"/>
  <c r="AS78" i="1"/>
  <c r="AT78" i="1"/>
  <c r="AL79" i="1"/>
  <c r="AM79" i="1"/>
  <c r="AN79" i="1"/>
  <c r="AO79" i="1"/>
  <c r="AP79" i="1"/>
  <c r="AQ79" i="1"/>
  <c r="AR79" i="1"/>
  <c r="AS79" i="1"/>
  <c r="AT79" i="1"/>
  <c r="AL80" i="1"/>
  <c r="AM80" i="1"/>
  <c r="AN80" i="1"/>
  <c r="AO80" i="1"/>
  <c r="AP80" i="1"/>
  <c r="AQ80" i="1"/>
  <c r="AR80" i="1"/>
  <c r="AS80" i="1"/>
  <c r="AT80" i="1"/>
  <c r="AL81" i="1"/>
  <c r="AM81" i="1"/>
  <c r="AN81" i="1"/>
  <c r="AO81" i="1"/>
  <c r="AP81" i="1"/>
  <c r="AQ81" i="1"/>
  <c r="AR81" i="1"/>
  <c r="AS81" i="1"/>
  <c r="AT81" i="1"/>
  <c r="AL82" i="1"/>
  <c r="AM82" i="1"/>
  <c r="AN82" i="1"/>
  <c r="AO82" i="1"/>
  <c r="AP82" i="1"/>
  <c r="AQ82" i="1"/>
  <c r="AR82" i="1"/>
  <c r="AS82" i="1"/>
  <c r="AT82" i="1"/>
  <c r="AL83" i="1"/>
  <c r="AM83" i="1"/>
  <c r="AN83" i="1"/>
  <c r="AO83" i="1"/>
  <c r="AP83" i="1"/>
  <c r="AQ83" i="1"/>
  <c r="AR83" i="1"/>
  <c r="AS83" i="1"/>
  <c r="AT83" i="1"/>
  <c r="AL84" i="1"/>
  <c r="AM84" i="1"/>
  <c r="AN84" i="1"/>
  <c r="AO84" i="1"/>
  <c r="AP84" i="1"/>
  <c r="AQ84" i="1"/>
  <c r="AR84" i="1"/>
  <c r="AS84" i="1"/>
  <c r="AT84" i="1"/>
  <c r="AL85" i="1"/>
  <c r="AM85" i="1"/>
  <c r="AN85" i="1"/>
  <c r="AO85" i="1"/>
  <c r="AP85" i="1"/>
  <c r="AQ85" i="1"/>
  <c r="AR85" i="1"/>
  <c r="AS85" i="1"/>
  <c r="AT85" i="1"/>
  <c r="AL86" i="1"/>
  <c r="AM86" i="1"/>
  <c r="AN86" i="1"/>
  <c r="AO86" i="1"/>
  <c r="AP86" i="1"/>
  <c r="AQ86" i="1"/>
  <c r="AR86" i="1"/>
  <c r="AS86" i="1"/>
  <c r="AT86" i="1"/>
  <c r="AL87" i="1"/>
  <c r="AM87" i="1"/>
  <c r="AN87" i="1"/>
  <c r="AO87" i="1"/>
  <c r="AP87" i="1"/>
  <c r="AQ87" i="1"/>
  <c r="AR87" i="1"/>
  <c r="AS87" i="1"/>
  <c r="AT87" i="1"/>
  <c r="AL88" i="1"/>
  <c r="AM88" i="1"/>
  <c r="AN88" i="1"/>
  <c r="AO88" i="1"/>
  <c r="AP88" i="1"/>
  <c r="AQ88" i="1"/>
  <c r="AR88" i="1"/>
  <c r="AS88" i="1"/>
  <c r="AT88" i="1"/>
  <c r="AL89" i="1"/>
  <c r="AM89" i="1"/>
  <c r="AN89" i="1"/>
  <c r="AO89" i="1"/>
  <c r="AP89" i="1"/>
  <c r="AQ89" i="1"/>
  <c r="AR89" i="1"/>
  <c r="AS89" i="1"/>
  <c r="AT89" i="1"/>
  <c r="AL90" i="1"/>
  <c r="AM90" i="1"/>
  <c r="AN90" i="1"/>
  <c r="AO90" i="1"/>
  <c r="AP90" i="1"/>
  <c r="AQ90" i="1"/>
  <c r="AR90" i="1"/>
  <c r="AS90" i="1"/>
  <c r="AT90" i="1"/>
  <c r="AL91" i="1"/>
  <c r="AM91" i="1"/>
  <c r="AN91" i="1"/>
  <c r="AO91" i="1"/>
  <c r="AP91" i="1"/>
  <c r="AQ91" i="1"/>
  <c r="AR91" i="1"/>
  <c r="AS91" i="1"/>
  <c r="AT91" i="1"/>
  <c r="AL92" i="1"/>
  <c r="AM92" i="1"/>
  <c r="AN92" i="1"/>
  <c r="AO92" i="1"/>
  <c r="AP92" i="1"/>
  <c r="AQ92" i="1"/>
  <c r="AR92" i="1"/>
  <c r="AS92" i="1"/>
  <c r="AT92" i="1"/>
  <c r="AL93" i="1"/>
  <c r="AM93" i="1"/>
  <c r="AN93" i="1"/>
  <c r="AO93" i="1"/>
  <c r="AP93" i="1"/>
  <c r="AQ93" i="1"/>
  <c r="AR93" i="1"/>
  <c r="AS93" i="1"/>
  <c r="AT93" i="1"/>
  <c r="AL94" i="1"/>
  <c r="AM94" i="1"/>
  <c r="AN94" i="1"/>
  <c r="AO94" i="1"/>
  <c r="AP94" i="1"/>
  <c r="AQ94" i="1"/>
  <c r="AR94" i="1"/>
  <c r="AS94" i="1"/>
  <c r="AT94" i="1"/>
  <c r="AL95" i="1"/>
  <c r="AM95" i="1"/>
  <c r="AN95" i="1"/>
  <c r="AO95" i="1"/>
  <c r="AP95" i="1"/>
  <c r="AQ95" i="1"/>
  <c r="AR95" i="1"/>
  <c r="AS95" i="1"/>
  <c r="AT95" i="1"/>
  <c r="AL96" i="1"/>
  <c r="AM96" i="1"/>
  <c r="AN96" i="1"/>
  <c r="AO96" i="1"/>
  <c r="AP96" i="1"/>
  <c r="AQ96" i="1"/>
  <c r="AR96" i="1"/>
  <c r="AS96" i="1"/>
  <c r="AT96" i="1"/>
  <c r="AL97" i="1"/>
  <c r="AM97" i="1"/>
  <c r="AN97" i="1"/>
  <c r="AO97" i="1"/>
  <c r="AP97" i="1"/>
  <c r="AQ97" i="1"/>
  <c r="AR97" i="1"/>
  <c r="AS97" i="1"/>
  <c r="AT97" i="1"/>
  <c r="AL98" i="1"/>
  <c r="AM98" i="1"/>
  <c r="AN98" i="1"/>
  <c r="AO98" i="1"/>
  <c r="AP98" i="1"/>
  <c r="AQ98" i="1"/>
  <c r="AR98" i="1"/>
  <c r="AS98" i="1"/>
  <c r="AT98" i="1"/>
  <c r="AL99" i="1"/>
  <c r="AM99" i="1"/>
  <c r="AN99" i="1"/>
  <c r="AO99" i="1"/>
  <c r="AP99" i="1"/>
  <c r="AQ99" i="1"/>
  <c r="AR99" i="1"/>
  <c r="AS99" i="1"/>
  <c r="AT99" i="1"/>
  <c r="AL100" i="1"/>
  <c r="AM100" i="1"/>
  <c r="AN100" i="1"/>
  <c r="AO100" i="1"/>
  <c r="AP100" i="1"/>
  <c r="AQ100" i="1"/>
  <c r="AR100" i="1"/>
  <c r="AS100" i="1"/>
  <c r="AT100" i="1"/>
  <c r="AL101" i="1"/>
  <c r="AM101" i="1"/>
  <c r="AN101" i="1"/>
  <c r="AO101" i="1"/>
  <c r="AP101" i="1"/>
  <c r="AQ101" i="1"/>
  <c r="AR101" i="1"/>
  <c r="AS101" i="1"/>
  <c r="AT101" i="1"/>
  <c r="AL102" i="1"/>
  <c r="AM102" i="1"/>
  <c r="AN102" i="1"/>
  <c r="AO102" i="1"/>
  <c r="AP102" i="1"/>
  <c r="AQ102" i="1"/>
  <c r="AR102" i="1"/>
  <c r="AS102" i="1"/>
  <c r="AT102" i="1"/>
  <c r="AL103" i="1"/>
  <c r="AM103" i="1"/>
  <c r="AN103" i="1"/>
  <c r="AO103" i="1"/>
  <c r="AP103" i="1"/>
  <c r="AQ103" i="1"/>
  <c r="AR103" i="1"/>
  <c r="AS103" i="1"/>
  <c r="AT103" i="1"/>
  <c r="AL104" i="1"/>
  <c r="AM104" i="1"/>
  <c r="AN104" i="1"/>
  <c r="AO104" i="1"/>
  <c r="AP104" i="1"/>
  <c r="AQ104" i="1"/>
  <c r="AR104" i="1"/>
  <c r="AS104" i="1"/>
  <c r="AT104" i="1"/>
  <c r="AL105" i="1"/>
  <c r="AM105" i="1"/>
  <c r="AN105" i="1"/>
  <c r="AO105" i="1"/>
  <c r="AP105" i="1"/>
  <c r="AQ105" i="1"/>
  <c r="AR105" i="1"/>
  <c r="AS105" i="1"/>
  <c r="AT105" i="1"/>
  <c r="AL106" i="1"/>
  <c r="AM106" i="1"/>
  <c r="AN106" i="1"/>
  <c r="AO106" i="1"/>
  <c r="AP106" i="1"/>
  <c r="AQ106" i="1"/>
  <c r="AR106" i="1"/>
  <c r="AS106" i="1"/>
  <c r="AT106" i="1"/>
  <c r="AL107" i="1"/>
  <c r="AM107" i="1"/>
  <c r="AN107" i="1"/>
  <c r="AO107" i="1"/>
  <c r="AP107" i="1"/>
  <c r="AQ107" i="1"/>
  <c r="AR107" i="1"/>
  <c r="AS107" i="1"/>
  <c r="AT107" i="1"/>
  <c r="AL108" i="1"/>
  <c r="AM108" i="1"/>
  <c r="AN108" i="1"/>
  <c r="AO108" i="1"/>
  <c r="AP108" i="1"/>
  <c r="AQ108" i="1"/>
  <c r="AR108" i="1"/>
  <c r="AS108" i="1"/>
  <c r="AT108" i="1"/>
  <c r="AL109" i="1"/>
  <c r="AM109" i="1"/>
  <c r="AN109" i="1"/>
  <c r="AO109" i="1"/>
  <c r="AP109" i="1"/>
  <c r="AQ109" i="1"/>
  <c r="AR109" i="1"/>
  <c r="AS109" i="1"/>
  <c r="AT109" i="1"/>
  <c r="AL110" i="1"/>
  <c r="AM110" i="1"/>
  <c r="AN110" i="1"/>
  <c r="AO110" i="1"/>
  <c r="AP110" i="1"/>
  <c r="AQ110" i="1"/>
  <c r="AR110" i="1"/>
  <c r="AS110" i="1"/>
  <c r="AT110" i="1"/>
  <c r="AL111" i="1"/>
  <c r="AM111" i="1"/>
  <c r="AN111" i="1"/>
  <c r="AO111" i="1"/>
  <c r="AP111" i="1"/>
  <c r="AQ111" i="1"/>
  <c r="AR111" i="1"/>
  <c r="AS111" i="1"/>
  <c r="AT111" i="1"/>
  <c r="AL112" i="1"/>
  <c r="AM112" i="1"/>
  <c r="AN112" i="1"/>
  <c r="AO112" i="1"/>
  <c r="AP112" i="1"/>
  <c r="AQ112" i="1"/>
  <c r="AR112" i="1"/>
  <c r="AS112" i="1"/>
  <c r="AT112" i="1"/>
  <c r="AL113" i="1"/>
  <c r="AM113" i="1"/>
  <c r="AN113" i="1"/>
  <c r="AO113" i="1"/>
  <c r="AP113" i="1"/>
  <c r="AQ113" i="1"/>
  <c r="AR113" i="1"/>
  <c r="AS113" i="1"/>
  <c r="AT113" i="1"/>
  <c r="AL114" i="1"/>
  <c r="AM114" i="1"/>
  <c r="AN114" i="1"/>
  <c r="AO114" i="1"/>
  <c r="AP114" i="1"/>
  <c r="AQ114" i="1"/>
  <c r="AR114" i="1"/>
  <c r="AS114" i="1"/>
  <c r="AT114" i="1"/>
  <c r="AL115" i="1"/>
  <c r="AM115" i="1"/>
  <c r="AN115" i="1"/>
  <c r="AO115" i="1"/>
  <c r="AP115" i="1"/>
  <c r="AQ115" i="1"/>
  <c r="AR115" i="1"/>
  <c r="AS115" i="1"/>
  <c r="AT115" i="1"/>
  <c r="AL116" i="1"/>
  <c r="AM116" i="1"/>
  <c r="AN116" i="1"/>
  <c r="AO116" i="1"/>
  <c r="AP116" i="1"/>
  <c r="AQ116" i="1"/>
  <c r="AR116" i="1"/>
  <c r="AS116" i="1"/>
  <c r="AT116" i="1"/>
  <c r="AL117" i="1"/>
  <c r="AM117" i="1"/>
  <c r="AN117" i="1"/>
  <c r="AO117" i="1"/>
  <c r="AP117" i="1"/>
  <c r="AQ117" i="1"/>
  <c r="AR117" i="1"/>
  <c r="AS117" i="1"/>
  <c r="AT117" i="1"/>
  <c r="AL118" i="1"/>
  <c r="AM118" i="1"/>
  <c r="AN118" i="1"/>
  <c r="AO118" i="1"/>
  <c r="AP118" i="1"/>
  <c r="AQ118" i="1"/>
  <c r="AR118" i="1"/>
  <c r="AS118" i="1"/>
  <c r="AT118" i="1"/>
  <c r="AL119" i="1"/>
  <c r="AM119" i="1"/>
  <c r="AN119" i="1"/>
  <c r="AO119" i="1"/>
  <c r="AP119" i="1"/>
  <c r="AQ119" i="1"/>
  <c r="AR119" i="1"/>
  <c r="AS119" i="1"/>
  <c r="AT119" i="1"/>
  <c r="AL120" i="1"/>
  <c r="AM120" i="1"/>
  <c r="AN120" i="1"/>
  <c r="AO120" i="1"/>
  <c r="AP120" i="1"/>
  <c r="AQ120" i="1"/>
  <c r="AR120" i="1"/>
  <c r="AS120" i="1"/>
  <c r="AT120" i="1"/>
  <c r="AL121" i="1"/>
  <c r="AM121" i="1"/>
  <c r="AN121" i="1"/>
  <c r="AO121" i="1"/>
  <c r="AP121" i="1"/>
  <c r="AQ121" i="1"/>
  <c r="AR121" i="1"/>
  <c r="AS121" i="1"/>
  <c r="AT121" i="1"/>
  <c r="AL122" i="1"/>
  <c r="AM122" i="1"/>
  <c r="AN122" i="1"/>
  <c r="AO122" i="1"/>
  <c r="AP122" i="1"/>
  <c r="AQ122" i="1"/>
  <c r="AR122" i="1"/>
  <c r="AS122" i="1"/>
  <c r="AT122" i="1"/>
  <c r="AL123" i="1"/>
  <c r="AM123" i="1"/>
  <c r="AN123" i="1"/>
  <c r="AO123" i="1"/>
  <c r="AP123" i="1"/>
  <c r="AQ123" i="1"/>
  <c r="AR123" i="1"/>
  <c r="AS123" i="1"/>
  <c r="AT123" i="1"/>
  <c r="AL124" i="1"/>
  <c r="AM124" i="1"/>
  <c r="AN124" i="1"/>
  <c r="AO124" i="1"/>
  <c r="AP124" i="1"/>
  <c r="AQ124" i="1"/>
  <c r="AR124" i="1"/>
  <c r="AS124" i="1"/>
  <c r="AT124" i="1"/>
  <c r="AL125" i="1"/>
  <c r="AM125" i="1"/>
  <c r="AN125" i="1"/>
  <c r="AO125" i="1"/>
  <c r="AP125" i="1"/>
  <c r="AQ125" i="1"/>
  <c r="AR125" i="1"/>
  <c r="AS125" i="1"/>
  <c r="AT125" i="1"/>
  <c r="AL126" i="1"/>
  <c r="AM126" i="1"/>
  <c r="AN126" i="1"/>
  <c r="AO126" i="1"/>
  <c r="AP126" i="1"/>
  <c r="AQ126" i="1"/>
  <c r="AR126" i="1"/>
  <c r="AS126" i="1"/>
  <c r="AT126" i="1"/>
  <c r="AL127" i="1"/>
  <c r="AM127" i="1"/>
  <c r="AN127" i="1"/>
  <c r="AO127" i="1"/>
  <c r="AP127" i="1"/>
  <c r="AQ127" i="1"/>
  <c r="AR127" i="1"/>
  <c r="AS127" i="1"/>
  <c r="AT127" i="1"/>
  <c r="AL128" i="1"/>
  <c r="AM128" i="1"/>
  <c r="AN128" i="1"/>
  <c r="AO128" i="1"/>
  <c r="AP128" i="1"/>
  <c r="AQ128" i="1"/>
  <c r="AR128" i="1"/>
  <c r="AS128" i="1"/>
  <c r="AT128" i="1"/>
  <c r="AL129" i="1"/>
  <c r="AM129" i="1"/>
  <c r="AN129" i="1"/>
  <c r="AO129" i="1"/>
  <c r="AP129" i="1"/>
  <c r="AQ129" i="1"/>
  <c r="AR129" i="1"/>
  <c r="AS129" i="1"/>
  <c r="AT129" i="1"/>
  <c r="AL130" i="1"/>
  <c r="AM130" i="1"/>
  <c r="AN130" i="1"/>
  <c r="AO130" i="1"/>
  <c r="AP130" i="1"/>
  <c r="AQ130" i="1"/>
  <c r="AR130" i="1"/>
  <c r="AS130" i="1"/>
  <c r="AT130" i="1"/>
  <c r="AL131" i="1"/>
  <c r="AM131" i="1"/>
  <c r="AN131" i="1"/>
  <c r="AO131" i="1"/>
  <c r="AP131" i="1"/>
  <c r="AQ131" i="1"/>
  <c r="AR131" i="1"/>
  <c r="AS131" i="1"/>
  <c r="AT131" i="1"/>
  <c r="AL132" i="1"/>
  <c r="AM132" i="1"/>
  <c r="AN132" i="1"/>
  <c r="AO132" i="1"/>
  <c r="AP132" i="1"/>
  <c r="AQ132" i="1"/>
  <c r="AR132" i="1"/>
  <c r="AS132" i="1"/>
  <c r="AT132" i="1"/>
  <c r="AL133" i="1"/>
  <c r="AM133" i="1"/>
  <c r="AN133" i="1"/>
  <c r="AO133" i="1"/>
  <c r="AP133" i="1"/>
  <c r="AQ133" i="1"/>
  <c r="AR133" i="1"/>
  <c r="AS133" i="1"/>
  <c r="AT133" i="1"/>
  <c r="AL134" i="1"/>
  <c r="AM134" i="1"/>
  <c r="AN134" i="1"/>
  <c r="AO134" i="1"/>
  <c r="AP134" i="1"/>
  <c r="AQ134" i="1"/>
  <c r="AR134" i="1"/>
  <c r="AS134" i="1"/>
  <c r="AT134" i="1"/>
  <c r="AL135" i="1"/>
  <c r="AM135" i="1"/>
  <c r="AN135" i="1"/>
  <c r="AO135" i="1"/>
  <c r="AP135" i="1"/>
  <c r="AQ135" i="1"/>
  <c r="AR135" i="1"/>
  <c r="AS135" i="1"/>
  <c r="AT135" i="1"/>
  <c r="AL136" i="1"/>
  <c r="AM136" i="1"/>
  <c r="AN136" i="1"/>
  <c r="AO136" i="1"/>
  <c r="AP136" i="1"/>
  <c r="AQ136" i="1"/>
  <c r="AR136" i="1"/>
  <c r="AS136" i="1"/>
  <c r="AT136" i="1"/>
  <c r="AL137" i="1"/>
  <c r="AM137" i="1"/>
  <c r="AN137" i="1"/>
  <c r="AO137" i="1"/>
  <c r="AP137" i="1"/>
  <c r="AQ137" i="1"/>
  <c r="AR137" i="1"/>
  <c r="AS137" i="1"/>
  <c r="AT137" i="1"/>
  <c r="AL138" i="1"/>
  <c r="AM138" i="1"/>
  <c r="AN138" i="1"/>
  <c r="AO138" i="1"/>
  <c r="AP138" i="1"/>
  <c r="AQ138" i="1"/>
  <c r="AR138" i="1"/>
  <c r="AS138" i="1"/>
  <c r="AT138" i="1"/>
  <c r="AL139" i="1"/>
  <c r="AM139" i="1"/>
  <c r="AN139" i="1"/>
  <c r="AO139" i="1"/>
  <c r="AP139" i="1"/>
  <c r="AQ139" i="1"/>
  <c r="AR139" i="1"/>
  <c r="AS139" i="1"/>
  <c r="AT139" i="1"/>
  <c r="AL140" i="1"/>
  <c r="AM140" i="1"/>
  <c r="AN140" i="1"/>
  <c r="AO140" i="1"/>
  <c r="AP140" i="1"/>
  <c r="AQ140" i="1"/>
  <c r="AR140" i="1"/>
  <c r="AS140" i="1"/>
  <c r="AT140" i="1"/>
  <c r="AL141" i="1"/>
  <c r="AM141" i="1"/>
  <c r="AN141" i="1"/>
  <c r="AO141" i="1"/>
  <c r="AP141" i="1"/>
  <c r="AQ141" i="1"/>
  <c r="AR141" i="1"/>
  <c r="AS141" i="1"/>
  <c r="AT141" i="1"/>
  <c r="AL142" i="1"/>
  <c r="AM142" i="1"/>
  <c r="AN142" i="1"/>
  <c r="AO142" i="1"/>
  <c r="AP142" i="1"/>
  <c r="AQ142" i="1"/>
  <c r="AR142" i="1"/>
  <c r="AS142" i="1"/>
  <c r="AT142" i="1"/>
  <c r="AL143" i="1"/>
  <c r="AM143" i="1"/>
  <c r="AN143" i="1"/>
  <c r="AO143" i="1"/>
  <c r="AP143" i="1"/>
  <c r="AQ143" i="1"/>
  <c r="AR143" i="1"/>
  <c r="AS143" i="1"/>
  <c r="AT143" i="1"/>
  <c r="AL144" i="1"/>
  <c r="AM144" i="1"/>
  <c r="AN144" i="1"/>
  <c r="AO144" i="1"/>
  <c r="AP144" i="1"/>
  <c r="AQ144" i="1"/>
  <c r="AR144" i="1"/>
  <c r="AS144" i="1"/>
  <c r="AT144" i="1"/>
  <c r="AL145" i="1"/>
  <c r="AM145" i="1"/>
  <c r="AN145" i="1"/>
  <c r="AO145" i="1"/>
  <c r="AP145" i="1"/>
  <c r="AQ145" i="1"/>
  <c r="AR145" i="1"/>
  <c r="AS145" i="1"/>
  <c r="AT145" i="1"/>
  <c r="AL146" i="1"/>
  <c r="AM146" i="1"/>
  <c r="AN146" i="1"/>
  <c r="AO146" i="1"/>
  <c r="AP146" i="1"/>
  <c r="AQ146" i="1"/>
  <c r="AR146" i="1"/>
  <c r="AS146" i="1"/>
  <c r="AT146" i="1"/>
  <c r="AL147" i="1"/>
  <c r="AM147" i="1"/>
  <c r="AN147" i="1"/>
  <c r="AO147" i="1"/>
  <c r="AP147" i="1"/>
  <c r="AQ147" i="1"/>
  <c r="AR147" i="1"/>
  <c r="AS147" i="1"/>
  <c r="AT147" i="1"/>
  <c r="AL148" i="1"/>
  <c r="AM148" i="1"/>
  <c r="AN148" i="1"/>
  <c r="AO148" i="1"/>
  <c r="AP148" i="1"/>
  <c r="AQ148" i="1"/>
  <c r="AR148" i="1"/>
  <c r="AS148" i="1"/>
  <c r="AT148" i="1"/>
  <c r="AL149" i="1"/>
  <c r="AM149" i="1"/>
  <c r="AN149" i="1"/>
  <c r="AO149" i="1"/>
  <c r="AP149" i="1"/>
  <c r="AQ149" i="1"/>
  <c r="AR149" i="1"/>
  <c r="AS149" i="1"/>
  <c r="AT149" i="1"/>
  <c r="AL150" i="1"/>
  <c r="AM150" i="1"/>
  <c r="AN150" i="1"/>
  <c r="AO150" i="1"/>
  <c r="AP150" i="1"/>
  <c r="AQ150" i="1"/>
  <c r="AR150" i="1"/>
  <c r="AS150" i="1"/>
  <c r="AT150" i="1"/>
  <c r="AL151" i="1"/>
  <c r="AM151" i="1"/>
  <c r="AN151" i="1"/>
  <c r="AO151" i="1"/>
  <c r="AP151" i="1"/>
  <c r="AQ151" i="1"/>
  <c r="AR151" i="1"/>
  <c r="AS151" i="1"/>
  <c r="AT151" i="1"/>
  <c r="AL152" i="1"/>
  <c r="AM152" i="1"/>
  <c r="AN152" i="1"/>
  <c r="AO152" i="1"/>
  <c r="AP152" i="1"/>
  <c r="AQ152" i="1"/>
  <c r="AR152" i="1"/>
  <c r="AS152" i="1"/>
  <c r="AT152" i="1"/>
  <c r="AL153" i="1"/>
  <c r="AM153" i="1"/>
  <c r="AN153" i="1"/>
  <c r="AO153" i="1"/>
  <c r="AP153" i="1"/>
  <c r="AQ153" i="1"/>
  <c r="AR153" i="1"/>
  <c r="AS153" i="1"/>
  <c r="AT153" i="1"/>
  <c r="AL154" i="1"/>
  <c r="AM154" i="1"/>
  <c r="AN154" i="1"/>
  <c r="AO154" i="1"/>
  <c r="AP154" i="1"/>
  <c r="AQ154" i="1"/>
  <c r="AR154" i="1"/>
  <c r="AS154" i="1"/>
  <c r="AT154" i="1"/>
  <c r="AL155" i="1"/>
  <c r="AM155" i="1"/>
  <c r="AN155" i="1"/>
  <c r="AO155" i="1"/>
  <c r="AP155" i="1"/>
  <c r="AQ155" i="1"/>
  <c r="AR155" i="1"/>
  <c r="AS155" i="1"/>
  <c r="AT155" i="1"/>
  <c r="AL156" i="1"/>
  <c r="AM156" i="1"/>
  <c r="AN156" i="1"/>
  <c r="AO156" i="1"/>
  <c r="AP156" i="1"/>
  <c r="AQ156" i="1"/>
  <c r="AR156" i="1"/>
  <c r="AS156" i="1"/>
  <c r="AT156" i="1"/>
  <c r="AL157" i="1"/>
  <c r="AM157" i="1"/>
  <c r="AN157" i="1"/>
  <c r="AO157" i="1"/>
  <c r="AP157" i="1"/>
  <c r="AQ157" i="1"/>
  <c r="AR157" i="1"/>
  <c r="AS157" i="1"/>
  <c r="AT157" i="1"/>
  <c r="AL158" i="1"/>
  <c r="AM158" i="1"/>
  <c r="AN158" i="1"/>
  <c r="AO158" i="1"/>
  <c r="AP158" i="1"/>
  <c r="AQ158" i="1"/>
  <c r="AR158" i="1"/>
  <c r="AS158" i="1"/>
  <c r="AT158" i="1"/>
  <c r="AL159" i="1"/>
  <c r="AM159" i="1"/>
  <c r="AN159" i="1"/>
  <c r="AO159" i="1"/>
  <c r="AP159" i="1"/>
  <c r="AQ159" i="1"/>
  <c r="AR159" i="1"/>
  <c r="AS159" i="1"/>
  <c r="AT159" i="1"/>
  <c r="AL160" i="1"/>
  <c r="AM160" i="1"/>
  <c r="AN160" i="1"/>
  <c r="AO160" i="1"/>
  <c r="AP160" i="1"/>
  <c r="AQ160" i="1"/>
  <c r="AR160" i="1"/>
  <c r="AS160" i="1"/>
  <c r="AT160" i="1"/>
  <c r="AL161" i="1"/>
  <c r="AM161" i="1"/>
  <c r="AN161" i="1"/>
  <c r="AO161" i="1"/>
  <c r="AP161" i="1"/>
  <c r="AQ161" i="1"/>
  <c r="AR161" i="1"/>
  <c r="AS161" i="1"/>
  <c r="AT161" i="1"/>
  <c r="AL162" i="1"/>
  <c r="AM162" i="1"/>
  <c r="AN162" i="1"/>
  <c r="AO162" i="1"/>
  <c r="AP162" i="1"/>
  <c r="AQ162" i="1"/>
  <c r="AR162" i="1"/>
  <c r="AS162" i="1"/>
  <c r="AT162" i="1"/>
  <c r="AL163" i="1"/>
  <c r="AM163" i="1"/>
  <c r="AN163" i="1"/>
  <c r="AO163" i="1"/>
  <c r="AP163" i="1"/>
  <c r="AQ163" i="1"/>
  <c r="AR163" i="1"/>
  <c r="AS163" i="1"/>
  <c r="AT163" i="1"/>
  <c r="AL164" i="1"/>
  <c r="AM164" i="1"/>
  <c r="AN164" i="1"/>
  <c r="AO164" i="1"/>
  <c r="AP164" i="1"/>
  <c r="AQ164" i="1"/>
  <c r="AR164" i="1"/>
  <c r="AS164" i="1"/>
  <c r="AT164" i="1"/>
  <c r="AL165" i="1"/>
  <c r="AM165" i="1"/>
  <c r="AN165" i="1"/>
  <c r="AO165" i="1"/>
  <c r="AP165" i="1"/>
  <c r="AQ165" i="1"/>
  <c r="AR165" i="1"/>
  <c r="AS165" i="1"/>
  <c r="AT165" i="1"/>
  <c r="AL166" i="1"/>
  <c r="AM166" i="1"/>
  <c r="AN166" i="1"/>
  <c r="AO166" i="1"/>
  <c r="AP166" i="1"/>
  <c r="AQ166" i="1"/>
  <c r="AR166" i="1"/>
  <c r="AS166" i="1"/>
  <c r="AT166" i="1"/>
  <c r="AL167" i="1"/>
  <c r="AM167" i="1"/>
  <c r="AN167" i="1"/>
  <c r="AO167" i="1"/>
  <c r="AP167" i="1"/>
  <c r="AQ167" i="1"/>
  <c r="AR167" i="1"/>
  <c r="AS167" i="1"/>
  <c r="AT167" i="1"/>
  <c r="AL168" i="1"/>
  <c r="AM168" i="1"/>
  <c r="AN168" i="1"/>
  <c r="AO168" i="1"/>
  <c r="AP168" i="1"/>
  <c r="AQ168" i="1"/>
  <c r="AR168" i="1"/>
  <c r="AS168" i="1"/>
  <c r="AT168" i="1"/>
  <c r="AL169" i="1"/>
  <c r="AM169" i="1"/>
  <c r="AN169" i="1"/>
  <c r="AO169" i="1"/>
  <c r="AP169" i="1"/>
  <c r="AQ169" i="1"/>
  <c r="AR169" i="1"/>
  <c r="AS169" i="1"/>
  <c r="AT169" i="1"/>
  <c r="AL170" i="1"/>
  <c r="AM170" i="1"/>
  <c r="AN170" i="1"/>
  <c r="AO170" i="1"/>
  <c r="AP170" i="1"/>
  <c r="AQ170" i="1"/>
  <c r="AR170" i="1"/>
  <c r="AS170" i="1"/>
  <c r="AT170" i="1"/>
  <c r="AL171" i="1"/>
  <c r="AM171" i="1"/>
  <c r="AN171" i="1"/>
  <c r="AO171" i="1"/>
  <c r="AP171" i="1"/>
  <c r="AQ171" i="1"/>
  <c r="AR171" i="1"/>
  <c r="AS171" i="1"/>
  <c r="AT171" i="1"/>
  <c r="AL172" i="1"/>
  <c r="AM172" i="1"/>
  <c r="AN172" i="1"/>
  <c r="AO172" i="1"/>
  <c r="AP172" i="1"/>
  <c r="AQ172" i="1"/>
  <c r="AR172" i="1"/>
  <c r="AS172" i="1"/>
  <c r="AT172" i="1"/>
  <c r="AL173" i="1"/>
  <c r="AM173" i="1"/>
  <c r="AN173" i="1"/>
  <c r="AO173" i="1"/>
  <c r="AP173" i="1"/>
  <c r="AQ173" i="1"/>
  <c r="AR173" i="1"/>
  <c r="AS173" i="1"/>
  <c r="AT173" i="1"/>
  <c r="AL174" i="1"/>
  <c r="AM174" i="1"/>
  <c r="AN174" i="1"/>
  <c r="AO174" i="1"/>
  <c r="AP174" i="1"/>
  <c r="AQ174" i="1"/>
  <c r="AR174" i="1"/>
  <c r="AS174" i="1"/>
  <c r="AT174" i="1"/>
  <c r="AL175" i="1"/>
  <c r="AM175" i="1"/>
  <c r="AN175" i="1"/>
  <c r="AO175" i="1"/>
  <c r="AP175" i="1"/>
  <c r="AQ175" i="1"/>
  <c r="AR175" i="1"/>
  <c r="AS175" i="1"/>
  <c r="AT175" i="1"/>
  <c r="AL176" i="1"/>
  <c r="AM176" i="1"/>
  <c r="AN176" i="1"/>
  <c r="AO176" i="1"/>
  <c r="AP176" i="1"/>
  <c r="AQ176" i="1"/>
  <c r="AR176" i="1"/>
  <c r="AS176" i="1"/>
  <c r="AT176" i="1"/>
  <c r="AL177" i="1"/>
  <c r="AM177" i="1"/>
  <c r="AN177" i="1"/>
  <c r="AO177" i="1"/>
  <c r="AP177" i="1"/>
  <c r="AQ177" i="1"/>
  <c r="AR177" i="1"/>
  <c r="AS177" i="1"/>
  <c r="AT177" i="1"/>
  <c r="AL178" i="1"/>
  <c r="AM178" i="1"/>
  <c r="AN178" i="1"/>
  <c r="AO178" i="1"/>
  <c r="AP178" i="1"/>
  <c r="AQ178" i="1"/>
  <c r="AR178" i="1"/>
  <c r="AS178" i="1"/>
  <c r="AT178" i="1"/>
  <c r="AL179" i="1"/>
  <c r="AM179" i="1"/>
  <c r="AN179" i="1"/>
  <c r="AO179" i="1"/>
  <c r="AP179" i="1"/>
  <c r="AQ179" i="1"/>
  <c r="AR179" i="1"/>
  <c r="AS179" i="1"/>
  <c r="AT179" i="1"/>
  <c r="AL180" i="1"/>
  <c r="AM180" i="1"/>
  <c r="AN180" i="1"/>
  <c r="AO180" i="1"/>
  <c r="AP180" i="1"/>
  <c r="AQ180" i="1"/>
  <c r="AR180" i="1"/>
  <c r="AS180" i="1"/>
  <c r="AT180" i="1"/>
  <c r="AL181" i="1"/>
  <c r="AM181" i="1"/>
  <c r="AN181" i="1"/>
  <c r="AO181" i="1"/>
  <c r="AP181" i="1"/>
  <c r="AQ181" i="1"/>
  <c r="AR181" i="1"/>
  <c r="AS181" i="1"/>
  <c r="AT181" i="1"/>
  <c r="AL182" i="1"/>
  <c r="AM182" i="1"/>
  <c r="AN182" i="1"/>
  <c r="AO182" i="1"/>
  <c r="AP182" i="1"/>
  <c r="AQ182" i="1"/>
  <c r="AR182" i="1"/>
  <c r="AS182" i="1"/>
  <c r="AT182" i="1"/>
  <c r="AL183" i="1"/>
  <c r="AM183" i="1"/>
  <c r="AN183" i="1"/>
  <c r="AO183" i="1"/>
  <c r="AP183" i="1"/>
  <c r="AQ183" i="1"/>
  <c r="AR183" i="1"/>
  <c r="AS183" i="1"/>
  <c r="AT183" i="1"/>
  <c r="AL184" i="1"/>
  <c r="AM184" i="1"/>
  <c r="AN184" i="1"/>
  <c r="AO184" i="1"/>
  <c r="AP184" i="1"/>
  <c r="AQ184" i="1"/>
  <c r="AR184" i="1"/>
  <c r="AS184" i="1"/>
  <c r="AT184" i="1"/>
  <c r="AL185" i="1"/>
  <c r="AM185" i="1"/>
  <c r="AN185" i="1"/>
  <c r="AO185" i="1"/>
  <c r="AP185" i="1"/>
  <c r="AQ185" i="1"/>
  <c r="AR185" i="1"/>
  <c r="AS185" i="1"/>
  <c r="AT185" i="1"/>
  <c r="AL186" i="1"/>
  <c r="AM186" i="1"/>
  <c r="AN186" i="1"/>
  <c r="AO186" i="1"/>
  <c r="AP186" i="1"/>
  <c r="AQ186" i="1"/>
  <c r="AR186" i="1"/>
  <c r="AS186" i="1"/>
  <c r="AT186" i="1"/>
  <c r="AL187" i="1"/>
  <c r="AM187" i="1"/>
  <c r="AN187" i="1"/>
  <c r="AO187" i="1"/>
  <c r="AP187" i="1"/>
  <c r="AQ187" i="1"/>
  <c r="AR187" i="1"/>
  <c r="AS187" i="1"/>
  <c r="AT187" i="1"/>
  <c r="AL188" i="1"/>
  <c r="AM188" i="1"/>
  <c r="AN188" i="1"/>
  <c r="AO188" i="1"/>
  <c r="AP188" i="1"/>
  <c r="AQ188" i="1"/>
  <c r="AR188" i="1"/>
  <c r="AS188" i="1"/>
  <c r="AT188" i="1"/>
  <c r="AL189" i="1"/>
  <c r="AM189" i="1"/>
  <c r="AN189" i="1"/>
  <c r="AO189" i="1"/>
  <c r="AP189" i="1"/>
  <c r="AQ189" i="1"/>
  <c r="AR189" i="1"/>
  <c r="AS189" i="1"/>
  <c r="AT189" i="1"/>
  <c r="AL190" i="1"/>
  <c r="AM190" i="1"/>
  <c r="AN190" i="1"/>
  <c r="AO190" i="1"/>
  <c r="AP190" i="1"/>
  <c r="AQ190" i="1"/>
  <c r="AR190" i="1"/>
  <c r="AS190" i="1"/>
  <c r="AT190" i="1"/>
  <c r="AL191" i="1"/>
  <c r="AM191" i="1"/>
  <c r="AN191" i="1"/>
  <c r="AO191" i="1"/>
  <c r="AP191" i="1"/>
  <c r="AQ191" i="1"/>
  <c r="AR191" i="1"/>
  <c r="AS191" i="1"/>
  <c r="AT191" i="1"/>
  <c r="AL192" i="1"/>
  <c r="AM192" i="1"/>
  <c r="AN192" i="1"/>
  <c r="AO192" i="1"/>
  <c r="AP192" i="1"/>
  <c r="AQ192" i="1"/>
  <c r="AR192" i="1"/>
  <c r="AS192" i="1"/>
  <c r="AT192" i="1"/>
  <c r="AL193" i="1"/>
  <c r="AM193" i="1"/>
  <c r="AN193" i="1"/>
  <c r="AO193" i="1"/>
  <c r="AP193" i="1"/>
  <c r="AQ193" i="1"/>
  <c r="AR193" i="1"/>
  <c r="AS193" i="1"/>
  <c r="AT193" i="1"/>
  <c r="AL194" i="1"/>
  <c r="AM194" i="1"/>
  <c r="AN194" i="1"/>
  <c r="AO194" i="1"/>
  <c r="AP194" i="1"/>
  <c r="AQ194" i="1"/>
  <c r="AR194" i="1"/>
  <c r="AS194" i="1"/>
  <c r="AT194" i="1"/>
  <c r="AL195" i="1"/>
  <c r="AM195" i="1"/>
  <c r="AN195" i="1"/>
  <c r="AO195" i="1"/>
  <c r="AP195" i="1"/>
  <c r="AQ195" i="1"/>
  <c r="AR195" i="1"/>
  <c r="AS195" i="1"/>
  <c r="AT195" i="1"/>
  <c r="AL196" i="1"/>
  <c r="AM196" i="1"/>
  <c r="AN196" i="1"/>
  <c r="AO196" i="1"/>
  <c r="AP196" i="1"/>
  <c r="AQ196" i="1"/>
  <c r="AR196" i="1"/>
  <c r="AS196" i="1"/>
  <c r="AT196" i="1"/>
  <c r="AL197" i="1"/>
  <c r="AM197" i="1"/>
  <c r="AN197" i="1"/>
  <c r="AO197" i="1"/>
  <c r="AP197" i="1"/>
  <c r="AQ197" i="1"/>
  <c r="AR197" i="1"/>
  <c r="AS197" i="1"/>
  <c r="AT197" i="1"/>
  <c r="AL198" i="1"/>
  <c r="AM198" i="1"/>
  <c r="AN198" i="1"/>
  <c r="AO198" i="1"/>
  <c r="AP198" i="1"/>
  <c r="AQ198" i="1"/>
  <c r="AR198" i="1"/>
  <c r="AS198" i="1"/>
  <c r="AT198" i="1"/>
  <c r="AL199" i="1"/>
  <c r="AM199" i="1"/>
  <c r="AN199" i="1"/>
  <c r="AO199" i="1"/>
  <c r="AP199" i="1"/>
  <c r="AQ199" i="1"/>
  <c r="AR199" i="1"/>
  <c r="AS199" i="1"/>
  <c r="AT199" i="1"/>
  <c r="AL200" i="1"/>
  <c r="AM200" i="1"/>
  <c r="AN200" i="1"/>
  <c r="AO200" i="1"/>
  <c r="AP200" i="1"/>
  <c r="AQ200" i="1"/>
  <c r="AR200" i="1"/>
  <c r="AS200" i="1"/>
  <c r="AT200" i="1"/>
  <c r="AL201" i="1"/>
  <c r="AM201" i="1"/>
  <c r="AN201" i="1"/>
  <c r="AO201" i="1"/>
  <c r="AP201" i="1"/>
  <c r="AQ201" i="1"/>
  <c r="AR201" i="1"/>
  <c r="AS201" i="1"/>
  <c r="AT201" i="1"/>
  <c r="AL202" i="1"/>
  <c r="AM202" i="1"/>
  <c r="AN202" i="1"/>
  <c r="AO202" i="1"/>
  <c r="AP202" i="1"/>
  <c r="AQ202" i="1"/>
  <c r="AR202" i="1"/>
  <c r="AS202" i="1"/>
  <c r="AT202" i="1"/>
  <c r="AL203" i="1"/>
  <c r="AM203" i="1"/>
  <c r="AN203" i="1"/>
  <c r="AO203" i="1"/>
  <c r="AP203" i="1"/>
  <c r="AQ203" i="1"/>
  <c r="AR203" i="1"/>
  <c r="AS203" i="1"/>
  <c r="AT203" i="1"/>
  <c r="AL204" i="1"/>
  <c r="AM204" i="1"/>
  <c r="AN204" i="1"/>
  <c r="AO204" i="1"/>
  <c r="AP204" i="1"/>
  <c r="AQ204" i="1"/>
  <c r="AR204" i="1"/>
  <c r="AS204" i="1"/>
  <c r="AT204" i="1"/>
  <c r="AL205" i="1"/>
  <c r="AM205" i="1"/>
  <c r="AN205" i="1"/>
  <c r="AO205" i="1"/>
  <c r="AP205" i="1"/>
  <c r="AQ205" i="1"/>
  <c r="AR205" i="1"/>
  <c r="AS205" i="1"/>
  <c r="AT205" i="1"/>
  <c r="AL206" i="1"/>
  <c r="AM206" i="1"/>
  <c r="AN206" i="1"/>
  <c r="AO206" i="1"/>
  <c r="AP206" i="1"/>
  <c r="AQ206" i="1"/>
  <c r="AR206" i="1"/>
  <c r="AS206" i="1"/>
  <c r="AT206" i="1"/>
  <c r="AL207" i="1"/>
  <c r="AM207" i="1"/>
  <c r="AN207" i="1"/>
  <c r="AO207" i="1"/>
  <c r="AP207" i="1"/>
  <c r="AQ207" i="1"/>
  <c r="AR207" i="1"/>
  <c r="AS207" i="1"/>
  <c r="AT207" i="1"/>
  <c r="AL208" i="1"/>
  <c r="AM208" i="1"/>
  <c r="AN208" i="1"/>
  <c r="AO208" i="1"/>
  <c r="AP208" i="1"/>
  <c r="AQ208" i="1"/>
  <c r="AR208" i="1"/>
  <c r="AS208" i="1"/>
  <c r="AT208" i="1"/>
  <c r="AL209" i="1"/>
  <c r="AM209" i="1"/>
  <c r="AN209" i="1"/>
  <c r="AO209" i="1"/>
  <c r="AP209" i="1"/>
  <c r="AQ209" i="1"/>
  <c r="AR209" i="1"/>
  <c r="AS209" i="1"/>
  <c r="AT209" i="1"/>
  <c r="AL210" i="1"/>
  <c r="AM210" i="1"/>
  <c r="AN210" i="1"/>
  <c r="AO210" i="1"/>
  <c r="AP210" i="1"/>
  <c r="AQ210" i="1"/>
  <c r="AR210" i="1"/>
  <c r="AS210" i="1"/>
  <c r="AT210" i="1"/>
  <c r="AL211" i="1"/>
  <c r="AM211" i="1"/>
  <c r="AN211" i="1"/>
  <c r="AO211" i="1"/>
  <c r="AP211" i="1"/>
  <c r="AQ211" i="1"/>
  <c r="AR211" i="1"/>
  <c r="AS211" i="1"/>
  <c r="AT211" i="1"/>
  <c r="AL212" i="1"/>
  <c r="AM212" i="1"/>
  <c r="AN212" i="1"/>
  <c r="AO212" i="1"/>
  <c r="AP212" i="1"/>
  <c r="AQ212" i="1"/>
  <c r="AR212" i="1"/>
  <c r="AS212" i="1"/>
  <c r="AT212" i="1"/>
  <c r="AL213" i="1"/>
  <c r="AM213" i="1"/>
  <c r="AN213" i="1"/>
  <c r="AO213" i="1"/>
  <c r="AP213" i="1"/>
  <c r="AQ213" i="1"/>
  <c r="AR213" i="1"/>
  <c r="AS213" i="1"/>
  <c r="AT213" i="1"/>
  <c r="AL214" i="1"/>
  <c r="AM214" i="1"/>
  <c r="AN214" i="1"/>
  <c r="AO214" i="1"/>
  <c r="AP214" i="1"/>
  <c r="AQ214" i="1"/>
  <c r="AR214" i="1"/>
  <c r="AS214" i="1"/>
  <c r="AT214" i="1"/>
  <c r="AL215" i="1"/>
  <c r="AM215" i="1"/>
  <c r="AN215" i="1"/>
  <c r="AO215" i="1"/>
  <c r="AP215" i="1"/>
  <c r="AQ215" i="1"/>
  <c r="AR215" i="1"/>
  <c r="AS215" i="1"/>
  <c r="AT215" i="1"/>
  <c r="AL216" i="1"/>
  <c r="AM216" i="1"/>
  <c r="AN216" i="1"/>
  <c r="AO216" i="1"/>
  <c r="AP216" i="1"/>
  <c r="AQ216" i="1"/>
  <c r="AR216" i="1"/>
  <c r="AS216" i="1"/>
  <c r="AT216" i="1"/>
  <c r="AL217" i="1"/>
  <c r="AM217" i="1"/>
  <c r="AN217" i="1"/>
  <c r="AO217" i="1"/>
  <c r="AP217" i="1"/>
  <c r="AQ217" i="1"/>
  <c r="AR217" i="1"/>
  <c r="AS217" i="1"/>
  <c r="AT217" i="1"/>
  <c r="AL218" i="1"/>
  <c r="AM218" i="1"/>
  <c r="AN218" i="1"/>
  <c r="AO218" i="1"/>
  <c r="AP218" i="1"/>
  <c r="AQ218" i="1"/>
  <c r="AR218" i="1"/>
  <c r="AS218" i="1"/>
  <c r="AT218" i="1"/>
  <c r="AL219" i="1"/>
  <c r="AM219" i="1"/>
  <c r="AN219" i="1"/>
  <c r="AO219" i="1"/>
  <c r="AP219" i="1"/>
  <c r="AQ219" i="1"/>
  <c r="AR219" i="1"/>
  <c r="AS219" i="1"/>
  <c r="AT219" i="1"/>
  <c r="AL220" i="1"/>
  <c r="AM220" i="1"/>
  <c r="AN220" i="1"/>
  <c r="AO220" i="1"/>
  <c r="AP220" i="1"/>
  <c r="AQ220" i="1"/>
  <c r="AR220" i="1"/>
  <c r="AS220" i="1"/>
  <c r="AT220" i="1"/>
  <c r="AL221" i="1"/>
  <c r="AM221" i="1"/>
  <c r="AN221" i="1"/>
  <c r="AO221" i="1"/>
  <c r="AP221" i="1"/>
  <c r="AQ221" i="1"/>
  <c r="AR221" i="1"/>
  <c r="AS221" i="1"/>
  <c r="AT221" i="1"/>
  <c r="AL222" i="1"/>
  <c r="AM222" i="1"/>
  <c r="AN222" i="1"/>
  <c r="AO222" i="1"/>
  <c r="AP222" i="1"/>
  <c r="AQ222" i="1"/>
  <c r="AR222" i="1"/>
  <c r="AS222" i="1"/>
  <c r="AT222" i="1"/>
  <c r="AL223" i="1"/>
  <c r="AM223" i="1"/>
  <c r="AN223" i="1"/>
  <c r="AO223" i="1"/>
  <c r="AP223" i="1"/>
  <c r="AQ223" i="1"/>
  <c r="AR223" i="1"/>
  <c r="AS223" i="1"/>
  <c r="AT223" i="1"/>
  <c r="AL224" i="1"/>
  <c r="AM224" i="1"/>
  <c r="AN224" i="1"/>
  <c r="AO224" i="1"/>
  <c r="AP224" i="1"/>
  <c r="AQ224" i="1"/>
  <c r="AR224" i="1"/>
  <c r="AS224" i="1"/>
  <c r="AT224" i="1"/>
  <c r="AL225" i="1"/>
  <c r="AM225" i="1"/>
  <c r="AN225" i="1"/>
  <c r="AO225" i="1"/>
  <c r="AP225" i="1"/>
  <c r="AQ225" i="1"/>
  <c r="AR225" i="1"/>
  <c r="AS225" i="1"/>
  <c r="AT225" i="1"/>
  <c r="AL226" i="1"/>
  <c r="AM226" i="1"/>
  <c r="AN226" i="1"/>
  <c r="AO226" i="1"/>
  <c r="AP226" i="1"/>
  <c r="AQ226" i="1"/>
  <c r="AR226" i="1"/>
  <c r="AS226" i="1"/>
  <c r="AT226" i="1"/>
  <c r="AL227" i="1"/>
  <c r="AM227" i="1"/>
  <c r="AN227" i="1"/>
  <c r="AO227" i="1"/>
  <c r="AP227" i="1"/>
  <c r="AQ227" i="1"/>
  <c r="AR227" i="1"/>
  <c r="AS227" i="1"/>
  <c r="AT227" i="1"/>
  <c r="AL228" i="1"/>
  <c r="AM228" i="1"/>
  <c r="AN228" i="1"/>
  <c r="AO228" i="1"/>
  <c r="AP228" i="1"/>
  <c r="AQ228" i="1"/>
  <c r="AR228" i="1"/>
  <c r="AS228" i="1"/>
  <c r="AT228" i="1"/>
  <c r="AL229" i="1"/>
  <c r="AM229" i="1"/>
  <c r="AN229" i="1"/>
  <c r="AO229" i="1"/>
  <c r="AP229" i="1"/>
  <c r="AQ229" i="1"/>
  <c r="AR229" i="1"/>
  <c r="AS229" i="1"/>
  <c r="AT229" i="1"/>
  <c r="AL230" i="1"/>
  <c r="AM230" i="1"/>
  <c r="AN230" i="1"/>
  <c r="AO230" i="1"/>
  <c r="AP230" i="1"/>
  <c r="AQ230" i="1"/>
  <c r="AR230" i="1"/>
  <c r="AS230" i="1"/>
  <c r="AT230" i="1"/>
  <c r="AL231" i="1"/>
  <c r="AM231" i="1"/>
  <c r="AN231" i="1"/>
  <c r="AO231" i="1"/>
  <c r="AP231" i="1"/>
  <c r="AQ231" i="1"/>
  <c r="AR231" i="1"/>
  <c r="AS231" i="1"/>
  <c r="AT231" i="1"/>
  <c r="AL232" i="1"/>
  <c r="AM232" i="1"/>
  <c r="AN232" i="1"/>
  <c r="AO232" i="1"/>
  <c r="AP232" i="1"/>
  <c r="AQ232" i="1"/>
  <c r="AR232" i="1"/>
  <c r="AS232" i="1"/>
  <c r="AT232" i="1"/>
  <c r="AL233" i="1"/>
  <c r="AM233" i="1"/>
  <c r="AN233" i="1"/>
  <c r="AO233" i="1"/>
  <c r="AP233" i="1"/>
  <c r="AQ233" i="1"/>
  <c r="AR233" i="1"/>
  <c r="AS233" i="1"/>
  <c r="AT233" i="1"/>
  <c r="AL234" i="1"/>
  <c r="AM234" i="1"/>
  <c r="AN234" i="1"/>
  <c r="AO234" i="1"/>
  <c r="AP234" i="1"/>
  <c r="AQ234" i="1"/>
  <c r="AR234" i="1"/>
  <c r="AS234" i="1"/>
  <c r="AT234" i="1"/>
  <c r="AL235" i="1"/>
  <c r="AM235" i="1"/>
  <c r="AN235" i="1"/>
  <c r="AO235" i="1"/>
  <c r="AP235" i="1"/>
  <c r="AQ235" i="1"/>
  <c r="AR235" i="1"/>
  <c r="AS235" i="1"/>
  <c r="AT235" i="1"/>
  <c r="AL236" i="1"/>
  <c r="AM236" i="1"/>
  <c r="AN236" i="1"/>
  <c r="AO236" i="1"/>
  <c r="AP236" i="1"/>
  <c r="AQ236" i="1"/>
  <c r="AR236" i="1"/>
  <c r="AS236" i="1"/>
  <c r="AT236" i="1"/>
  <c r="AL237" i="1"/>
  <c r="AM237" i="1"/>
  <c r="AN237" i="1"/>
  <c r="AO237" i="1"/>
  <c r="AP237" i="1"/>
  <c r="AQ237" i="1"/>
  <c r="AR237" i="1"/>
  <c r="AS237" i="1"/>
  <c r="AT237" i="1"/>
  <c r="AL238" i="1"/>
  <c r="AM238" i="1"/>
  <c r="AN238" i="1"/>
  <c r="AO238" i="1"/>
  <c r="AP238" i="1"/>
  <c r="AQ238" i="1"/>
  <c r="AR238" i="1"/>
  <c r="AS238" i="1"/>
  <c r="AT238" i="1"/>
  <c r="AL239" i="1"/>
  <c r="AM239" i="1"/>
  <c r="AN239" i="1"/>
  <c r="AO239" i="1"/>
  <c r="AP239" i="1"/>
  <c r="AQ239" i="1"/>
  <c r="AR239" i="1"/>
  <c r="AS239" i="1"/>
  <c r="AT239" i="1"/>
  <c r="AL240" i="1"/>
  <c r="AM240" i="1"/>
  <c r="AN240" i="1"/>
  <c r="AO240" i="1"/>
  <c r="AP240" i="1"/>
  <c r="AQ240" i="1"/>
  <c r="AR240" i="1"/>
  <c r="AS240" i="1"/>
  <c r="AT240" i="1"/>
  <c r="AL241" i="1"/>
  <c r="AM241" i="1"/>
  <c r="AN241" i="1"/>
  <c r="AO241" i="1"/>
  <c r="AP241" i="1"/>
  <c r="AQ241" i="1"/>
  <c r="AR241" i="1"/>
  <c r="AS241" i="1"/>
  <c r="AT241" i="1"/>
  <c r="AL242" i="1"/>
  <c r="AM242" i="1"/>
  <c r="AN242" i="1"/>
  <c r="AO242" i="1"/>
  <c r="AP242" i="1"/>
  <c r="AQ242" i="1"/>
  <c r="AR242" i="1"/>
  <c r="AS242" i="1"/>
  <c r="AT242" i="1"/>
  <c r="AL243" i="1"/>
  <c r="AM243" i="1"/>
  <c r="AN243" i="1"/>
  <c r="AO243" i="1"/>
  <c r="AP243" i="1"/>
  <c r="AQ243" i="1"/>
  <c r="AR243" i="1"/>
  <c r="AS243" i="1"/>
  <c r="AT243" i="1"/>
  <c r="AL244" i="1"/>
  <c r="AM244" i="1"/>
  <c r="AN244" i="1"/>
  <c r="AO244" i="1"/>
  <c r="AP244" i="1"/>
  <c r="AQ244" i="1"/>
  <c r="AR244" i="1"/>
  <c r="AS244" i="1"/>
  <c r="AT244" i="1"/>
  <c r="AL245" i="1"/>
  <c r="AM245" i="1"/>
  <c r="AN245" i="1"/>
  <c r="AO245" i="1"/>
  <c r="AP245" i="1"/>
  <c r="AQ245" i="1"/>
  <c r="AR245" i="1"/>
  <c r="AS245" i="1"/>
  <c r="AT245" i="1"/>
  <c r="AL246" i="1"/>
  <c r="AM246" i="1"/>
  <c r="AN246" i="1"/>
  <c r="AO246" i="1"/>
  <c r="AP246" i="1"/>
  <c r="AQ246" i="1"/>
  <c r="AR246" i="1"/>
  <c r="AS246" i="1"/>
  <c r="AT246" i="1"/>
  <c r="AL247" i="1"/>
  <c r="AM247" i="1"/>
  <c r="AN247" i="1"/>
  <c r="AO247" i="1"/>
  <c r="AP247" i="1"/>
  <c r="AQ247" i="1"/>
  <c r="AR247" i="1"/>
  <c r="AS247" i="1"/>
  <c r="AT247" i="1"/>
  <c r="AL248" i="1"/>
  <c r="AM248" i="1"/>
  <c r="AN248" i="1"/>
  <c r="AO248" i="1"/>
  <c r="AP248" i="1"/>
  <c r="AQ248" i="1"/>
  <c r="AR248" i="1"/>
  <c r="AS248" i="1"/>
  <c r="AT248" i="1"/>
  <c r="AL249" i="1"/>
  <c r="AM249" i="1"/>
  <c r="AN249" i="1"/>
  <c r="AO249" i="1"/>
  <c r="AP249" i="1"/>
  <c r="AQ249" i="1"/>
  <c r="AR249" i="1"/>
  <c r="AS249" i="1"/>
  <c r="AT249" i="1"/>
  <c r="AL250" i="1"/>
  <c r="AM250" i="1"/>
  <c r="AN250" i="1"/>
  <c r="AO250" i="1"/>
  <c r="AP250" i="1"/>
  <c r="AQ250" i="1"/>
  <c r="AR250" i="1"/>
  <c r="AS250" i="1"/>
  <c r="AT250" i="1"/>
  <c r="AL251" i="1"/>
  <c r="AM251" i="1"/>
  <c r="AN251" i="1"/>
  <c r="AO251" i="1"/>
  <c r="AP251" i="1"/>
  <c r="AQ251" i="1"/>
  <c r="AR251" i="1"/>
  <c r="AS251" i="1"/>
  <c r="AT251" i="1"/>
  <c r="AL252" i="1"/>
  <c r="AM252" i="1"/>
  <c r="AN252" i="1"/>
  <c r="AO252" i="1"/>
  <c r="AP252" i="1"/>
  <c r="AQ252" i="1"/>
  <c r="AR252" i="1"/>
  <c r="AS252" i="1"/>
  <c r="AT252" i="1"/>
  <c r="AL253" i="1"/>
  <c r="AM253" i="1"/>
  <c r="AN253" i="1"/>
  <c r="AO253" i="1"/>
  <c r="AP253" i="1"/>
  <c r="AQ253" i="1"/>
  <c r="AR253" i="1"/>
  <c r="AS253" i="1"/>
  <c r="AT253" i="1"/>
  <c r="AL254" i="1"/>
  <c r="AM254" i="1"/>
  <c r="AN254" i="1"/>
  <c r="AO254" i="1"/>
  <c r="AP254" i="1"/>
  <c r="AQ254" i="1"/>
  <c r="AR254" i="1"/>
  <c r="AS254" i="1"/>
  <c r="AT254" i="1"/>
  <c r="AL255" i="1"/>
  <c r="AM255" i="1"/>
  <c r="AN255" i="1"/>
  <c r="AO255" i="1"/>
  <c r="AP255" i="1"/>
  <c r="AQ255" i="1"/>
  <c r="AR255" i="1"/>
  <c r="AS255" i="1"/>
  <c r="AT255" i="1"/>
  <c r="AL256" i="1"/>
  <c r="AM256" i="1"/>
  <c r="AN256" i="1"/>
  <c r="AO256" i="1"/>
  <c r="AP256" i="1"/>
  <c r="AQ256" i="1"/>
  <c r="AR256" i="1"/>
  <c r="AS256" i="1"/>
  <c r="AT256" i="1"/>
  <c r="AL257" i="1"/>
  <c r="AM257" i="1"/>
  <c r="AN257" i="1"/>
  <c r="AO257" i="1"/>
  <c r="AP257" i="1"/>
  <c r="AQ257" i="1"/>
  <c r="AR257" i="1"/>
  <c r="AS257" i="1"/>
  <c r="AT257" i="1"/>
  <c r="AL258" i="1"/>
  <c r="AM258" i="1"/>
  <c r="AN258" i="1"/>
  <c r="AO258" i="1"/>
  <c r="AP258" i="1"/>
  <c r="AQ258" i="1"/>
  <c r="AR258" i="1"/>
  <c r="AS258" i="1"/>
  <c r="AT258" i="1"/>
  <c r="AL259" i="1"/>
  <c r="AM259" i="1"/>
  <c r="AN259" i="1"/>
  <c r="AO259" i="1"/>
  <c r="AP259" i="1"/>
  <c r="AQ259" i="1"/>
  <c r="AR259" i="1"/>
  <c r="AS259" i="1"/>
  <c r="AT259" i="1"/>
  <c r="AL260" i="1"/>
  <c r="AM260" i="1"/>
  <c r="AN260" i="1"/>
  <c r="AO260" i="1"/>
  <c r="AP260" i="1"/>
  <c r="AQ260" i="1"/>
  <c r="AR260" i="1"/>
  <c r="AS260" i="1"/>
  <c r="AT260" i="1"/>
  <c r="AL261" i="1"/>
  <c r="AM261" i="1"/>
  <c r="AN261" i="1"/>
  <c r="AO261" i="1"/>
  <c r="AP261" i="1"/>
  <c r="AQ261" i="1"/>
  <c r="AR261" i="1"/>
  <c r="AS261" i="1"/>
  <c r="AT261" i="1"/>
  <c r="AL262" i="1"/>
  <c r="AM262" i="1"/>
  <c r="AN262" i="1"/>
  <c r="AO262" i="1"/>
  <c r="AP262" i="1"/>
  <c r="AQ262" i="1"/>
  <c r="AR262" i="1"/>
  <c r="AS262" i="1"/>
  <c r="AT262" i="1"/>
  <c r="AL263" i="1"/>
  <c r="AM263" i="1"/>
  <c r="AN263" i="1"/>
  <c r="AO263" i="1"/>
  <c r="AP263" i="1"/>
  <c r="AQ263" i="1"/>
  <c r="AR263" i="1"/>
  <c r="AS263" i="1"/>
  <c r="AT263" i="1"/>
  <c r="AL264" i="1"/>
  <c r="AM264" i="1"/>
  <c r="AN264" i="1"/>
  <c r="AO264" i="1"/>
  <c r="AP264" i="1"/>
  <c r="AQ264" i="1"/>
  <c r="AR264" i="1"/>
  <c r="AS264" i="1"/>
  <c r="AT264" i="1"/>
  <c r="AL265" i="1"/>
  <c r="AM265" i="1"/>
  <c r="AN265" i="1"/>
  <c r="AO265" i="1"/>
  <c r="AP265" i="1"/>
  <c r="AQ265" i="1"/>
  <c r="AR265" i="1"/>
  <c r="AS265" i="1"/>
  <c r="AT265" i="1"/>
  <c r="AL266" i="1"/>
  <c r="AM266" i="1"/>
  <c r="AN266" i="1"/>
  <c r="AO266" i="1"/>
  <c r="AP266" i="1"/>
  <c r="AQ266" i="1"/>
  <c r="AR266" i="1"/>
  <c r="AS266" i="1"/>
  <c r="AT266" i="1"/>
  <c r="AL267" i="1"/>
  <c r="AM267" i="1"/>
  <c r="AN267" i="1"/>
  <c r="AO267" i="1"/>
  <c r="AP267" i="1"/>
  <c r="AQ267" i="1"/>
  <c r="AR267" i="1"/>
  <c r="AS267" i="1"/>
  <c r="AT267" i="1"/>
  <c r="AL268" i="1"/>
  <c r="AM268" i="1"/>
  <c r="AN268" i="1"/>
  <c r="AO268" i="1"/>
  <c r="AP268" i="1"/>
  <c r="AQ268" i="1"/>
  <c r="AR268" i="1"/>
  <c r="AS268" i="1"/>
  <c r="AT268" i="1"/>
  <c r="AL269" i="1"/>
  <c r="AM269" i="1"/>
  <c r="AN269" i="1"/>
  <c r="AO269" i="1"/>
  <c r="AP269" i="1"/>
  <c r="AQ269" i="1"/>
  <c r="AR269" i="1"/>
  <c r="AS269" i="1"/>
  <c r="AT269" i="1"/>
  <c r="AL270" i="1"/>
  <c r="AM270" i="1"/>
  <c r="AN270" i="1"/>
  <c r="AO270" i="1"/>
  <c r="AP270" i="1"/>
  <c r="AQ270" i="1"/>
  <c r="AR270" i="1"/>
  <c r="AS270" i="1"/>
  <c r="AT270" i="1"/>
  <c r="AL271" i="1"/>
  <c r="AM271" i="1"/>
  <c r="AN271" i="1"/>
  <c r="AO271" i="1"/>
  <c r="AP271" i="1"/>
  <c r="AQ271" i="1"/>
  <c r="AR271" i="1"/>
  <c r="AS271" i="1"/>
  <c r="AT271" i="1"/>
  <c r="AL272" i="1"/>
  <c r="AM272" i="1"/>
  <c r="AN272" i="1"/>
  <c r="AO272" i="1"/>
  <c r="AP272" i="1"/>
  <c r="AQ272" i="1"/>
  <c r="AR272" i="1"/>
  <c r="AS272" i="1"/>
  <c r="AT272" i="1"/>
  <c r="AL273" i="1"/>
  <c r="AM273" i="1"/>
  <c r="AN273" i="1"/>
  <c r="AO273" i="1"/>
  <c r="AP273" i="1"/>
  <c r="AQ273" i="1"/>
  <c r="AR273" i="1"/>
  <c r="AS273" i="1"/>
  <c r="AT273" i="1"/>
  <c r="AL274" i="1"/>
  <c r="AM274" i="1"/>
  <c r="AN274" i="1"/>
  <c r="AO274" i="1"/>
  <c r="AP274" i="1"/>
  <c r="AQ274" i="1"/>
  <c r="AR274" i="1"/>
  <c r="AS274" i="1"/>
  <c r="AT274" i="1"/>
  <c r="AL275" i="1"/>
  <c r="AM275" i="1"/>
  <c r="AN275" i="1"/>
  <c r="AO275" i="1"/>
  <c r="AP275" i="1"/>
  <c r="AQ275" i="1"/>
  <c r="AR275" i="1"/>
  <c r="AS275" i="1"/>
  <c r="AT275" i="1"/>
  <c r="AL276" i="1"/>
  <c r="AM276" i="1"/>
  <c r="AN276" i="1"/>
  <c r="AO276" i="1"/>
  <c r="AP276" i="1"/>
  <c r="AQ276" i="1"/>
  <c r="AR276" i="1"/>
  <c r="AS276" i="1"/>
  <c r="AT276" i="1"/>
  <c r="AL277" i="1"/>
  <c r="AM277" i="1"/>
  <c r="AN277" i="1"/>
  <c r="AO277" i="1"/>
  <c r="AP277" i="1"/>
  <c r="AQ277" i="1"/>
  <c r="AR277" i="1"/>
  <c r="AS277" i="1"/>
  <c r="AT277" i="1"/>
  <c r="AL278" i="1"/>
  <c r="AM278" i="1"/>
  <c r="AN278" i="1"/>
  <c r="AO278" i="1"/>
  <c r="AP278" i="1"/>
  <c r="AQ278" i="1"/>
  <c r="AR278" i="1"/>
  <c r="AS278" i="1"/>
  <c r="AT278" i="1"/>
  <c r="AL279" i="1"/>
  <c r="AM279" i="1"/>
  <c r="AN279" i="1"/>
  <c r="AO279" i="1"/>
  <c r="AP279" i="1"/>
  <c r="AQ279" i="1"/>
  <c r="AR279" i="1"/>
  <c r="AS279" i="1"/>
  <c r="AT279" i="1"/>
  <c r="AL280" i="1"/>
  <c r="AM280" i="1"/>
  <c r="AN280" i="1"/>
  <c r="AO280" i="1"/>
  <c r="AP280" i="1"/>
  <c r="AQ280" i="1"/>
  <c r="AR280" i="1"/>
  <c r="AS280" i="1"/>
  <c r="AT280" i="1"/>
  <c r="AL281" i="1"/>
  <c r="AM281" i="1"/>
  <c r="AN281" i="1"/>
  <c r="AO281" i="1"/>
  <c r="AP281" i="1"/>
  <c r="AQ281" i="1"/>
  <c r="AR281" i="1"/>
  <c r="AS281" i="1"/>
  <c r="AT281" i="1"/>
  <c r="AL282" i="1"/>
  <c r="AM282" i="1"/>
  <c r="AN282" i="1"/>
  <c r="AO282" i="1"/>
  <c r="AP282" i="1"/>
  <c r="AQ282" i="1"/>
  <c r="AR282" i="1"/>
  <c r="AS282" i="1"/>
  <c r="AT282" i="1"/>
  <c r="AL283" i="1"/>
  <c r="AM283" i="1"/>
  <c r="AN283" i="1"/>
  <c r="AO283" i="1"/>
  <c r="AP283" i="1"/>
  <c r="AQ283" i="1"/>
  <c r="AR283" i="1"/>
  <c r="AS283" i="1"/>
  <c r="AT283" i="1"/>
  <c r="AL284" i="1"/>
  <c r="AM284" i="1"/>
  <c r="AN284" i="1"/>
  <c r="AO284" i="1"/>
  <c r="AP284" i="1"/>
  <c r="AQ284" i="1"/>
  <c r="AR284" i="1"/>
  <c r="AS284" i="1"/>
  <c r="AT284" i="1"/>
  <c r="AL285" i="1"/>
  <c r="AM285" i="1"/>
  <c r="AN285" i="1"/>
  <c r="AO285" i="1"/>
  <c r="AP285" i="1"/>
  <c r="AQ285" i="1"/>
  <c r="AR285" i="1"/>
  <c r="AS285" i="1"/>
  <c r="AT285" i="1"/>
  <c r="AL286" i="1"/>
  <c r="AM286" i="1"/>
  <c r="AN286" i="1"/>
  <c r="AO286" i="1"/>
  <c r="AP286" i="1"/>
  <c r="AQ286" i="1"/>
  <c r="AR286" i="1"/>
  <c r="AS286" i="1"/>
  <c r="AT286" i="1"/>
  <c r="AL287" i="1"/>
  <c r="AM287" i="1"/>
  <c r="AN287" i="1"/>
  <c r="AO287" i="1"/>
  <c r="AP287" i="1"/>
  <c r="AQ287" i="1"/>
  <c r="AR287" i="1"/>
  <c r="AS287" i="1"/>
  <c r="AT287" i="1"/>
  <c r="AL288" i="1"/>
  <c r="AM288" i="1"/>
  <c r="AN288" i="1"/>
  <c r="AO288" i="1"/>
  <c r="AP288" i="1"/>
  <c r="AQ288" i="1"/>
  <c r="AR288" i="1"/>
  <c r="AS288" i="1"/>
  <c r="AT288" i="1"/>
  <c r="AL289" i="1"/>
  <c r="AM289" i="1"/>
  <c r="AN289" i="1"/>
  <c r="AO289" i="1"/>
  <c r="AP289" i="1"/>
  <c r="AQ289" i="1"/>
  <c r="AR289" i="1"/>
  <c r="AS289" i="1"/>
  <c r="AT289" i="1"/>
  <c r="AL290" i="1"/>
  <c r="AM290" i="1"/>
  <c r="AN290" i="1"/>
  <c r="AO290" i="1"/>
  <c r="AP290" i="1"/>
  <c r="AQ290" i="1"/>
  <c r="AR290" i="1"/>
  <c r="AS290" i="1"/>
  <c r="AT290" i="1"/>
  <c r="AL291" i="1"/>
  <c r="AM291" i="1"/>
  <c r="AN291" i="1"/>
  <c r="AO291" i="1"/>
  <c r="AP291" i="1"/>
  <c r="AQ291" i="1"/>
  <c r="AR291" i="1"/>
  <c r="AS291" i="1"/>
  <c r="AT291" i="1"/>
  <c r="AL292" i="1"/>
  <c r="AM292" i="1"/>
  <c r="AN292" i="1"/>
  <c r="AO292" i="1"/>
  <c r="AP292" i="1"/>
  <c r="AQ292" i="1"/>
  <c r="AR292" i="1"/>
  <c r="AS292" i="1"/>
  <c r="AT292" i="1"/>
  <c r="AL293" i="1"/>
  <c r="AM293" i="1"/>
  <c r="AN293" i="1"/>
  <c r="AO293" i="1"/>
  <c r="AP293" i="1"/>
  <c r="AQ293" i="1"/>
  <c r="AR293" i="1"/>
  <c r="AS293" i="1"/>
  <c r="AT293" i="1"/>
  <c r="AL294" i="1"/>
  <c r="AM294" i="1"/>
  <c r="AN294" i="1"/>
  <c r="AO294" i="1"/>
  <c r="AP294" i="1"/>
  <c r="AQ294" i="1"/>
  <c r="AR294" i="1"/>
  <c r="AS294" i="1"/>
  <c r="AT294" i="1"/>
  <c r="AL295" i="1"/>
  <c r="AM295" i="1"/>
  <c r="AN295" i="1"/>
  <c r="AO295" i="1"/>
  <c r="AP295" i="1"/>
  <c r="AQ295" i="1"/>
  <c r="AR295" i="1"/>
  <c r="AS295" i="1"/>
  <c r="AT295" i="1"/>
  <c r="AL296" i="1"/>
  <c r="AM296" i="1"/>
  <c r="AN296" i="1"/>
  <c r="AO296" i="1"/>
  <c r="AP296" i="1"/>
  <c r="AQ296" i="1"/>
  <c r="AR296" i="1"/>
  <c r="AS296" i="1"/>
  <c r="AT296" i="1"/>
  <c r="AL297" i="1"/>
  <c r="AM297" i="1"/>
  <c r="AN297" i="1"/>
  <c r="AO297" i="1"/>
  <c r="AP297" i="1"/>
  <c r="AQ297" i="1"/>
  <c r="AR297" i="1"/>
  <c r="AS297" i="1"/>
  <c r="AT297" i="1"/>
  <c r="AL298" i="1"/>
  <c r="AM298" i="1"/>
  <c r="AN298" i="1"/>
  <c r="AO298" i="1"/>
  <c r="AP298" i="1"/>
  <c r="AQ298" i="1"/>
  <c r="AR298" i="1"/>
  <c r="AS298" i="1"/>
  <c r="AT298" i="1"/>
  <c r="AL299" i="1"/>
  <c r="AM299" i="1"/>
  <c r="AN299" i="1"/>
  <c r="AO299" i="1"/>
  <c r="AP299" i="1"/>
  <c r="AQ299" i="1"/>
  <c r="AR299" i="1"/>
  <c r="AS299" i="1"/>
  <c r="AT299" i="1"/>
  <c r="AL300" i="1"/>
  <c r="AM300" i="1"/>
  <c r="AN300" i="1"/>
  <c r="AO300" i="1"/>
  <c r="AP300" i="1"/>
  <c r="AQ300" i="1"/>
  <c r="AR300" i="1"/>
  <c r="AS300" i="1"/>
  <c r="AT300" i="1"/>
  <c r="AL301" i="1"/>
  <c r="AM301" i="1"/>
  <c r="AN301" i="1"/>
  <c r="AO301" i="1"/>
  <c r="AP301" i="1"/>
  <c r="AQ301" i="1"/>
  <c r="AR301" i="1"/>
  <c r="AS301" i="1"/>
  <c r="AT301" i="1"/>
  <c r="AL302" i="1"/>
  <c r="AM302" i="1"/>
  <c r="AN302" i="1"/>
  <c r="AO302" i="1"/>
  <c r="AP302" i="1"/>
  <c r="AQ302" i="1"/>
  <c r="AR302" i="1"/>
  <c r="AS302" i="1"/>
  <c r="AT302" i="1"/>
  <c r="AL303" i="1"/>
  <c r="AM303" i="1"/>
  <c r="AN303" i="1"/>
  <c r="AO303" i="1"/>
  <c r="AP303" i="1"/>
  <c r="AQ303" i="1"/>
  <c r="AR303" i="1"/>
  <c r="AS303" i="1"/>
  <c r="AT303" i="1"/>
  <c r="AL304" i="1"/>
  <c r="AM304" i="1"/>
  <c r="AN304" i="1"/>
  <c r="AO304" i="1"/>
  <c r="AP304" i="1"/>
  <c r="AQ304" i="1"/>
  <c r="AR304" i="1"/>
  <c r="AS304" i="1"/>
  <c r="AT304" i="1"/>
  <c r="AL305" i="1"/>
  <c r="AM305" i="1"/>
  <c r="AN305" i="1"/>
  <c r="AO305" i="1"/>
  <c r="AP305" i="1"/>
  <c r="AQ305" i="1"/>
  <c r="AR305" i="1"/>
  <c r="AS305" i="1"/>
  <c r="AT305" i="1"/>
  <c r="AL306" i="1"/>
  <c r="AM306" i="1"/>
  <c r="AN306" i="1"/>
  <c r="AO306" i="1"/>
  <c r="AP306" i="1"/>
  <c r="AQ306" i="1"/>
  <c r="AR306" i="1"/>
  <c r="AS306" i="1"/>
  <c r="AT306" i="1"/>
  <c r="AL307" i="1"/>
  <c r="AM307" i="1"/>
  <c r="AN307" i="1"/>
  <c r="AO307" i="1"/>
  <c r="AP307" i="1"/>
  <c r="AQ307" i="1"/>
  <c r="AR307" i="1"/>
  <c r="AS307" i="1"/>
  <c r="AT307" i="1"/>
  <c r="AL308" i="1"/>
  <c r="AM308" i="1"/>
  <c r="AN308" i="1"/>
  <c r="AO308" i="1"/>
  <c r="AP308" i="1"/>
  <c r="AQ308" i="1"/>
  <c r="AR308" i="1"/>
  <c r="AS308" i="1"/>
  <c r="AT308" i="1"/>
  <c r="AL309" i="1"/>
  <c r="AM309" i="1"/>
  <c r="AN309" i="1"/>
  <c r="AO309" i="1"/>
  <c r="AP309" i="1"/>
  <c r="AQ309" i="1"/>
  <c r="AR309" i="1"/>
  <c r="AS309" i="1"/>
  <c r="AT309" i="1"/>
  <c r="AL310" i="1"/>
  <c r="AM310" i="1"/>
  <c r="AN310" i="1"/>
  <c r="AO310" i="1"/>
  <c r="AP310" i="1"/>
  <c r="AQ310" i="1"/>
  <c r="AR310" i="1"/>
  <c r="AS310" i="1"/>
  <c r="AT310" i="1"/>
  <c r="AL311" i="1"/>
  <c r="AM311" i="1"/>
  <c r="AN311" i="1"/>
  <c r="AO311" i="1"/>
  <c r="AP311" i="1"/>
  <c r="AQ311" i="1"/>
  <c r="AR311" i="1"/>
  <c r="AS311" i="1"/>
  <c r="AT311" i="1"/>
  <c r="AL312" i="1"/>
  <c r="AM312" i="1"/>
  <c r="AN312" i="1"/>
  <c r="AO312" i="1"/>
  <c r="AP312" i="1"/>
  <c r="AQ312" i="1"/>
  <c r="AR312" i="1"/>
  <c r="AS312" i="1"/>
  <c r="AT312" i="1"/>
  <c r="AL313" i="1"/>
  <c r="AM313" i="1"/>
  <c r="AN313" i="1"/>
  <c r="AO313" i="1"/>
  <c r="AP313" i="1"/>
  <c r="AQ313" i="1"/>
  <c r="AR313" i="1"/>
  <c r="AS313" i="1"/>
  <c r="AT313" i="1"/>
  <c r="AL314" i="1"/>
  <c r="AM314" i="1"/>
  <c r="AN314" i="1"/>
  <c r="AO314" i="1"/>
  <c r="AP314" i="1"/>
  <c r="AQ314" i="1"/>
  <c r="AR314" i="1"/>
  <c r="AS314" i="1"/>
  <c r="AT314" i="1"/>
  <c r="AL315" i="1"/>
  <c r="AM315" i="1"/>
  <c r="AN315" i="1"/>
  <c r="AO315" i="1"/>
  <c r="AP315" i="1"/>
  <c r="AQ315" i="1"/>
  <c r="AR315" i="1"/>
  <c r="AS315" i="1"/>
  <c r="AT315" i="1"/>
  <c r="AL316" i="1"/>
  <c r="AM316" i="1"/>
  <c r="AN316" i="1"/>
  <c r="AO316" i="1"/>
  <c r="AP316" i="1"/>
  <c r="AQ316" i="1"/>
  <c r="AR316" i="1"/>
  <c r="AS316" i="1"/>
  <c r="AT316" i="1"/>
  <c r="AL317" i="1"/>
  <c r="AM317" i="1"/>
  <c r="AN317" i="1"/>
  <c r="AO317" i="1"/>
  <c r="AP317" i="1"/>
  <c r="AQ317" i="1"/>
  <c r="AR317" i="1"/>
  <c r="AS317" i="1"/>
  <c r="AT317" i="1"/>
  <c r="AL318" i="1"/>
  <c r="AM318" i="1"/>
  <c r="AN318" i="1"/>
  <c r="AO318" i="1"/>
  <c r="AP318" i="1"/>
  <c r="AQ318" i="1"/>
  <c r="AR318" i="1"/>
  <c r="AS318" i="1"/>
  <c r="AT318" i="1"/>
  <c r="AL319" i="1"/>
  <c r="AM319" i="1"/>
  <c r="AN319" i="1"/>
  <c r="AO319" i="1"/>
  <c r="AP319" i="1"/>
  <c r="AQ319" i="1"/>
  <c r="AR319" i="1"/>
  <c r="AS319" i="1"/>
  <c r="AT319" i="1"/>
  <c r="AL320" i="1"/>
  <c r="AM320" i="1"/>
  <c r="AN320" i="1"/>
  <c r="AO320" i="1"/>
  <c r="AP320" i="1"/>
  <c r="AQ320" i="1"/>
  <c r="AR320" i="1"/>
  <c r="AS320" i="1"/>
  <c r="AT320" i="1"/>
  <c r="AL321" i="1"/>
  <c r="AM321" i="1"/>
  <c r="AN321" i="1"/>
  <c r="AO321" i="1"/>
  <c r="AP321" i="1"/>
  <c r="AQ321" i="1"/>
  <c r="AR321" i="1"/>
  <c r="AS321" i="1"/>
  <c r="AT321" i="1"/>
  <c r="AL322" i="1"/>
  <c r="AM322" i="1"/>
  <c r="AN322" i="1"/>
  <c r="AO322" i="1"/>
  <c r="AP322" i="1"/>
  <c r="AQ322" i="1"/>
  <c r="AR322" i="1"/>
  <c r="AS322" i="1"/>
  <c r="AT322" i="1"/>
  <c r="AL323" i="1"/>
  <c r="AM323" i="1"/>
  <c r="AN323" i="1"/>
  <c r="AO323" i="1"/>
  <c r="AP323" i="1"/>
  <c r="AQ323" i="1"/>
  <c r="AR323" i="1"/>
  <c r="AS323" i="1"/>
  <c r="AT323" i="1"/>
  <c r="AL324" i="1"/>
  <c r="AM324" i="1"/>
  <c r="AN324" i="1"/>
  <c r="AO324" i="1"/>
  <c r="AP324" i="1"/>
  <c r="AQ324" i="1"/>
  <c r="AR324" i="1"/>
  <c r="AS324" i="1"/>
  <c r="AT324" i="1"/>
  <c r="AL325" i="1"/>
  <c r="AM325" i="1"/>
  <c r="AN325" i="1"/>
  <c r="AO325" i="1"/>
  <c r="AP325" i="1"/>
  <c r="AQ325" i="1"/>
  <c r="AR325" i="1"/>
  <c r="AS325" i="1"/>
  <c r="AT325" i="1"/>
  <c r="AL326" i="1"/>
  <c r="AM326" i="1"/>
  <c r="AN326" i="1"/>
  <c r="AO326" i="1"/>
  <c r="AP326" i="1"/>
  <c r="AQ326" i="1"/>
  <c r="AR326" i="1"/>
  <c r="AS326" i="1"/>
  <c r="AT326" i="1"/>
  <c r="AL327" i="1"/>
  <c r="AM327" i="1"/>
  <c r="AN327" i="1"/>
  <c r="AO327" i="1"/>
  <c r="AP327" i="1"/>
  <c r="AQ327" i="1"/>
  <c r="AR327" i="1"/>
  <c r="AS327" i="1"/>
  <c r="AT327" i="1"/>
  <c r="AL328" i="1"/>
  <c r="AM328" i="1"/>
  <c r="AN328" i="1"/>
  <c r="AO328" i="1"/>
  <c r="AP328" i="1"/>
  <c r="AQ328" i="1"/>
  <c r="AR328" i="1"/>
  <c r="AS328" i="1"/>
  <c r="AT328" i="1"/>
  <c r="AL329" i="1"/>
  <c r="AM329" i="1"/>
  <c r="AN329" i="1"/>
  <c r="AO329" i="1"/>
  <c r="AP329" i="1"/>
  <c r="AQ329" i="1"/>
  <c r="AR329" i="1"/>
  <c r="AS329" i="1"/>
  <c r="AT329" i="1"/>
  <c r="AL330" i="1"/>
  <c r="AM330" i="1"/>
  <c r="AN330" i="1"/>
  <c r="AO330" i="1"/>
  <c r="AP330" i="1"/>
  <c r="AQ330" i="1"/>
  <c r="AR330" i="1"/>
  <c r="AS330" i="1"/>
  <c r="AT330" i="1"/>
  <c r="AL331" i="1"/>
  <c r="AM331" i="1"/>
  <c r="AN331" i="1"/>
  <c r="AO331" i="1"/>
  <c r="AP331" i="1"/>
  <c r="AQ331" i="1"/>
  <c r="AR331" i="1"/>
  <c r="AS331" i="1"/>
  <c r="AT331" i="1"/>
  <c r="AL332" i="1"/>
  <c r="AM332" i="1"/>
  <c r="AN332" i="1"/>
  <c r="AO332" i="1"/>
  <c r="AP332" i="1"/>
  <c r="AQ332" i="1"/>
  <c r="AR332" i="1"/>
  <c r="AS332" i="1"/>
  <c r="AT332" i="1"/>
  <c r="AL333" i="1"/>
  <c r="AM333" i="1"/>
  <c r="AN333" i="1"/>
  <c r="AO333" i="1"/>
  <c r="AP333" i="1"/>
  <c r="AQ333" i="1"/>
  <c r="AR333" i="1"/>
  <c r="AS333" i="1"/>
  <c r="AT333" i="1"/>
  <c r="AL334" i="1"/>
  <c r="AM334" i="1"/>
  <c r="AN334" i="1"/>
  <c r="AO334" i="1"/>
  <c r="AP334" i="1"/>
  <c r="AQ334" i="1"/>
  <c r="AR334" i="1"/>
  <c r="AS334" i="1"/>
  <c r="AT334" i="1"/>
  <c r="AL335" i="1"/>
  <c r="AM335" i="1"/>
  <c r="AN335" i="1"/>
  <c r="AO335" i="1"/>
  <c r="AP335" i="1"/>
  <c r="AQ335" i="1"/>
  <c r="AR335" i="1"/>
  <c r="AS335" i="1"/>
  <c r="AT335" i="1"/>
  <c r="AL336" i="1"/>
  <c r="AM336" i="1"/>
  <c r="AN336" i="1"/>
  <c r="AO336" i="1"/>
  <c r="AP336" i="1"/>
  <c r="AQ336" i="1"/>
  <c r="AR336" i="1"/>
  <c r="AS336" i="1"/>
  <c r="AT336" i="1"/>
  <c r="AL337" i="1"/>
  <c r="AM337" i="1"/>
  <c r="AN337" i="1"/>
  <c r="AO337" i="1"/>
  <c r="AP337" i="1"/>
  <c r="AQ337" i="1"/>
  <c r="AR337" i="1"/>
  <c r="AS337" i="1"/>
  <c r="AT337" i="1"/>
  <c r="AL338" i="1"/>
  <c r="AM338" i="1"/>
  <c r="AN338" i="1"/>
  <c r="AO338" i="1"/>
  <c r="AP338" i="1"/>
  <c r="AQ338" i="1"/>
  <c r="AR338" i="1"/>
  <c r="AS338" i="1"/>
  <c r="AT338" i="1"/>
  <c r="AL339" i="1"/>
  <c r="AM339" i="1"/>
  <c r="AN339" i="1"/>
  <c r="AO339" i="1"/>
  <c r="AP339" i="1"/>
  <c r="AQ339" i="1"/>
  <c r="AR339" i="1"/>
  <c r="AS339" i="1"/>
  <c r="AT339" i="1"/>
  <c r="AL340" i="1"/>
  <c r="AM340" i="1"/>
  <c r="AN340" i="1"/>
  <c r="AO340" i="1"/>
  <c r="AP340" i="1"/>
  <c r="AQ340" i="1"/>
  <c r="AR340" i="1"/>
  <c r="AS340" i="1"/>
  <c r="AT340" i="1"/>
  <c r="AL341" i="1"/>
  <c r="AM341" i="1"/>
  <c r="AN341" i="1"/>
  <c r="AO341" i="1"/>
  <c r="AP341" i="1"/>
  <c r="AQ341" i="1"/>
  <c r="AR341" i="1"/>
  <c r="AS341" i="1"/>
  <c r="AT341" i="1"/>
  <c r="AL342" i="1"/>
  <c r="AM342" i="1"/>
  <c r="AN342" i="1"/>
  <c r="AO342" i="1"/>
  <c r="AP342" i="1"/>
  <c r="AQ342" i="1"/>
  <c r="AR342" i="1"/>
  <c r="AS342" i="1"/>
  <c r="AT342" i="1"/>
  <c r="AL343" i="1"/>
  <c r="AM343" i="1"/>
  <c r="AN343" i="1"/>
  <c r="AO343" i="1"/>
  <c r="AP343" i="1"/>
  <c r="AQ343" i="1"/>
  <c r="AR343" i="1"/>
  <c r="AS343" i="1"/>
  <c r="AT343" i="1"/>
  <c r="AL344" i="1"/>
  <c r="AM344" i="1"/>
  <c r="AN344" i="1"/>
  <c r="AO344" i="1"/>
  <c r="AP344" i="1"/>
  <c r="AQ344" i="1"/>
  <c r="AR344" i="1"/>
  <c r="AS344" i="1"/>
  <c r="AT344" i="1"/>
  <c r="AL345" i="1"/>
  <c r="AM345" i="1"/>
  <c r="AN345" i="1"/>
  <c r="AO345" i="1"/>
  <c r="AP345" i="1"/>
  <c r="AQ345" i="1"/>
  <c r="AR345" i="1"/>
  <c r="AS345" i="1"/>
  <c r="AT345" i="1"/>
  <c r="AL346" i="1"/>
  <c r="AM346" i="1"/>
  <c r="AN346" i="1"/>
  <c r="AO346" i="1"/>
  <c r="AP346" i="1"/>
  <c r="AQ346" i="1"/>
  <c r="AR346" i="1"/>
  <c r="AS346" i="1"/>
  <c r="AT346" i="1"/>
  <c r="AL347" i="1"/>
  <c r="AM347" i="1"/>
  <c r="AN347" i="1"/>
  <c r="AO347" i="1"/>
  <c r="AP347" i="1"/>
  <c r="AQ347" i="1"/>
  <c r="AR347" i="1"/>
  <c r="AS347" i="1"/>
  <c r="AT347" i="1"/>
  <c r="AL348" i="1"/>
  <c r="AM348" i="1"/>
  <c r="AN348" i="1"/>
  <c r="AO348" i="1"/>
  <c r="AP348" i="1"/>
  <c r="AQ348" i="1"/>
  <c r="AR348" i="1"/>
  <c r="AS348" i="1"/>
  <c r="AT348" i="1"/>
  <c r="AM15" i="1"/>
  <c r="AN15" i="1"/>
  <c r="AO15" i="1"/>
  <c r="AP15" i="1"/>
  <c r="AQ15" i="1"/>
  <c r="AR15" i="1"/>
  <c r="AS15" i="1"/>
  <c r="AT15" i="1"/>
  <c r="AD16" i="1"/>
  <c r="AE16" i="1"/>
  <c r="AF16" i="1"/>
  <c r="AG16" i="1"/>
  <c r="AH16" i="1"/>
  <c r="AI16" i="1"/>
  <c r="AJ16" i="1"/>
  <c r="AK16" i="1"/>
  <c r="AC17" i="1"/>
  <c r="AD17" i="1"/>
  <c r="AE17" i="1"/>
  <c r="AF17" i="1"/>
  <c r="AG17" i="1"/>
  <c r="AH17" i="1"/>
  <c r="AI17" i="1"/>
  <c r="AJ17" i="1"/>
  <c r="AK17" i="1"/>
  <c r="AC18" i="1"/>
  <c r="AD18" i="1"/>
  <c r="AE18" i="1"/>
  <c r="AF18" i="1"/>
  <c r="AG18" i="1"/>
  <c r="AH18" i="1"/>
  <c r="AI18" i="1"/>
  <c r="AJ18" i="1"/>
  <c r="AK18" i="1"/>
  <c r="AC19" i="1"/>
  <c r="AD19" i="1"/>
  <c r="AE19" i="1"/>
  <c r="AF19" i="1"/>
  <c r="AG19" i="1"/>
  <c r="AH19" i="1"/>
  <c r="AI19" i="1"/>
  <c r="AJ19" i="1"/>
  <c r="AK19" i="1"/>
  <c r="AC20" i="1"/>
  <c r="AD20" i="1"/>
  <c r="AE20" i="1"/>
  <c r="AF20" i="1"/>
  <c r="AG20" i="1"/>
  <c r="AH20" i="1"/>
  <c r="AI20" i="1"/>
  <c r="AJ20" i="1"/>
  <c r="AK20" i="1"/>
  <c r="AC21" i="1"/>
  <c r="AD21" i="1"/>
  <c r="AE21" i="1"/>
  <c r="AF21" i="1"/>
  <c r="AG21" i="1"/>
  <c r="AH21" i="1"/>
  <c r="AI21" i="1"/>
  <c r="AJ21" i="1"/>
  <c r="AK21" i="1"/>
  <c r="AC22" i="1"/>
  <c r="AD22" i="1"/>
  <c r="AE22" i="1"/>
  <c r="AF22" i="1"/>
  <c r="AG22" i="1"/>
  <c r="AH22" i="1"/>
  <c r="AI22" i="1"/>
  <c r="AJ22" i="1"/>
  <c r="AK22" i="1"/>
  <c r="AC23" i="1"/>
  <c r="AD23" i="1"/>
  <c r="AE23" i="1"/>
  <c r="AF23" i="1"/>
  <c r="AG23" i="1"/>
  <c r="AH23" i="1"/>
  <c r="AI23" i="1"/>
  <c r="AJ23" i="1"/>
  <c r="AK23" i="1"/>
  <c r="AC24" i="1"/>
  <c r="AD24" i="1"/>
  <c r="AE24" i="1"/>
  <c r="AF24" i="1"/>
  <c r="AG24" i="1"/>
  <c r="AH24" i="1"/>
  <c r="AI24" i="1"/>
  <c r="AJ24" i="1"/>
  <c r="AK24" i="1"/>
  <c r="AC25" i="1"/>
  <c r="AD25" i="1"/>
  <c r="AE25" i="1"/>
  <c r="AF25" i="1"/>
  <c r="AG25" i="1"/>
  <c r="AH25" i="1"/>
  <c r="AI25" i="1"/>
  <c r="AJ25" i="1"/>
  <c r="AK25" i="1"/>
  <c r="AC26" i="1"/>
  <c r="AD26" i="1"/>
  <c r="AE26" i="1"/>
  <c r="AF26" i="1"/>
  <c r="AG26" i="1"/>
  <c r="AH26" i="1"/>
  <c r="AI26" i="1"/>
  <c r="AJ26" i="1"/>
  <c r="AK26" i="1"/>
  <c r="AC27" i="1"/>
  <c r="AD27" i="1"/>
  <c r="AE27" i="1"/>
  <c r="AF27" i="1"/>
  <c r="AG27" i="1"/>
  <c r="AH27" i="1"/>
  <c r="AI27" i="1"/>
  <c r="AJ27" i="1"/>
  <c r="AK27" i="1"/>
  <c r="AC28" i="1"/>
  <c r="AD28" i="1"/>
  <c r="AE28" i="1"/>
  <c r="AF28" i="1"/>
  <c r="AG28" i="1"/>
  <c r="AH28" i="1"/>
  <c r="AI28" i="1"/>
  <c r="AJ28" i="1"/>
  <c r="AK28" i="1"/>
  <c r="AC29" i="1"/>
  <c r="AD29" i="1"/>
  <c r="AE29" i="1"/>
  <c r="AF29" i="1"/>
  <c r="AG29" i="1"/>
  <c r="AH29" i="1"/>
  <c r="AI29" i="1"/>
  <c r="AJ29" i="1"/>
  <c r="AK29" i="1"/>
  <c r="AC30" i="1"/>
  <c r="AD30" i="1"/>
  <c r="AE30" i="1"/>
  <c r="AF30" i="1"/>
  <c r="AG30" i="1"/>
  <c r="AH30" i="1"/>
  <c r="AI30" i="1"/>
  <c r="AJ30" i="1"/>
  <c r="AK30" i="1"/>
  <c r="AC31" i="1"/>
  <c r="AD31" i="1"/>
  <c r="AE31" i="1"/>
  <c r="AF31" i="1"/>
  <c r="AG31" i="1"/>
  <c r="AH31" i="1"/>
  <c r="AI31" i="1"/>
  <c r="AJ31" i="1"/>
  <c r="AK31" i="1"/>
  <c r="AC32" i="1"/>
  <c r="AD32" i="1"/>
  <c r="AE32" i="1"/>
  <c r="AF32" i="1"/>
  <c r="AG32" i="1"/>
  <c r="AH32" i="1"/>
  <c r="AI32" i="1"/>
  <c r="AJ32" i="1"/>
  <c r="AK32" i="1"/>
  <c r="AC33" i="1"/>
  <c r="AD33" i="1"/>
  <c r="AE33" i="1"/>
  <c r="AF33" i="1"/>
  <c r="AG33" i="1"/>
  <c r="AH33" i="1"/>
  <c r="AI33" i="1"/>
  <c r="AJ33" i="1"/>
  <c r="AK33" i="1"/>
  <c r="AC34" i="1"/>
  <c r="AD34" i="1"/>
  <c r="AE34" i="1"/>
  <c r="AF34" i="1"/>
  <c r="AG34" i="1"/>
  <c r="AH34" i="1"/>
  <c r="AI34" i="1"/>
  <c r="AJ34" i="1"/>
  <c r="AK34" i="1"/>
  <c r="AC35" i="1"/>
  <c r="AD35" i="1"/>
  <c r="AE35" i="1"/>
  <c r="AF35" i="1"/>
  <c r="AG35" i="1"/>
  <c r="AH35" i="1"/>
  <c r="AI35" i="1"/>
  <c r="AJ35" i="1"/>
  <c r="AK35" i="1"/>
  <c r="AC36" i="1"/>
  <c r="AD36" i="1"/>
  <c r="AE36" i="1"/>
  <c r="AF36" i="1"/>
  <c r="AG36" i="1"/>
  <c r="AH36" i="1"/>
  <c r="AI36" i="1"/>
  <c r="AJ36" i="1"/>
  <c r="AK36" i="1"/>
  <c r="AC37" i="1"/>
  <c r="AD37" i="1"/>
  <c r="AE37" i="1"/>
  <c r="AF37" i="1"/>
  <c r="AG37" i="1"/>
  <c r="AH37" i="1"/>
  <c r="AI37" i="1"/>
  <c r="AJ37" i="1"/>
  <c r="AK37" i="1"/>
  <c r="AC38" i="1"/>
  <c r="AD38" i="1"/>
  <c r="AE38" i="1"/>
  <c r="AF38" i="1"/>
  <c r="AG38" i="1"/>
  <c r="AH38" i="1"/>
  <c r="AI38" i="1"/>
  <c r="AJ38" i="1"/>
  <c r="AK38" i="1"/>
  <c r="AC39" i="1"/>
  <c r="AD39" i="1"/>
  <c r="AE39" i="1"/>
  <c r="AF39" i="1"/>
  <c r="AG39" i="1"/>
  <c r="AH39" i="1"/>
  <c r="AI39" i="1"/>
  <c r="AJ39" i="1"/>
  <c r="AK39" i="1"/>
  <c r="AC40" i="1"/>
  <c r="AD40" i="1"/>
  <c r="AE40" i="1"/>
  <c r="AF40" i="1"/>
  <c r="AG40" i="1"/>
  <c r="AH40" i="1"/>
  <c r="AI40" i="1"/>
  <c r="AJ40" i="1"/>
  <c r="AK40" i="1"/>
  <c r="AC41" i="1"/>
  <c r="AD41" i="1"/>
  <c r="AE41" i="1"/>
  <c r="AF41" i="1"/>
  <c r="AG41" i="1"/>
  <c r="AH41" i="1"/>
  <c r="AI41" i="1"/>
  <c r="AJ41" i="1"/>
  <c r="AK41" i="1"/>
  <c r="AC42" i="1"/>
  <c r="AD42" i="1"/>
  <c r="AE42" i="1"/>
  <c r="AF42" i="1"/>
  <c r="AG42" i="1"/>
  <c r="AH42" i="1"/>
  <c r="AI42" i="1"/>
  <c r="AJ42" i="1"/>
  <c r="AK42" i="1"/>
  <c r="AC43" i="1"/>
  <c r="AD43" i="1"/>
  <c r="AE43" i="1"/>
  <c r="AF43" i="1"/>
  <c r="AG43" i="1"/>
  <c r="AH43" i="1"/>
  <c r="AI43" i="1"/>
  <c r="AJ43" i="1"/>
  <c r="AK43" i="1"/>
  <c r="AC44" i="1"/>
  <c r="AD44" i="1"/>
  <c r="AE44" i="1"/>
  <c r="AF44" i="1"/>
  <c r="AG44" i="1"/>
  <c r="AH44" i="1"/>
  <c r="AI44" i="1"/>
  <c r="AJ44" i="1"/>
  <c r="AK44" i="1"/>
  <c r="AC45" i="1"/>
  <c r="AD45" i="1"/>
  <c r="AE45" i="1"/>
  <c r="AF45" i="1"/>
  <c r="AG45" i="1"/>
  <c r="AH45" i="1"/>
  <c r="AI45" i="1"/>
  <c r="AJ45" i="1"/>
  <c r="AK45" i="1"/>
  <c r="AC46" i="1"/>
  <c r="AD46" i="1"/>
  <c r="AE46" i="1"/>
  <c r="AF46" i="1"/>
  <c r="AG46" i="1"/>
  <c r="AH46" i="1"/>
  <c r="AI46" i="1"/>
  <c r="AJ46" i="1"/>
  <c r="AK46" i="1"/>
  <c r="AC47" i="1"/>
  <c r="AD47" i="1"/>
  <c r="AE47" i="1"/>
  <c r="AF47" i="1"/>
  <c r="AG47" i="1"/>
  <c r="AH47" i="1"/>
  <c r="AI47" i="1"/>
  <c r="AJ47" i="1"/>
  <c r="AK47" i="1"/>
  <c r="AC48" i="1"/>
  <c r="AD48" i="1"/>
  <c r="AE48" i="1"/>
  <c r="AF48" i="1"/>
  <c r="AG48" i="1"/>
  <c r="AH48" i="1"/>
  <c r="AI48" i="1"/>
  <c r="AJ48" i="1"/>
  <c r="AK48" i="1"/>
  <c r="AC49" i="1"/>
  <c r="AD49" i="1"/>
  <c r="AE49" i="1"/>
  <c r="AF49" i="1"/>
  <c r="AG49" i="1"/>
  <c r="AH49" i="1"/>
  <c r="AI49" i="1"/>
  <c r="AJ49" i="1"/>
  <c r="AK49" i="1"/>
  <c r="AC50" i="1"/>
  <c r="AD50" i="1"/>
  <c r="AE50" i="1"/>
  <c r="AF50" i="1"/>
  <c r="AG50" i="1"/>
  <c r="AH50" i="1"/>
  <c r="AI50" i="1"/>
  <c r="AJ50" i="1"/>
  <c r="AK50" i="1"/>
  <c r="AC51" i="1"/>
  <c r="AD51" i="1"/>
  <c r="AE51" i="1"/>
  <c r="AF51" i="1"/>
  <c r="AG51" i="1"/>
  <c r="AH51" i="1"/>
  <c r="AI51" i="1"/>
  <c r="AJ51" i="1"/>
  <c r="AK51" i="1"/>
  <c r="AC52" i="1"/>
  <c r="AD52" i="1"/>
  <c r="AE52" i="1"/>
  <c r="AF52" i="1"/>
  <c r="AG52" i="1"/>
  <c r="AH52" i="1"/>
  <c r="AI52" i="1"/>
  <c r="AJ52" i="1"/>
  <c r="AK52" i="1"/>
  <c r="AC53" i="1"/>
  <c r="AD53" i="1"/>
  <c r="AE53" i="1"/>
  <c r="AF53" i="1"/>
  <c r="AG53" i="1"/>
  <c r="AH53" i="1"/>
  <c r="AI53" i="1"/>
  <c r="AJ53" i="1"/>
  <c r="AK53" i="1"/>
  <c r="AC54" i="1"/>
  <c r="AD54" i="1"/>
  <c r="AE54" i="1"/>
  <c r="AF54" i="1"/>
  <c r="AG54" i="1"/>
  <c r="AH54" i="1"/>
  <c r="AI54" i="1"/>
  <c r="AJ54" i="1"/>
  <c r="AK54" i="1"/>
  <c r="AC55" i="1"/>
  <c r="AD55" i="1"/>
  <c r="AE55" i="1"/>
  <c r="AF55" i="1"/>
  <c r="AG55" i="1"/>
  <c r="AH55" i="1"/>
  <c r="AI55" i="1"/>
  <c r="AJ55" i="1"/>
  <c r="AK55" i="1"/>
  <c r="AC56" i="1"/>
  <c r="AD56" i="1"/>
  <c r="AE56" i="1"/>
  <c r="AF56" i="1"/>
  <c r="AG56" i="1"/>
  <c r="AH56" i="1"/>
  <c r="AI56" i="1"/>
  <c r="AJ56" i="1"/>
  <c r="AK56" i="1"/>
  <c r="AC57" i="1"/>
  <c r="AD57" i="1"/>
  <c r="AE57" i="1"/>
  <c r="AF57" i="1"/>
  <c r="AG57" i="1"/>
  <c r="AH57" i="1"/>
  <c r="AI57" i="1"/>
  <c r="AJ57" i="1"/>
  <c r="AK57" i="1"/>
  <c r="AC58" i="1"/>
  <c r="AD58" i="1"/>
  <c r="AE58" i="1"/>
  <c r="AF58" i="1"/>
  <c r="AG58" i="1"/>
  <c r="AH58" i="1"/>
  <c r="AI58" i="1"/>
  <c r="AJ58" i="1"/>
  <c r="AK58" i="1"/>
  <c r="AC59" i="1"/>
  <c r="AD59" i="1"/>
  <c r="AE59" i="1"/>
  <c r="AF59" i="1"/>
  <c r="AG59" i="1"/>
  <c r="AH59" i="1"/>
  <c r="AI59" i="1"/>
  <c r="AJ59" i="1"/>
  <c r="AK59" i="1"/>
  <c r="AC60" i="1"/>
  <c r="AD60" i="1"/>
  <c r="AE60" i="1"/>
  <c r="AF60" i="1"/>
  <c r="AG60" i="1"/>
  <c r="AH60" i="1"/>
  <c r="AI60" i="1"/>
  <c r="AJ60" i="1"/>
  <c r="AK60" i="1"/>
  <c r="AC61" i="1"/>
  <c r="AD61" i="1"/>
  <c r="AE61" i="1"/>
  <c r="AF61" i="1"/>
  <c r="AG61" i="1"/>
  <c r="AH61" i="1"/>
  <c r="AI61" i="1"/>
  <c r="AJ61" i="1"/>
  <c r="AK61" i="1"/>
  <c r="AC62" i="1"/>
  <c r="AD62" i="1"/>
  <c r="AE62" i="1"/>
  <c r="AF62" i="1"/>
  <c r="AG62" i="1"/>
  <c r="AH62" i="1"/>
  <c r="AI62" i="1"/>
  <c r="AJ62" i="1"/>
  <c r="AK62" i="1"/>
  <c r="AC63" i="1"/>
  <c r="AD63" i="1"/>
  <c r="AE63" i="1"/>
  <c r="AF63" i="1"/>
  <c r="AG63" i="1"/>
  <c r="AH63" i="1"/>
  <c r="AI63" i="1"/>
  <c r="AJ63" i="1"/>
  <c r="AK63" i="1"/>
  <c r="AC64" i="1"/>
  <c r="AD64" i="1"/>
  <c r="AE64" i="1"/>
  <c r="AF64" i="1"/>
  <c r="AG64" i="1"/>
  <c r="AH64" i="1"/>
  <c r="AI64" i="1"/>
  <c r="AJ64" i="1"/>
  <c r="AK64" i="1"/>
  <c r="AC65" i="1"/>
  <c r="AD65" i="1"/>
  <c r="AE65" i="1"/>
  <c r="AF65" i="1"/>
  <c r="AG65" i="1"/>
  <c r="AH65" i="1"/>
  <c r="AI65" i="1"/>
  <c r="AJ65" i="1"/>
  <c r="AK65" i="1"/>
  <c r="AC66" i="1"/>
  <c r="AD66" i="1"/>
  <c r="AE66" i="1"/>
  <c r="AF66" i="1"/>
  <c r="AG66" i="1"/>
  <c r="AH66" i="1"/>
  <c r="AI66" i="1"/>
  <c r="AJ66" i="1"/>
  <c r="AK66" i="1"/>
  <c r="AC67" i="1"/>
  <c r="AD67" i="1"/>
  <c r="AE67" i="1"/>
  <c r="AF67" i="1"/>
  <c r="AG67" i="1"/>
  <c r="AH67" i="1"/>
  <c r="AI67" i="1"/>
  <c r="AJ67" i="1"/>
  <c r="AK67" i="1"/>
  <c r="AC68" i="1"/>
  <c r="AD68" i="1"/>
  <c r="AE68" i="1"/>
  <c r="AF68" i="1"/>
  <c r="AG68" i="1"/>
  <c r="AH68" i="1"/>
  <c r="AI68" i="1"/>
  <c r="AJ68" i="1"/>
  <c r="AK68" i="1"/>
  <c r="AC69" i="1"/>
  <c r="AD69" i="1"/>
  <c r="AE69" i="1"/>
  <c r="AF69" i="1"/>
  <c r="AG69" i="1"/>
  <c r="AH69" i="1"/>
  <c r="AI69" i="1"/>
  <c r="AJ69" i="1"/>
  <c r="AK69" i="1"/>
  <c r="AC70" i="1"/>
  <c r="AD70" i="1"/>
  <c r="AE70" i="1"/>
  <c r="AF70" i="1"/>
  <c r="AG70" i="1"/>
  <c r="AH70" i="1"/>
  <c r="AI70" i="1"/>
  <c r="AJ70" i="1"/>
  <c r="AK70" i="1"/>
  <c r="AC71" i="1"/>
  <c r="AD71" i="1"/>
  <c r="AE71" i="1"/>
  <c r="AF71" i="1"/>
  <c r="AG71" i="1"/>
  <c r="AH71" i="1"/>
  <c r="AI71" i="1"/>
  <c r="AJ71" i="1"/>
  <c r="AK71" i="1"/>
  <c r="AC72" i="1"/>
  <c r="AD72" i="1"/>
  <c r="AE72" i="1"/>
  <c r="AF72" i="1"/>
  <c r="AG72" i="1"/>
  <c r="AH72" i="1"/>
  <c r="AI72" i="1"/>
  <c r="AJ72" i="1"/>
  <c r="AK72" i="1"/>
  <c r="AC73" i="1"/>
  <c r="AD73" i="1"/>
  <c r="AE73" i="1"/>
  <c r="AF73" i="1"/>
  <c r="AG73" i="1"/>
  <c r="AH73" i="1"/>
  <c r="AI73" i="1"/>
  <c r="AJ73" i="1"/>
  <c r="AK73" i="1"/>
  <c r="AC74" i="1"/>
  <c r="AD74" i="1"/>
  <c r="AE74" i="1"/>
  <c r="AF74" i="1"/>
  <c r="AG74" i="1"/>
  <c r="AH74" i="1"/>
  <c r="AI74" i="1"/>
  <c r="AJ74" i="1"/>
  <c r="AK74" i="1"/>
  <c r="AC75" i="1"/>
  <c r="AD75" i="1"/>
  <c r="AE75" i="1"/>
  <c r="AF75" i="1"/>
  <c r="AG75" i="1"/>
  <c r="AH75" i="1"/>
  <c r="AI75" i="1"/>
  <c r="AJ75" i="1"/>
  <c r="AK75" i="1"/>
  <c r="AC76" i="1"/>
  <c r="AD76" i="1"/>
  <c r="AE76" i="1"/>
  <c r="AF76" i="1"/>
  <c r="AG76" i="1"/>
  <c r="AH76" i="1"/>
  <c r="AI76" i="1"/>
  <c r="AJ76" i="1"/>
  <c r="AK76" i="1"/>
  <c r="AC77" i="1"/>
  <c r="AD77" i="1"/>
  <c r="AE77" i="1"/>
  <c r="AF77" i="1"/>
  <c r="AG77" i="1"/>
  <c r="AH77" i="1"/>
  <c r="AI77" i="1"/>
  <c r="AJ77" i="1"/>
  <c r="AK77" i="1"/>
  <c r="AC78" i="1"/>
  <c r="AD78" i="1"/>
  <c r="AE78" i="1"/>
  <c r="AF78" i="1"/>
  <c r="AG78" i="1"/>
  <c r="AH78" i="1"/>
  <c r="AI78" i="1"/>
  <c r="AJ78" i="1"/>
  <c r="AK78" i="1"/>
  <c r="AC79" i="1"/>
  <c r="AD79" i="1"/>
  <c r="AE79" i="1"/>
  <c r="AF79" i="1"/>
  <c r="AG79" i="1"/>
  <c r="AH79" i="1"/>
  <c r="AI79" i="1"/>
  <c r="AJ79" i="1"/>
  <c r="AK79" i="1"/>
  <c r="AC80" i="1"/>
  <c r="AD80" i="1"/>
  <c r="AE80" i="1"/>
  <c r="AF80" i="1"/>
  <c r="AG80" i="1"/>
  <c r="AH80" i="1"/>
  <c r="AI80" i="1"/>
  <c r="AJ80" i="1"/>
  <c r="AK80" i="1"/>
  <c r="AC81" i="1"/>
  <c r="AD81" i="1"/>
  <c r="AE81" i="1"/>
  <c r="AF81" i="1"/>
  <c r="AG81" i="1"/>
  <c r="AH81" i="1"/>
  <c r="AI81" i="1"/>
  <c r="AJ81" i="1"/>
  <c r="AK81" i="1"/>
  <c r="AC82" i="1"/>
  <c r="AD82" i="1"/>
  <c r="AE82" i="1"/>
  <c r="AF82" i="1"/>
  <c r="AG82" i="1"/>
  <c r="AH82" i="1"/>
  <c r="AI82" i="1"/>
  <c r="AJ82" i="1"/>
  <c r="AK82" i="1"/>
  <c r="AC83" i="1"/>
  <c r="AD83" i="1"/>
  <c r="AE83" i="1"/>
  <c r="AF83" i="1"/>
  <c r="AG83" i="1"/>
  <c r="AH83" i="1"/>
  <c r="AI83" i="1"/>
  <c r="AJ83" i="1"/>
  <c r="AK83" i="1"/>
  <c r="AC84" i="1"/>
  <c r="AD84" i="1"/>
  <c r="AE84" i="1"/>
  <c r="AF84" i="1"/>
  <c r="AG84" i="1"/>
  <c r="AH84" i="1"/>
  <c r="AI84" i="1"/>
  <c r="AJ84" i="1"/>
  <c r="AK84" i="1"/>
  <c r="AC85" i="1"/>
  <c r="AD85" i="1"/>
  <c r="AE85" i="1"/>
  <c r="AF85" i="1"/>
  <c r="AG85" i="1"/>
  <c r="AH85" i="1"/>
  <c r="AI85" i="1"/>
  <c r="AJ85" i="1"/>
  <c r="AK85" i="1"/>
  <c r="AC86" i="1"/>
  <c r="AD86" i="1"/>
  <c r="AE86" i="1"/>
  <c r="AF86" i="1"/>
  <c r="AG86" i="1"/>
  <c r="AH86" i="1"/>
  <c r="AI86" i="1"/>
  <c r="AJ86" i="1"/>
  <c r="AK86" i="1"/>
  <c r="AC87" i="1"/>
  <c r="AD87" i="1"/>
  <c r="AE87" i="1"/>
  <c r="AF87" i="1"/>
  <c r="AG87" i="1"/>
  <c r="AH87" i="1"/>
  <c r="AI87" i="1"/>
  <c r="AJ87" i="1"/>
  <c r="AK87" i="1"/>
  <c r="AC88" i="1"/>
  <c r="AD88" i="1"/>
  <c r="AE88" i="1"/>
  <c r="AF88" i="1"/>
  <c r="AG88" i="1"/>
  <c r="AH88" i="1"/>
  <c r="AI88" i="1"/>
  <c r="AJ88" i="1"/>
  <c r="AK88" i="1"/>
  <c r="AC89" i="1"/>
  <c r="AD89" i="1"/>
  <c r="AE89" i="1"/>
  <c r="AF89" i="1"/>
  <c r="AG89" i="1"/>
  <c r="AH89" i="1"/>
  <c r="AI89" i="1"/>
  <c r="AJ89" i="1"/>
  <c r="AK89" i="1"/>
  <c r="AC90" i="1"/>
  <c r="AD90" i="1"/>
  <c r="AE90" i="1"/>
  <c r="AF90" i="1"/>
  <c r="AG90" i="1"/>
  <c r="AH90" i="1"/>
  <c r="AI90" i="1"/>
  <c r="AJ90" i="1"/>
  <c r="AK90" i="1"/>
  <c r="AC91" i="1"/>
  <c r="AD91" i="1"/>
  <c r="AE91" i="1"/>
  <c r="AF91" i="1"/>
  <c r="AG91" i="1"/>
  <c r="AH91" i="1"/>
  <c r="AI91" i="1"/>
  <c r="AJ91" i="1"/>
  <c r="AK91" i="1"/>
  <c r="AC92" i="1"/>
  <c r="AD92" i="1"/>
  <c r="AE92" i="1"/>
  <c r="AF92" i="1"/>
  <c r="AG92" i="1"/>
  <c r="AH92" i="1"/>
  <c r="AI92" i="1"/>
  <c r="AJ92" i="1"/>
  <c r="AK92" i="1"/>
  <c r="AC93" i="1"/>
  <c r="AD93" i="1"/>
  <c r="AE93" i="1"/>
  <c r="AF93" i="1"/>
  <c r="AG93" i="1"/>
  <c r="AH93" i="1"/>
  <c r="AI93" i="1"/>
  <c r="AJ93" i="1"/>
  <c r="AK93" i="1"/>
  <c r="AC94" i="1"/>
  <c r="AD94" i="1"/>
  <c r="AE94" i="1"/>
  <c r="AF94" i="1"/>
  <c r="AG94" i="1"/>
  <c r="AH94" i="1"/>
  <c r="AI94" i="1"/>
  <c r="AJ94" i="1"/>
  <c r="AK94" i="1"/>
  <c r="AC95" i="1"/>
  <c r="AD95" i="1"/>
  <c r="AE95" i="1"/>
  <c r="AF95" i="1"/>
  <c r="AG95" i="1"/>
  <c r="AH95" i="1"/>
  <c r="AI95" i="1"/>
  <c r="AJ95" i="1"/>
  <c r="AK95" i="1"/>
  <c r="AC96" i="1"/>
  <c r="AD96" i="1"/>
  <c r="AE96" i="1"/>
  <c r="AF96" i="1"/>
  <c r="AG96" i="1"/>
  <c r="AH96" i="1"/>
  <c r="AI96" i="1"/>
  <c r="AJ96" i="1"/>
  <c r="AK96" i="1"/>
  <c r="AC97" i="1"/>
  <c r="AD97" i="1"/>
  <c r="AE97" i="1"/>
  <c r="AF97" i="1"/>
  <c r="AG97" i="1"/>
  <c r="AH97" i="1"/>
  <c r="AI97" i="1"/>
  <c r="AJ97" i="1"/>
  <c r="AK97" i="1"/>
  <c r="AC98" i="1"/>
  <c r="AD98" i="1"/>
  <c r="AE98" i="1"/>
  <c r="AF98" i="1"/>
  <c r="AG98" i="1"/>
  <c r="AH98" i="1"/>
  <c r="AI98" i="1"/>
  <c r="AJ98" i="1"/>
  <c r="AK98" i="1"/>
  <c r="AC99" i="1"/>
  <c r="AD99" i="1"/>
  <c r="AE99" i="1"/>
  <c r="AF99" i="1"/>
  <c r="AG99" i="1"/>
  <c r="AH99" i="1"/>
  <c r="AI99" i="1"/>
  <c r="AJ99" i="1"/>
  <c r="AK99" i="1"/>
  <c r="AC100" i="1"/>
  <c r="AD100" i="1"/>
  <c r="AE100" i="1"/>
  <c r="AF100" i="1"/>
  <c r="AG100" i="1"/>
  <c r="AH100" i="1"/>
  <c r="AI100" i="1"/>
  <c r="AJ100" i="1"/>
  <c r="AK100" i="1"/>
  <c r="AC101" i="1"/>
  <c r="AD101" i="1"/>
  <c r="AE101" i="1"/>
  <c r="AF101" i="1"/>
  <c r="AG101" i="1"/>
  <c r="AH101" i="1"/>
  <c r="AI101" i="1"/>
  <c r="AJ101" i="1"/>
  <c r="AK101" i="1"/>
  <c r="AC102" i="1"/>
  <c r="AD102" i="1"/>
  <c r="AE102" i="1"/>
  <c r="AF102" i="1"/>
  <c r="AG102" i="1"/>
  <c r="AH102" i="1"/>
  <c r="AI102" i="1"/>
  <c r="AJ102" i="1"/>
  <c r="AK102" i="1"/>
  <c r="AC103" i="1"/>
  <c r="AD103" i="1"/>
  <c r="AE103" i="1"/>
  <c r="AF103" i="1"/>
  <c r="AG103" i="1"/>
  <c r="AH103" i="1"/>
  <c r="AI103" i="1"/>
  <c r="AJ103" i="1"/>
  <c r="AK103" i="1"/>
  <c r="AC104" i="1"/>
  <c r="AD104" i="1"/>
  <c r="AE104" i="1"/>
  <c r="AF104" i="1"/>
  <c r="AG104" i="1"/>
  <c r="AH104" i="1"/>
  <c r="AI104" i="1"/>
  <c r="AJ104" i="1"/>
  <c r="AK104" i="1"/>
  <c r="AC105" i="1"/>
  <c r="AD105" i="1"/>
  <c r="AE105" i="1"/>
  <c r="AF105" i="1"/>
  <c r="AG105" i="1"/>
  <c r="AH105" i="1"/>
  <c r="AI105" i="1"/>
  <c r="AJ105" i="1"/>
  <c r="AK105" i="1"/>
  <c r="AC106" i="1"/>
  <c r="AD106" i="1"/>
  <c r="AE106" i="1"/>
  <c r="AF106" i="1"/>
  <c r="AG106" i="1"/>
  <c r="AH106" i="1"/>
  <c r="AI106" i="1"/>
  <c r="AJ106" i="1"/>
  <c r="AK106" i="1"/>
  <c r="AC107" i="1"/>
  <c r="AD107" i="1"/>
  <c r="AE107" i="1"/>
  <c r="AF107" i="1"/>
  <c r="AG107" i="1"/>
  <c r="AH107" i="1"/>
  <c r="AI107" i="1"/>
  <c r="AJ107" i="1"/>
  <c r="AK107" i="1"/>
  <c r="AC108" i="1"/>
  <c r="AD108" i="1"/>
  <c r="AE108" i="1"/>
  <c r="AF108" i="1"/>
  <c r="AG108" i="1"/>
  <c r="AH108" i="1"/>
  <c r="AI108" i="1"/>
  <c r="AJ108" i="1"/>
  <c r="AK108" i="1"/>
  <c r="AC109" i="1"/>
  <c r="AD109" i="1"/>
  <c r="AE109" i="1"/>
  <c r="AF109" i="1"/>
  <c r="AG109" i="1"/>
  <c r="AH109" i="1"/>
  <c r="AI109" i="1"/>
  <c r="AJ109" i="1"/>
  <c r="AK109" i="1"/>
  <c r="AC110" i="1"/>
  <c r="AD110" i="1"/>
  <c r="AE110" i="1"/>
  <c r="AF110" i="1"/>
  <c r="AG110" i="1"/>
  <c r="AH110" i="1"/>
  <c r="AI110" i="1"/>
  <c r="AJ110" i="1"/>
  <c r="AK110" i="1"/>
  <c r="AC111" i="1"/>
  <c r="AD111" i="1"/>
  <c r="AE111" i="1"/>
  <c r="AF111" i="1"/>
  <c r="AG111" i="1"/>
  <c r="AH111" i="1"/>
  <c r="AI111" i="1"/>
  <c r="AJ111" i="1"/>
  <c r="AK111" i="1"/>
  <c r="AC112" i="1"/>
  <c r="AD112" i="1"/>
  <c r="AE112" i="1"/>
  <c r="AF112" i="1"/>
  <c r="AG112" i="1"/>
  <c r="AH112" i="1"/>
  <c r="AI112" i="1"/>
  <c r="AJ112" i="1"/>
  <c r="AK112" i="1"/>
  <c r="AC113" i="1"/>
  <c r="AD113" i="1"/>
  <c r="AE113" i="1"/>
  <c r="AF113" i="1"/>
  <c r="AG113" i="1"/>
  <c r="AH113" i="1"/>
  <c r="AI113" i="1"/>
  <c r="AJ113" i="1"/>
  <c r="AK113" i="1"/>
  <c r="AC114" i="1"/>
  <c r="AD114" i="1"/>
  <c r="AE114" i="1"/>
  <c r="AF114" i="1"/>
  <c r="AG114" i="1"/>
  <c r="AH114" i="1"/>
  <c r="AI114" i="1"/>
  <c r="AJ114" i="1"/>
  <c r="AK114" i="1"/>
  <c r="AC115" i="1"/>
  <c r="AD115" i="1"/>
  <c r="AE115" i="1"/>
  <c r="AF115" i="1"/>
  <c r="AG115" i="1"/>
  <c r="AH115" i="1"/>
  <c r="AI115" i="1"/>
  <c r="AJ115" i="1"/>
  <c r="AK115" i="1"/>
  <c r="AC116" i="1"/>
  <c r="AD116" i="1"/>
  <c r="AE116" i="1"/>
  <c r="AF116" i="1"/>
  <c r="AG116" i="1"/>
  <c r="AH116" i="1"/>
  <c r="AI116" i="1"/>
  <c r="AJ116" i="1"/>
  <c r="AK116" i="1"/>
  <c r="AC117" i="1"/>
  <c r="AD117" i="1"/>
  <c r="AE117" i="1"/>
  <c r="AF117" i="1"/>
  <c r="AG117" i="1"/>
  <c r="AH117" i="1"/>
  <c r="AI117" i="1"/>
  <c r="AJ117" i="1"/>
  <c r="AK117" i="1"/>
  <c r="AC118" i="1"/>
  <c r="AD118" i="1"/>
  <c r="AE118" i="1"/>
  <c r="AF118" i="1"/>
  <c r="AG118" i="1"/>
  <c r="AH118" i="1"/>
  <c r="AI118" i="1"/>
  <c r="AJ118" i="1"/>
  <c r="AK118" i="1"/>
  <c r="AC119" i="1"/>
  <c r="AD119" i="1"/>
  <c r="AE119" i="1"/>
  <c r="AF119" i="1"/>
  <c r="AG119" i="1"/>
  <c r="AH119" i="1"/>
  <c r="AI119" i="1"/>
  <c r="AJ119" i="1"/>
  <c r="AK119" i="1"/>
  <c r="AC120" i="1"/>
  <c r="AD120" i="1"/>
  <c r="AE120" i="1"/>
  <c r="AF120" i="1"/>
  <c r="AG120" i="1"/>
  <c r="AH120" i="1"/>
  <c r="AI120" i="1"/>
  <c r="AJ120" i="1"/>
  <c r="AK120" i="1"/>
  <c r="AC121" i="1"/>
  <c r="AD121" i="1"/>
  <c r="AE121" i="1"/>
  <c r="AF121" i="1"/>
  <c r="AG121" i="1"/>
  <c r="AH121" i="1"/>
  <c r="AI121" i="1"/>
  <c r="AJ121" i="1"/>
  <c r="AK121" i="1"/>
  <c r="AC122" i="1"/>
  <c r="AD122" i="1"/>
  <c r="AE122" i="1"/>
  <c r="AF122" i="1"/>
  <c r="AG122" i="1"/>
  <c r="AH122" i="1"/>
  <c r="AI122" i="1"/>
  <c r="AJ122" i="1"/>
  <c r="AK122" i="1"/>
  <c r="AC123" i="1"/>
  <c r="AD123" i="1"/>
  <c r="AE123" i="1"/>
  <c r="AF123" i="1"/>
  <c r="AG123" i="1"/>
  <c r="AH123" i="1"/>
  <c r="AI123" i="1"/>
  <c r="AJ123" i="1"/>
  <c r="AK123" i="1"/>
  <c r="AC124" i="1"/>
  <c r="AD124" i="1"/>
  <c r="AE124" i="1"/>
  <c r="AF124" i="1"/>
  <c r="AG124" i="1"/>
  <c r="AH124" i="1"/>
  <c r="AI124" i="1"/>
  <c r="AJ124" i="1"/>
  <c r="AK124" i="1"/>
  <c r="AC125" i="1"/>
  <c r="AD125" i="1"/>
  <c r="AE125" i="1"/>
  <c r="AF125" i="1"/>
  <c r="AG125" i="1"/>
  <c r="AH125" i="1"/>
  <c r="AI125" i="1"/>
  <c r="AJ125" i="1"/>
  <c r="AK125" i="1"/>
  <c r="AC126" i="1"/>
  <c r="AD126" i="1"/>
  <c r="AE126" i="1"/>
  <c r="AF126" i="1"/>
  <c r="AG126" i="1"/>
  <c r="AH126" i="1"/>
  <c r="AI126" i="1"/>
  <c r="AJ126" i="1"/>
  <c r="AK126" i="1"/>
  <c r="AC127" i="1"/>
  <c r="AD127" i="1"/>
  <c r="AE127" i="1"/>
  <c r="AF127" i="1"/>
  <c r="AG127" i="1"/>
  <c r="AH127" i="1"/>
  <c r="AI127" i="1"/>
  <c r="AJ127" i="1"/>
  <c r="AK127" i="1"/>
  <c r="AC128" i="1"/>
  <c r="AD128" i="1"/>
  <c r="AE128" i="1"/>
  <c r="AF128" i="1"/>
  <c r="AG128" i="1"/>
  <c r="AH128" i="1"/>
  <c r="AI128" i="1"/>
  <c r="AJ128" i="1"/>
  <c r="AK128" i="1"/>
  <c r="AC129" i="1"/>
  <c r="AD129" i="1"/>
  <c r="AE129" i="1"/>
  <c r="AF129" i="1"/>
  <c r="AG129" i="1"/>
  <c r="AH129" i="1"/>
  <c r="AI129" i="1"/>
  <c r="AJ129" i="1"/>
  <c r="AK129" i="1"/>
  <c r="AC130" i="1"/>
  <c r="AD130" i="1"/>
  <c r="AE130" i="1"/>
  <c r="AF130" i="1"/>
  <c r="AG130" i="1"/>
  <c r="AH130" i="1"/>
  <c r="AI130" i="1"/>
  <c r="AJ130" i="1"/>
  <c r="AK130" i="1"/>
  <c r="AC131" i="1"/>
  <c r="AD131" i="1"/>
  <c r="AE131" i="1"/>
  <c r="AF131" i="1"/>
  <c r="AG131" i="1"/>
  <c r="AH131" i="1"/>
  <c r="AI131" i="1"/>
  <c r="AJ131" i="1"/>
  <c r="AK131" i="1"/>
  <c r="AC132" i="1"/>
  <c r="AD132" i="1"/>
  <c r="AE132" i="1"/>
  <c r="AF132" i="1"/>
  <c r="AG132" i="1"/>
  <c r="AH132" i="1"/>
  <c r="AI132" i="1"/>
  <c r="AJ132" i="1"/>
  <c r="AK132" i="1"/>
  <c r="AC133" i="1"/>
  <c r="AD133" i="1"/>
  <c r="AE133" i="1"/>
  <c r="AF133" i="1"/>
  <c r="AG133" i="1"/>
  <c r="AH133" i="1"/>
  <c r="AI133" i="1"/>
  <c r="AJ133" i="1"/>
  <c r="AK133" i="1"/>
  <c r="AC134" i="1"/>
  <c r="AD134" i="1"/>
  <c r="AE134" i="1"/>
  <c r="AF134" i="1"/>
  <c r="AG134" i="1"/>
  <c r="AH134" i="1"/>
  <c r="AI134" i="1"/>
  <c r="AJ134" i="1"/>
  <c r="AK134" i="1"/>
  <c r="AC135" i="1"/>
  <c r="AD135" i="1"/>
  <c r="AE135" i="1"/>
  <c r="AF135" i="1"/>
  <c r="AG135" i="1"/>
  <c r="AH135" i="1"/>
  <c r="AI135" i="1"/>
  <c r="AJ135" i="1"/>
  <c r="AK135" i="1"/>
  <c r="AC136" i="1"/>
  <c r="AD136" i="1"/>
  <c r="AE136" i="1"/>
  <c r="AF136" i="1"/>
  <c r="AG136" i="1"/>
  <c r="AH136" i="1"/>
  <c r="AI136" i="1"/>
  <c r="AJ136" i="1"/>
  <c r="AK136" i="1"/>
  <c r="AC137" i="1"/>
  <c r="AD137" i="1"/>
  <c r="AE137" i="1"/>
  <c r="AF137" i="1"/>
  <c r="AG137" i="1"/>
  <c r="AH137" i="1"/>
  <c r="AI137" i="1"/>
  <c r="AJ137" i="1"/>
  <c r="AK137" i="1"/>
  <c r="AC138" i="1"/>
  <c r="AD138" i="1"/>
  <c r="AE138" i="1"/>
  <c r="AF138" i="1"/>
  <c r="AG138" i="1"/>
  <c r="AH138" i="1"/>
  <c r="AI138" i="1"/>
  <c r="AJ138" i="1"/>
  <c r="AK138" i="1"/>
  <c r="AC139" i="1"/>
  <c r="AD139" i="1"/>
  <c r="AE139" i="1"/>
  <c r="AF139" i="1"/>
  <c r="AG139" i="1"/>
  <c r="AH139" i="1"/>
  <c r="AI139" i="1"/>
  <c r="AJ139" i="1"/>
  <c r="AK139" i="1"/>
  <c r="AC140" i="1"/>
  <c r="AD140" i="1"/>
  <c r="AE140" i="1"/>
  <c r="AF140" i="1"/>
  <c r="AG140" i="1"/>
  <c r="AH140" i="1"/>
  <c r="AI140" i="1"/>
  <c r="AJ140" i="1"/>
  <c r="AK140" i="1"/>
  <c r="AC141" i="1"/>
  <c r="AD141" i="1"/>
  <c r="AE141" i="1"/>
  <c r="AF141" i="1"/>
  <c r="AG141" i="1"/>
  <c r="AH141" i="1"/>
  <c r="AI141" i="1"/>
  <c r="AJ141" i="1"/>
  <c r="AK141" i="1"/>
  <c r="AC142" i="1"/>
  <c r="AD142" i="1"/>
  <c r="AE142" i="1"/>
  <c r="AF142" i="1"/>
  <c r="AG142" i="1"/>
  <c r="AH142" i="1"/>
  <c r="AI142" i="1"/>
  <c r="AJ142" i="1"/>
  <c r="AK142" i="1"/>
  <c r="AC143" i="1"/>
  <c r="AD143" i="1"/>
  <c r="AE143" i="1"/>
  <c r="AF143" i="1"/>
  <c r="AG143" i="1"/>
  <c r="AH143" i="1"/>
  <c r="AI143" i="1"/>
  <c r="AJ143" i="1"/>
  <c r="AK143" i="1"/>
  <c r="AC144" i="1"/>
  <c r="AD144" i="1"/>
  <c r="AE144" i="1"/>
  <c r="AF144" i="1"/>
  <c r="AG144" i="1"/>
  <c r="AH144" i="1"/>
  <c r="AI144" i="1"/>
  <c r="AJ144" i="1"/>
  <c r="AK144" i="1"/>
  <c r="AC145" i="1"/>
  <c r="AD145" i="1"/>
  <c r="AE145" i="1"/>
  <c r="AF145" i="1"/>
  <c r="AG145" i="1"/>
  <c r="AH145" i="1"/>
  <c r="AI145" i="1"/>
  <c r="AJ145" i="1"/>
  <c r="AK145" i="1"/>
  <c r="AC146" i="1"/>
  <c r="AD146" i="1"/>
  <c r="AE146" i="1"/>
  <c r="AF146" i="1"/>
  <c r="AG146" i="1"/>
  <c r="AH146" i="1"/>
  <c r="AI146" i="1"/>
  <c r="AJ146" i="1"/>
  <c r="AK146" i="1"/>
  <c r="AC147" i="1"/>
  <c r="AD147" i="1"/>
  <c r="AE147" i="1"/>
  <c r="AF147" i="1"/>
  <c r="AG147" i="1"/>
  <c r="AH147" i="1"/>
  <c r="AI147" i="1"/>
  <c r="AJ147" i="1"/>
  <c r="AK147" i="1"/>
  <c r="AC148" i="1"/>
  <c r="AD148" i="1"/>
  <c r="AE148" i="1"/>
  <c r="AF148" i="1"/>
  <c r="AG148" i="1"/>
  <c r="AH148" i="1"/>
  <c r="AI148" i="1"/>
  <c r="AJ148" i="1"/>
  <c r="AK148" i="1"/>
  <c r="AC149" i="1"/>
  <c r="AD149" i="1"/>
  <c r="AE149" i="1"/>
  <c r="AF149" i="1"/>
  <c r="AG149" i="1"/>
  <c r="AH149" i="1"/>
  <c r="AI149" i="1"/>
  <c r="AJ149" i="1"/>
  <c r="AK149" i="1"/>
  <c r="AC150" i="1"/>
  <c r="AD150" i="1"/>
  <c r="AE150" i="1"/>
  <c r="AF150" i="1"/>
  <c r="AG150" i="1"/>
  <c r="AH150" i="1"/>
  <c r="AI150" i="1"/>
  <c r="AJ150" i="1"/>
  <c r="AK150" i="1"/>
  <c r="AC151" i="1"/>
  <c r="AD151" i="1"/>
  <c r="AE151" i="1"/>
  <c r="AF151" i="1"/>
  <c r="AG151" i="1"/>
  <c r="AH151" i="1"/>
  <c r="AI151" i="1"/>
  <c r="AJ151" i="1"/>
  <c r="AK151" i="1"/>
  <c r="AC152" i="1"/>
  <c r="AD152" i="1"/>
  <c r="AE152" i="1"/>
  <c r="AF152" i="1"/>
  <c r="AG152" i="1"/>
  <c r="AH152" i="1"/>
  <c r="AI152" i="1"/>
  <c r="AJ152" i="1"/>
  <c r="AK152" i="1"/>
  <c r="AC153" i="1"/>
  <c r="AD153" i="1"/>
  <c r="AE153" i="1"/>
  <c r="AF153" i="1"/>
  <c r="AG153" i="1"/>
  <c r="AH153" i="1"/>
  <c r="AI153" i="1"/>
  <c r="AJ153" i="1"/>
  <c r="AK153" i="1"/>
  <c r="AC154" i="1"/>
  <c r="AD154" i="1"/>
  <c r="AE154" i="1"/>
  <c r="AF154" i="1"/>
  <c r="AG154" i="1"/>
  <c r="AH154" i="1"/>
  <c r="AI154" i="1"/>
  <c r="AJ154" i="1"/>
  <c r="AK154" i="1"/>
  <c r="AC155" i="1"/>
  <c r="AD155" i="1"/>
  <c r="AE155" i="1"/>
  <c r="AF155" i="1"/>
  <c r="AG155" i="1"/>
  <c r="AH155" i="1"/>
  <c r="AI155" i="1"/>
  <c r="AJ155" i="1"/>
  <c r="AK155" i="1"/>
  <c r="AC156" i="1"/>
  <c r="AD156" i="1"/>
  <c r="AE156" i="1"/>
  <c r="AF156" i="1"/>
  <c r="AG156" i="1"/>
  <c r="AH156" i="1"/>
  <c r="AI156" i="1"/>
  <c r="AJ156" i="1"/>
  <c r="AK156" i="1"/>
  <c r="AC157" i="1"/>
  <c r="AD157" i="1"/>
  <c r="AE157" i="1"/>
  <c r="AF157" i="1"/>
  <c r="AG157" i="1"/>
  <c r="AH157" i="1"/>
  <c r="AI157" i="1"/>
  <c r="AJ157" i="1"/>
  <c r="AK157" i="1"/>
  <c r="AC158" i="1"/>
  <c r="AD158" i="1"/>
  <c r="AE158" i="1"/>
  <c r="AF158" i="1"/>
  <c r="AG158" i="1"/>
  <c r="AH158" i="1"/>
  <c r="AI158" i="1"/>
  <c r="AJ158" i="1"/>
  <c r="AK158" i="1"/>
  <c r="AC159" i="1"/>
  <c r="AD159" i="1"/>
  <c r="AE159" i="1"/>
  <c r="AF159" i="1"/>
  <c r="AG159" i="1"/>
  <c r="AH159" i="1"/>
  <c r="AI159" i="1"/>
  <c r="AJ159" i="1"/>
  <c r="AK159" i="1"/>
  <c r="AC160" i="1"/>
  <c r="AD160" i="1"/>
  <c r="AE160" i="1"/>
  <c r="AF160" i="1"/>
  <c r="AG160" i="1"/>
  <c r="AH160" i="1"/>
  <c r="AI160" i="1"/>
  <c r="AJ160" i="1"/>
  <c r="AK160" i="1"/>
  <c r="AC161" i="1"/>
  <c r="AD161" i="1"/>
  <c r="AE161" i="1"/>
  <c r="AF161" i="1"/>
  <c r="AG161" i="1"/>
  <c r="AH161" i="1"/>
  <c r="AI161" i="1"/>
  <c r="AJ161" i="1"/>
  <c r="AK161" i="1"/>
  <c r="AC162" i="1"/>
  <c r="AD162" i="1"/>
  <c r="AE162" i="1"/>
  <c r="AF162" i="1"/>
  <c r="AG162" i="1"/>
  <c r="AH162" i="1"/>
  <c r="AI162" i="1"/>
  <c r="AJ162" i="1"/>
  <c r="AK162" i="1"/>
  <c r="AC163" i="1"/>
  <c r="AD163" i="1"/>
  <c r="AE163" i="1"/>
  <c r="AF163" i="1"/>
  <c r="AG163" i="1"/>
  <c r="AH163" i="1"/>
  <c r="AI163" i="1"/>
  <c r="AJ163" i="1"/>
  <c r="AK163" i="1"/>
  <c r="AC164" i="1"/>
  <c r="AD164" i="1"/>
  <c r="AE164" i="1"/>
  <c r="AF164" i="1"/>
  <c r="AG164" i="1"/>
  <c r="AH164" i="1"/>
  <c r="AI164" i="1"/>
  <c r="AJ164" i="1"/>
  <c r="AK164" i="1"/>
  <c r="AC165" i="1"/>
  <c r="AD165" i="1"/>
  <c r="AE165" i="1"/>
  <c r="AF165" i="1"/>
  <c r="AG165" i="1"/>
  <c r="AH165" i="1"/>
  <c r="AI165" i="1"/>
  <c r="AJ165" i="1"/>
  <c r="AK165" i="1"/>
  <c r="AC166" i="1"/>
  <c r="AD166" i="1"/>
  <c r="AE166" i="1"/>
  <c r="AF166" i="1"/>
  <c r="AG166" i="1"/>
  <c r="AH166" i="1"/>
  <c r="AI166" i="1"/>
  <c r="AJ166" i="1"/>
  <c r="AK166" i="1"/>
  <c r="AC167" i="1"/>
  <c r="AD167" i="1"/>
  <c r="AE167" i="1"/>
  <c r="AF167" i="1"/>
  <c r="AG167" i="1"/>
  <c r="AH167" i="1"/>
  <c r="AI167" i="1"/>
  <c r="AJ167" i="1"/>
  <c r="AK167" i="1"/>
  <c r="AC168" i="1"/>
  <c r="AD168" i="1"/>
  <c r="AE168" i="1"/>
  <c r="AF168" i="1"/>
  <c r="AG168" i="1"/>
  <c r="AH168" i="1"/>
  <c r="AI168" i="1"/>
  <c r="AJ168" i="1"/>
  <c r="AK168" i="1"/>
  <c r="AC169" i="1"/>
  <c r="AD169" i="1"/>
  <c r="AE169" i="1"/>
  <c r="AF169" i="1"/>
  <c r="AG169" i="1"/>
  <c r="AH169" i="1"/>
  <c r="AI169" i="1"/>
  <c r="AJ169" i="1"/>
  <c r="AK169" i="1"/>
  <c r="AC170" i="1"/>
  <c r="AD170" i="1"/>
  <c r="AE170" i="1"/>
  <c r="AF170" i="1"/>
  <c r="AG170" i="1"/>
  <c r="AH170" i="1"/>
  <c r="AI170" i="1"/>
  <c r="AJ170" i="1"/>
  <c r="AK170" i="1"/>
  <c r="AC171" i="1"/>
  <c r="AD171" i="1"/>
  <c r="AE171" i="1"/>
  <c r="AF171" i="1"/>
  <c r="AG171" i="1"/>
  <c r="AH171" i="1"/>
  <c r="AI171" i="1"/>
  <c r="AJ171" i="1"/>
  <c r="AK171" i="1"/>
  <c r="AC172" i="1"/>
  <c r="AD172" i="1"/>
  <c r="AE172" i="1"/>
  <c r="AF172" i="1"/>
  <c r="AG172" i="1"/>
  <c r="AH172" i="1"/>
  <c r="AI172" i="1"/>
  <c r="AJ172" i="1"/>
  <c r="AK172" i="1"/>
  <c r="AC173" i="1"/>
  <c r="AD173" i="1"/>
  <c r="AE173" i="1"/>
  <c r="AF173" i="1"/>
  <c r="AG173" i="1"/>
  <c r="AH173" i="1"/>
  <c r="AI173" i="1"/>
  <c r="AJ173" i="1"/>
  <c r="AK173" i="1"/>
  <c r="AC174" i="1"/>
  <c r="AD174" i="1"/>
  <c r="AE174" i="1"/>
  <c r="AF174" i="1"/>
  <c r="AG174" i="1"/>
  <c r="AH174" i="1"/>
  <c r="AI174" i="1"/>
  <c r="AJ174" i="1"/>
  <c r="AK174" i="1"/>
  <c r="AC175" i="1"/>
  <c r="AD175" i="1"/>
  <c r="AE175" i="1"/>
  <c r="AF175" i="1"/>
  <c r="AG175" i="1"/>
  <c r="AH175" i="1"/>
  <c r="AI175" i="1"/>
  <c r="AJ175" i="1"/>
  <c r="AK175" i="1"/>
  <c r="AC176" i="1"/>
  <c r="AD176" i="1"/>
  <c r="AE176" i="1"/>
  <c r="AF176" i="1"/>
  <c r="AG176" i="1"/>
  <c r="AH176" i="1"/>
  <c r="AI176" i="1"/>
  <c r="AJ176" i="1"/>
  <c r="AK176" i="1"/>
  <c r="AC177" i="1"/>
  <c r="AD177" i="1"/>
  <c r="AE177" i="1"/>
  <c r="AF177" i="1"/>
  <c r="AG177" i="1"/>
  <c r="AH177" i="1"/>
  <c r="AI177" i="1"/>
  <c r="AJ177" i="1"/>
  <c r="AK177" i="1"/>
  <c r="AC178" i="1"/>
  <c r="AD178" i="1"/>
  <c r="AE178" i="1"/>
  <c r="AF178" i="1"/>
  <c r="AG178" i="1"/>
  <c r="AH178" i="1"/>
  <c r="AI178" i="1"/>
  <c r="AJ178" i="1"/>
  <c r="AK178" i="1"/>
  <c r="AC179" i="1"/>
  <c r="AD179" i="1"/>
  <c r="AE179" i="1"/>
  <c r="AF179" i="1"/>
  <c r="AG179" i="1"/>
  <c r="AH179" i="1"/>
  <c r="AI179" i="1"/>
  <c r="AJ179" i="1"/>
  <c r="AK179" i="1"/>
  <c r="AC180" i="1"/>
  <c r="AD180" i="1"/>
  <c r="AE180" i="1"/>
  <c r="AF180" i="1"/>
  <c r="AG180" i="1"/>
  <c r="AH180" i="1"/>
  <c r="AI180" i="1"/>
  <c r="AJ180" i="1"/>
  <c r="AK180" i="1"/>
  <c r="AC181" i="1"/>
  <c r="AD181" i="1"/>
  <c r="AE181" i="1"/>
  <c r="AF181" i="1"/>
  <c r="AG181" i="1"/>
  <c r="AH181" i="1"/>
  <c r="AI181" i="1"/>
  <c r="AJ181" i="1"/>
  <c r="AK181" i="1"/>
  <c r="AC182" i="1"/>
  <c r="AD182" i="1"/>
  <c r="AE182" i="1"/>
  <c r="AF182" i="1"/>
  <c r="AG182" i="1"/>
  <c r="AH182" i="1"/>
  <c r="AI182" i="1"/>
  <c r="AJ182" i="1"/>
  <c r="AK182" i="1"/>
  <c r="AC183" i="1"/>
  <c r="AD183" i="1"/>
  <c r="AE183" i="1"/>
  <c r="AF183" i="1"/>
  <c r="AG183" i="1"/>
  <c r="AH183" i="1"/>
  <c r="AI183" i="1"/>
  <c r="AJ183" i="1"/>
  <c r="AK183" i="1"/>
  <c r="AC184" i="1"/>
  <c r="AD184" i="1"/>
  <c r="AE184" i="1"/>
  <c r="AF184" i="1"/>
  <c r="AG184" i="1"/>
  <c r="AH184" i="1"/>
  <c r="AI184" i="1"/>
  <c r="AJ184" i="1"/>
  <c r="AK184" i="1"/>
  <c r="AC185" i="1"/>
  <c r="AD185" i="1"/>
  <c r="AE185" i="1"/>
  <c r="AF185" i="1"/>
  <c r="AG185" i="1"/>
  <c r="AH185" i="1"/>
  <c r="AI185" i="1"/>
  <c r="AJ185" i="1"/>
  <c r="AK185" i="1"/>
  <c r="AC186" i="1"/>
  <c r="AD186" i="1"/>
  <c r="AE186" i="1"/>
  <c r="AF186" i="1"/>
  <c r="AG186" i="1"/>
  <c r="AH186" i="1"/>
  <c r="AI186" i="1"/>
  <c r="AJ186" i="1"/>
  <c r="AK186" i="1"/>
  <c r="AC187" i="1"/>
  <c r="AD187" i="1"/>
  <c r="AE187" i="1"/>
  <c r="AF187" i="1"/>
  <c r="AG187" i="1"/>
  <c r="AH187" i="1"/>
  <c r="AI187" i="1"/>
  <c r="AJ187" i="1"/>
  <c r="AK187" i="1"/>
  <c r="AC188" i="1"/>
  <c r="AD188" i="1"/>
  <c r="AE188" i="1"/>
  <c r="AF188" i="1"/>
  <c r="AG188" i="1"/>
  <c r="AH188" i="1"/>
  <c r="AI188" i="1"/>
  <c r="AJ188" i="1"/>
  <c r="AK188" i="1"/>
  <c r="AC189" i="1"/>
  <c r="AD189" i="1"/>
  <c r="AE189" i="1"/>
  <c r="AF189" i="1"/>
  <c r="AG189" i="1"/>
  <c r="AH189" i="1"/>
  <c r="AI189" i="1"/>
  <c r="AJ189" i="1"/>
  <c r="AK189" i="1"/>
  <c r="AC190" i="1"/>
  <c r="AD190" i="1"/>
  <c r="AE190" i="1"/>
  <c r="AF190" i="1"/>
  <c r="AG190" i="1"/>
  <c r="AH190" i="1"/>
  <c r="AI190" i="1"/>
  <c r="AJ190" i="1"/>
  <c r="AK190" i="1"/>
  <c r="AC191" i="1"/>
  <c r="AD191" i="1"/>
  <c r="AE191" i="1"/>
  <c r="AF191" i="1"/>
  <c r="AG191" i="1"/>
  <c r="AH191" i="1"/>
  <c r="AI191" i="1"/>
  <c r="AJ191" i="1"/>
  <c r="AK191" i="1"/>
  <c r="AC192" i="1"/>
  <c r="AD192" i="1"/>
  <c r="AE192" i="1"/>
  <c r="AF192" i="1"/>
  <c r="AG192" i="1"/>
  <c r="AH192" i="1"/>
  <c r="AI192" i="1"/>
  <c r="AJ192" i="1"/>
  <c r="AK192" i="1"/>
  <c r="AC193" i="1"/>
  <c r="AD193" i="1"/>
  <c r="AE193" i="1"/>
  <c r="AF193" i="1"/>
  <c r="AG193" i="1"/>
  <c r="AH193" i="1"/>
  <c r="AI193" i="1"/>
  <c r="AJ193" i="1"/>
  <c r="AK193" i="1"/>
  <c r="AC194" i="1"/>
  <c r="AD194" i="1"/>
  <c r="AE194" i="1"/>
  <c r="AF194" i="1"/>
  <c r="AG194" i="1"/>
  <c r="AH194" i="1"/>
  <c r="AI194" i="1"/>
  <c r="AJ194" i="1"/>
  <c r="AK194" i="1"/>
  <c r="AC195" i="1"/>
  <c r="AD195" i="1"/>
  <c r="AE195" i="1"/>
  <c r="AF195" i="1"/>
  <c r="AG195" i="1"/>
  <c r="AH195" i="1"/>
  <c r="AI195" i="1"/>
  <c r="AJ195" i="1"/>
  <c r="AK195" i="1"/>
  <c r="AC196" i="1"/>
  <c r="AD196" i="1"/>
  <c r="AE196" i="1"/>
  <c r="AF196" i="1"/>
  <c r="AG196" i="1"/>
  <c r="AH196" i="1"/>
  <c r="AI196" i="1"/>
  <c r="AJ196" i="1"/>
  <c r="AK196" i="1"/>
  <c r="AC197" i="1"/>
  <c r="AD197" i="1"/>
  <c r="AE197" i="1"/>
  <c r="AF197" i="1"/>
  <c r="AG197" i="1"/>
  <c r="AH197" i="1"/>
  <c r="AI197" i="1"/>
  <c r="AJ197" i="1"/>
  <c r="AK197" i="1"/>
  <c r="AC198" i="1"/>
  <c r="AD198" i="1"/>
  <c r="AE198" i="1"/>
  <c r="AF198" i="1"/>
  <c r="AG198" i="1"/>
  <c r="AH198" i="1"/>
  <c r="AI198" i="1"/>
  <c r="AJ198" i="1"/>
  <c r="AK198" i="1"/>
  <c r="AC199" i="1"/>
  <c r="AD199" i="1"/>
  <c r="AE199" i="1"/>
  <c r="AF199" i="1"/>
  <c r="AG199" i="1"/>
  <c r="AH199" i="1"/>
  <c r="AI199" i="1"/>
  <c r="AJ199" i="1"/>
  <c r="AK199" i="1"/>
  <c r="AC200" i="1"/>
  <c r="AD200" i="1"/>
  <c r="AE200" i="1"/>
  <c r="AF200" i="1"/>
  <c r="AG200" i="1"/>
  <c r="AH200" i="1"/>
  <c r="AI200" i="1"/>
  <c r="AJ200" i="1"/>
  <c r="AK200" i="1"/>
  <c r="AC201" i="1"/>
  <c r="AD201" i="1"/>
  <c r="AE201" i="1"/>
  <c r="AF201" i="1"/>
  <c r="AG201" i="1"/>
  <c r="AH201" i="1"/>
  <c r="AI201" i="1"/>
  <c r="AJ201" i="1"/>
  <c r="AK201" i="1"/>
  <c r="AC202" i="1"/>
  <c r="AD202" i="1"/>
  <c r="AE202" i="1"/>
  <c r="AF202" i="1"/>
  <c r="AG202" i="1"/>
  <c r="AH202" i="1"/>
  <c r="AI202" i="1"/>
  <c r="AJ202" i="1"/>
  <c r="AK202" i="1"/>
  <c r="AC203" i="1"/>
  <c r="AD203" i="1"/>
  <c r="AE203" i="1"/>
  <c r="AF203" i="1"/>
  <c r="AG203" i="1"/>
  <c r="AH203" i="1"/>
  <c r="AI203" i="1"/>
  <c r="AJ203" i="1"/>
  <c r="AK203" i="1"/>
  <c r="AC204" i="1"/>
  <c r="AD204" i="1"/>
  <c r="AE204" i="1"/>
  <c r="AF204" i="1"/>
  <c r="AG204" i="1"/>
  <c r="AH204" i="1"/>
  <c r="AI204" i="1"/>
  <c r="AJ204" i="1"/>
  <c r="AK204" i="1"/>
  <c r="AC205" i="1"/>
  <c r="AD205" i="1"/>
  <c r="AE205" i="1"/>
  <c r="AF205" i="1"/>
  <c r="AG205" i="1"/>
  <c r="AH205" i="1"/>
  <c r="AI205" i="1"/>
  <c r="AJ205" i="1"/>
  <c r="AK205" i="1"/>
  <c r="AC206" i="1"/>
  <c r="AD206" i="1"/>
  <c r="AE206" i="1"/>
  <c r="AF206" i="1"/>
  <c r="AG206" i="1"/>
  <c r="AH206" i="1"/>
  <c r="AI206" i="1"/>
  <c r="AJ206" i="1"/>
  <c r="AK206" i="1"/>
  <c r="AC207" i="1"/>
  <c r="AD207" i="1"/>
  <c r="AE207" i="1"/>
  <c r="AF207" i="1"/>
  <c r="AG207" i="1"/>
  <c r="AH207" i="1"/>
  <c r="AI207" i="1"/>
  <c r="AJ207" i="1"/>
  <c r="AK207" i="1"/>
  <c r="AC208" i="1"/>
  <c r="AD208" i="1"/>
  <c r="AE208" i="1"/>
  <c r="AF208" i="1"/>
  <c r="AG208" i="1"/>
  <c r="AH208" i="1"/>
  <c r="AI208" i="1"/>
  <c r="AJ208" i="1"/>
  <c r="AK208" i="1"/>
  <c r="AC209" i="1"/>
  <c r="AD209" i="1"/>
  <c r="AE209" i="1"/>
  <c r="AF209" i="1"/>
  <c r="AG209" i="1"/>
  <c r="AH209" i="1"/>
  <c r="AI209" i="1"/>
  <c r="AJ209" i="1"/>
  <c r="AK209" i="1"/>
  <c r="AC210" i="1"/>
  <c r="AD210" i="1"/>
  <c r="AE210" i="1"/>
  <c r="AF210" i="1"/>
  <c r="AG210" i="1"/>
  <c r="AH210" i="1"/>
  <c r="AI210" i="1"/>
  <c r="AJ210" i="1"/>
  <c r="AK210" i="1"/>
  <c r="AC211" i="1"/>
  <c r="AD211" i="1"/>
  <c r="AE211" i="1"/>
  <c r="AF211" i="1"/>
  <c r="AG211" i="1"/>
  <c r="AH211" i="1"/>
  <c r="AI211" i="1"/>
  <c r="AJ211" i="1"/>
  <c r="AK211" i="1"/>
  <c r="AC212" i="1"/>
  <c r="AD212" i="1"/>
  <c r="AE212" i="1"/>
  <c r="AF212" i="1"/>
  <c r="AG212" i="1"/>
  <c r="AH212" i="1"/>
  <c r="AI212" i="1"/>
  <c r="AJ212" i="1"/>
  <c r="AK212" i="1"/>
  <c r="AC213" i="1"/>
  <c r="AD213" i="1"/>
  <c r="AE213" i="1"/>
  <c r="AF213" i="1"/>
  <c r="AG213" i="1"/>
  <c r="AH213" i="1"/>
  <c r="AI213" i="1"/>
  <c r="AJ213" i="1"/>
  <c r="AK213" i="1"/>
  <c r="AC214" i="1"/>
  <c r="AD214" i="1"/>
  <c r="AE214" i="1"/>
  <c r="AF214" i="1"/>
  <c r="AG214" i="1"/>
  <c r="AH214" i="1"/>
  <c r="AI214" i="1"/>
  <c r="AJ214" i="1"/>
  <c r="AK214" i="1"/>
  <c r="AC215" i="1"/>
  <c r="AD215" i="1"/>
  <c r="AE215" i="1"/>
  <c r="AF215" i="1"/>
  <c r="AG215" i="1"/>
  <c r="AH215" i="1"/>
  <c r="AI215" i="1"/>
  <c r="AJ215" i="1"/>
  <c r="AK215" i="1"/>
  <c r="AC216" i="1"/>
  <c r="AD216" i="1"/>
  <c r="AE216" i="1"/>
  <c r="AF216" i="1"/>
  <c r="AG216" i="1"/>
  <c r="AH216" i="1"/>
  <c r="AI216" i="1"/>
  <c r="AJ216" i="1"/>
  <c r="AK216" i="1"/>
  <c r="AC217" i="1"/>
  <c r="AD217" i="1"/>
  <c r="AE217" i="1"/>
  <c r="AF217" i="1"/>
  <c r="AG217" i="1"/>
  <c r="AH217" i="1"/>
  <c r="AI217" i="1"/>
  <c r="AJ217" i="1"/>
  <c r="AK217" i="1"/>
  <c r="AC218" i="1"/>
  <c r="AD218" i="1"/>
  <c r="AE218" i="1"/>
  <c r="AF218" i="1"/>
  <c r="AG218" i="1"/>
  <c r="AH218" i="1"/>
  <c r="AI218" i="1"/>
  <c r="AJ218" i="1"/>
  <c r="AK218" i="1"/>
  <c r="AC219" i="1"/>
  <c r="AD219" i="1"/>
  <c r="AE219" i="1"/>
  <c r="AF219" i="1"/>
  <c r="AG219" i="1"/>
  <c r="AH219" i="1"/>
  <c r="AI219" i="1"/>
  <c r="AJ219" i="1"/>
  <c r="AK219" i="1"/>
  <c r="AC220" i="1"/>
  <c r="AD220" i="1"/>
  <c r="AE220" i="1"/>
  <c r="AF220" i="1"/>
  <c r="AG220" i="1"/>
  <c r="AH220" i="1"/>
  <c r="AI220" i="1"/>
  <c r="AJ220" i="1"/>
  <c r="AK220" i="1"/>
  <c r="AC221" i="1"/>
  <c r="AD221" i="1"/>
  <c r="AE221" i="1"/>
  <c r="AF221" i="1"/>
  <c r="AG221" i="1"/>
  <c r="AH221" i="1"/>
  <c r="AI221" i="1"/>
  <c r="AJ221" i="1"/>
  <c r="AK221" i="1"/>
  <c r="AC222" i="1"/>
  <c r="AD222" i="1"/>
  <c r="AE222" i="1"/>
  <c r="AF222" i="1"/>
  <c r="AG222" i="1"/>
  <c r="AH222" i="1"/>
  <c r="AI222" i="1"/>
  <c r="AJ222" i="1"/>
  <c r="AK222" i="1"/>
  <c r="AC223" i="1"/>
  <c r="AD223" i="1"/>
  <c r="AE223" i="1"/>
  <c r="AF223" i="1"/>
  <c r="AG223" i="1"/>
  <c r="AH223" i="1"/>
  <c r="AI223" i="1"/>
  <c r="AJ223" i="1"/>
  <c r="AK223" i="1"/>
  <c r="AC224" i="1"/>
  <c r="AD224" i="1"/>
  <c r="AE224" i="1"/>
  <c r="AF224" i="1"/>
  <c r="AG224" i="1"/>
  <c r="AH224" i="1"/>
  <c r="AI224" i="1"/>
  <c r="AJ224" i="1"/>
  <c r="AK224" i="1"/>
  <c r="AC225" i="1"/>
  <c r="AD225" i="1"/>
  <c r="AE225" i="1"/>
  <c r="AF225" i="1"/>
  <c r="AG225" i="1"/>
  <c r="AH225" i="1"/>
  <c r="AI225" i="1"/>
  <c r="AJ225" i="1"/>
  <c r="AK225" i="1"/>
  <c r="AC226" i="1"/>
  <c r="AD226" i="1"/>
  <c r="AE226" i="1"/>
  <c r="AF226" i="1"/>
  <c r="AG226" i="1"/>
  <c r="AH226" i="1"/>
  <c r="AI226" i="1"/>
  <c r="AJ226" i="1"/>
  <c r="AK226" i="1"/>
  <c r="AC227" i="1"/>
  <c r="AD227" i="1"/>
  <c r="AE227" i="1"/>
  <c r="AF227" i="1"/>
  <c r="AG227" i="1"/>
  <c r="AH227" i="1"/>
  <c r="AI227" i="1"/>
  <c r="AJ227" i="1"/>
  <c r="AK227" i="1"/>
  <c r="AC228" i="1"/>
  <c r="AD228" i="1"/>
  <c r="AE228" i="1"/>
  <c r="AF228" i="1"/>
  <c r="AG228" i="1"/>
  <c r="AH228" i="1"/>
  <c r="AI228" i="1"/>
  <c r="AJ228" i="1"/>
  <c r="AK228" i="1"/>
  <c r="AC229" i="1"/>
  <c r="AD229" i="1"/>
  <c r="AE229" i="1"/>
  <c r="AF229" i="1"/>
  <c r="AG229" i="1"/>
  <c r="AH229" i="1"/>
  <c r="AI229" i="1"/>
  <c r="AJ229" i="1"/>
  <c r="AK229" i="1"/>
  <c r="AC230" i="1"/>
  <c r="AD230" i="1"/>
  <c r="AE230" i="1"/>
  <c r="AF230" i="1"/>
  <c r="AG230" i="1"/>
  <c r="AH230" i="1"/>
  <c r="AI230" i="1"/>
  <c r="AJ230" i="1"/>
  <c r="AK230" i="1"/>
  <c r="AC231" i="1"/>
  <c r="AD231" i="1"/>
  <c r="AE231" i="1"/>
  <c r="AF231" i="1"/>
  <c r="AG231" i="1"/>
  <c r="AH231" i="1"/>
  <c r="AI231" i="1"/>
  <c r="AJ231" i="1"/>
  <c r="AK231" i="1"/>
  <c r="AC232" i="1"/>
  <c r="AD232" i="1"/>
  <c r="AE232" i="1"/>
  <c r="AF232" i="1"/>
  <c r="AG232" i="1"/>
  <c r="AH232" i="1"/>
  <c r="AI232" i="1"/>
  <c r="AJ232" i="1"/>
  <c r="AK232" i="1"/>
  <c r="AC233" i="1"/>
  <c r="AD233" i="1"/>
  <c r="AE233" i="1"/>
  <c r="AF233" i="1"/>
  <c r="AG233" i="1"/>
  <c r="AH233" i="1"/>
  <c r="AI233" i="1"/>
  <c r="AJ233" i="1"/>
  <c r="AK233" i="1"/>
  <c r="AC234" i="1"/>
  <c r="AD234" i="1"/>
  <c r="AE234" i="1"/>
  <c r="AF234" i="1"/>
  <c r="AG234" i="1"/>
  <c r="AH234" i="1"/>
  <c r="AI234" i="1"/>
  <c r="AJ234" i="1"/>
  <c r="AK234" i="1"/>
  <c r="AC235" i="1"/>
  <c r="AD235" i="1"/>
  <c r="AE235" i="1"/>
  <c r="AF235" i="1"/>
  <c r="AG235" i="1"/>
  <c r="AH235" i="1"/>
  <c r="AI235" i="1"/>
  <c r="AJ235" i="1"/>
  <c r="AK235" i="1"/>
  <c r="AC236" i="1"/>
  <c r="AD236" i="1"/>
  <c r="AE236" i="1"/>
  <c r="AF236" i="1"/>
  <c r="AG236" i="1"/>
  <c r="AH236" i="1"/>
  <c r="AI236" i="1"/>
  <c r="AJ236" i="1"/>
  <c r="AK236" i="1"/>
  <c r="AC237" i="1"/>
  <c r="AD237" i="1"/>
  <c r="AE237" i="1"/>
  <c r="AF237" i="1"/>
  <c r="AG237" i="1"/>
  <c r="AH237" i="1"/>
  <c r="AI237" i="1"/>
  <c r="AJ237" i="1"/>
  <c r="AK237" i="1"/>
  <c r="AC238" i="1"/>
  <c r="AD238" i="1"/>
  <c r="AE238" i="1"/>
  <c r="AF238" i="1"/>
  <c r="AG238" i="1"/>
  <c r="AH238" i="1"/>
  <c r="AI238" i="1"/>
  <c r="AJ238" i="1"/>
  <c r="AK238" i="1"/>
  <c r="AC239" i="1"/>
  <c r="AD239" i="1"/>
  <c r="AE239" i="1"/>
  <c r="AF239" i="1"/>
  <c r="AG239" i="1"/>
  <c r="AH239" i="1"/>
  <c r="AI239" i="1"/>
  <c r="AJ239" i="1"/>
  <c r="AK239" i="1"/>
  <c r="AC240" i="1"/>
  <c r="AD240" i="1"/>
  <c r="AE240" i="1"/>
  <c r="AF240" i="1"/>
  <c r="AG240" i="1"/>
  <c r="AH240" i="1"/>
  <c r="AI240" i="1"/>
  <c r="AJ240" i="1"/>
  <c r="AK240" i="1"/>
  <c r="AC241" i="1"/>
  <c r="AD241" i="1"/>
  <c r="AE241" i="1"/>
  <c r="AF241" i="1"/>
  <c r="AG241" i="1"/>
  <c r="AH241" i="1"/>
  <c r="AI241" i="1"/>
  <c r="AJ241" i="1"/>
  <c r="AK241" i="1"/>
  <c r="AC242" i="1"/>
  <c r="AD242" i="1"/>
  <c r="AE242" i="1"/>
  <c r="AF242" i="1"/>
  <c r="AG242" i="1"/>
  <c r="AH242" i="1"/>
  <c r="AI242" i="1"/>
  <c r="AJ242" i="1"/>
  <c r="AK242" i="1"/>
  <c r="AC243" i="1"/>
  <c r="AD243" i="1"/>
  <c r="AE243" i="1"/>
  <c r="AF243" i="1"/>
  <c r="AG243" i="1"/>
  <c r="AH243" i="1"/>
  <c r="AI243" i="1"/>
  <c r="AJ243" i="1"/>
  <c r="AK243" i="1"/>
  <c r="AC244" i="1"/>
  <c r="AD244" i="1"/>
  <c r="AE244" i="1"/>
  <c r="AF244" i="1"/>
  <c r="AG244" i="1"/>
  <c r="AH244" i="1"/>
  <c r="AI244" i="1"/>
  <c r="AJ244" i="1"/>
  <c r="AK244" i="1"/>
  <c r="AC245" i="1"/>
  <c r="AD245" i="1"/>
  <c r="AE245" i="1"/>
  <c r="AF245" i="1"/>
  <c r="AG245" i="1"/>
  <c r="AH245" i="1"/>
  <c r="AI245" i="1"/>
  <c r="AJ245" i="1"/>
  <c r="AK245" i="1"/>
  <c r="AC246" i="1"/>
  <c r="AD246" i="1"/>
  <c r="AE246" i="1"/>
  <c r="AF246" i="1"/>
  <c r="AG246" i="1"/>
  <c r="AH246" i="1"/>
  <c r="AI246" i="1"/>
  <c r="AJ246" i="1"/>
  <c r="AK246" i="1"/>
  <c r="AC247" i="1"/>
  <c r="AD247" i="1"/>
  <c r="AE247" i="1"/>
  <c r="AF247" i="1"/>
  <c r="AG247" i="1"/>
  <c r="AH247" i="1"/>
  <c r="AI247" i="1"/>
  <c r="AJ247" i="1"/>
  <c r="AK247" i="1"/>
  <c r="AC248" i="1"/>
  <c r="AD248" i="1"/>
  <c r="AE248" i="1"/>
  <c r="AF248" i="1"/>
  <c r="AG248" i="1"/>
  <c r="AH248" i="1"/>
  <c r="AI248" i="1"/>
  <c r="AJ248" i="1"/>
  <c r="AK248" i="1"/>
  <c r="AC249" i="1"/>
  <c r="AD249" i="1"/>
  <c r="AE249" i="1"/>
  <c r="AF249" i="1"/>
  <c r="AG249" i="1"/>
  <c r="AH249" i="1"/>
  <c r="AI249" i="1"/>
  <c r="AJ249" i="1"/>
  <c r="AK249" i="1"/>
  <c r="AC250" i="1"/>
  <c r="AD250" i="1"/>
  <c r="AE250" i="1"/>
  <c r="AF250" i="1"/>
  <c r="AG250" i="1"/>
  <c r="AH250" i="1"/>
  <c r="AI250" i="1"/>
  <c r="AJ250" i="1"/>
  <c r="AK250" i="1"/>
  <c r="AC251" i="1"/>
  <c r="AD251" i="1"/>
  <c r="AE251" i="1"/>
  <c r="AF251" i="1"/>
  <c r="AG251" i="1"/>
  <c r="AH251" i="1"/>
  <c r="AI251" i="1"/>
  <c r="AJ251" i="1"/>
  <c r="AK251" i="1"/>
  <c r="AC252" i="1"/>
  <c r="AD252" i="1"/>
  <c r="AE252" i="1"/>
  <c r="AF252" i="1"/>
  <c r="AG252" i="1"/>
  <c r="AH252" i="1"/>
  <c r="AI252" i="1"/>
  <c r="AJ252" i="1"/>
  <c r="AK252" i="1"/>
  <c r="AC253" i="1"/>
  <c r="AD253" i="1"/>
  <c r="AE253" i="1"/>
  <c r="AF253" i="1"/>
  <c r="AG253" i="1"/>
  <c r="AH253" i="1"/>
  <c r="AI253" i="1"/>
  <c r="AJ253" i="1"/>
  <c r="AK253" i="1"/>
  <c r="AC254" i="1"/>
  <c r="AD254" i="1"/>
  <c r="AE254" i="1"/>
  <c r="AF254" i="1"/>
  <c r="AG254" i="1"/>
  <c r="AH254" i="1"/>
  <c r="AI254" i="1"/>
  <c r="AJ254" i="1"/>
  <c r="AK254" i="1"/>
  <c r="AC255" i="1"/>
  <c r="AD255" i="1"/>
  <c r="AE255" i="1"/>
  <c r="AF255" i="1"/>
  <c r="AG255" i="1"/>
  <c r="AH255" i="1"/>
  <c r="AI255" i="1"/>
  <c r="AJ255" i="1"/>
  <c r="AK255" i="1"/>
  <c r="AC256" i="1"/>
  <c r="AD256" i="1"/>
  <c r="AE256" i="1"/>
  <c r="AF256" i="1"/>
  <c r="AG256" i="1"/>
  <c r="AH256" i="1"/>
  <c r="AI256" i="1"/>
  <c r="AJ256" i="1"/>
  <c r="AK256" i="1"/>
  <c r="AC257" i="1"/>
  <c r="AD257" i="1"/>
  <c r="AE257" i="1"/>
  <c r="AF257" i="1"/>
  <c r="AG257" i="1"/>
  <c r="AH257" i="1"/>
  <c r="AI257" i="1"/>
  <c r="AJ257" i="1"/>
  <c r="AK257" i="1"/>
  <c r="AC258" i="1"/>
  <c r="AD258" i="1"/>
  <c r="AE258" i="1"/>
  <c r="AF258" i="1"/>
  <c r="AG258" i="1"/>
  <c r="AH258" i="1"/>
  <c r="AI258" i="1"/>
  <c r="AJ258" i="1"/>
  <c r="AK258" i="1"/>
  <c r="AC259" i="1"/>
  <c r="AD259" i="1"/>
  <c r="AE259" i="1"/>
  <c r="AF259" i="1"/>
  <c r="AG259" i="1"/>
  <c r="AH259" i="1"/>
  <c r="AI259" i="1"/>
  <c r="AJ259" i="1"/>
  <c r="AK259" i="1"/>
  <c r="AC260" i="1"/>
  <c r="AD260" i="1"/>
  <c r="AE260" i="1"/>
  <c r="AF260" i="1"/>
  <c r="AG260" i="1"/>
  <c r="AH260" i="1"/>
  <c r="AI260" i="1"/>
  <c r="AJ260" i="1"/>
  <c r="AK260" i="1"/>
  <c r="AC261" i="1"/>
  <c r="AD261" i="1"/>
  <c r="AE261" i="1"/>
  <c r="AF261" i="1"/>
  <c r="AG261" i="1"/>
  <c r="AH261" i="1"/>
  <c r="AI261" i="1"/>
  <c r="AJ261" i="1"/>
  <c r="AK261" i="1"/>
  <c r="AC262" i="1"/>
  <c r="AD262" i="1"/>
  <c r="AE262" i="1"/>
  <c r="AF262" i="1"/>
  <c r="AG262" i="1"/>
  <c r="AH262" i="1"/>
  <c r="AI262" i="1"/>
  <c r="AJ262" i="1"/>
  <c r="AK262" i="1"/>
  <c r="AC263" i="1"/>
  <c r="AD263" i="1"/>
  <c r="AE263" i="1"/>
  <c r="AF263" i="1"/>
  <c r="AG263" i="1"/>
  <c r="AH263" i="1"/>
  <c r="AI263" i="1"/>
  <c r="AJ263" i="1"/>
  <c r="AK263" i="1"/>
  <c r="AC264" i="1"/>
  <c r="AD264" i="1"/>
  <c r="AE264" i="1"/>
  <c r="AF264" i="1"/>
  <c r="AG264" i="1"/>
  <c r="AH264" i="1"/>
  <c r="AI264" i="1"/>
  <c r="AJ264" i="1"/>
  <c r="AK264" i="1"/>
  <c r="AC265" i="1"/>
  <c r="AD265" i="1"/>
  <c r="AE265" i="1"/>
  <c r="AF265" i="1"/>
  <c r="AG265" i="1"/>
  <c r="AH265" i="1"/>
  <c r="AI265" i="1"/>
  <c r="AJ265" i="1"/>
  <c r="AK265" i="1"/>
  <c r="AC266" i="1"/>
  <c r="AD266" i="1"/>
  <c r="AE266" i="1"/>
  <c r="AF266" i="1"/>
  <c r="AG266" i="1"/>
  <c r="AH266" i="1"/>
  <c r="AI266" i="1"/>
  <c r="AJ266" i="1"/>
  <c r="AK266" i="1"/>
  <c r="AC267" i="1"/>
  <c r="AD267" i="1"/>
  <c r="AE267" i="1"/>
  <c r="AF267" i="1"/>
  <c r="AG267" i="1"/>
  <c r="AH267" i="1"/>
  <c r="AI267" i="1"/>
  <c r="AJ267" i="1"/>
  <c r="AK267" i="1"/>
  <c r="AC268" i="1"/>
  <c r="AD268" i="1"/>
  <c r="AE268" i="1"/>
  <c r="AF268" i="1"/>
  <c r="AG268" i="1"/>
  <c r="AH268" i="1"/>
  <c r="AI268" i="1"/>
  <c r="AJ268" i="1"/>
  <c r="AK268" i="1"/>
  <c r="AC269" i="1"/>
  <c r="AD269" i="1"/>
  <c r="AE269" i="1"/>
  <c r="AF269" i="1"/>
  <c r="AG269" i="1"/>
  <c r="AH269" i="1"/>
  <c r="AI269" i="1"/>
  <c r="AJ269" i="1"/>
  <c r="AK269" i="1"/>
  <c r="AC270" i="1"/>
  <c r="AD270" i="1"/>
  <c r="AE270" i="1"/>
  <c r="AF270" i="1"/>
  <c r="AG270" i="1"/>
  <c r="AH270" i="1"/>
  <c r="AI270" i="1"/>
  <c r="AJ270" i="1"/>
  <c r="AK270" i="1"/>
  <c r="AC271" i="1"/>
  <c r="AD271" i="1"/>
  <c r="AE271" i="1"/>
  <c r="AF271" i="1"/>
  <c r="AG271" i="1"/>
  <c r="AH271" i="1"/>
  <c r="AI271" i="1"/>
  <c r="AJ271" i="1"/>
  <c r="AK271" i="1"/>
  <c r="AC272" i="1"/>
  <c r="AD272" i="1"/>
  <c r="AE272" i="1"/>
  <c r="AF272" i="1"/>
  <c r="AG272" i="1"/>
  <c r="AH272" i="1"/>
  <c r="AI272" i="1"/>
  <c r="AJ272" i="1"/>
  <c r="AK272" i="1"/>
  <c r="AC273" i="1"/>
  <c r="AD273" i="1"/>
  <c r="AE273" i="1"/>
  <c r="AF273" i="1"/>
  <c r="AG273" i="1"/>
  <c r="AH273" i="1"/>
  <c r="AI273" i="1"/>
  <c r="AJ273" i="1"/>
  <c r="AK273" i="1"/>
  <c r="AC274" i="1"/>
  <c r="AD274" i="1"/>
  <c r="AE274" i="1"/>
  <c r="AF274" i="1"/>
  <c r="AG274" i="1"/>
  <c r="AH274" i="1"/>
  <c r="AI274" i="1"/>
  <c r="AJ274" i="1"/>
  <c r="AK274" i="1"/>
  <c r="AC275" i="1"/>
  <c r="AD275" i="1"/>
  <c r="AE275" i="1"/>
  <c r="AF275" i="1"/>
  <c r="AG275" i="1"/>
  <c r="AH275" i="1"/>
  <c r="AI275" i="1"/>
  <c r="AJ275" i="1"/>
  <c r="AK275" i="1"/>
  <c r="AC276" i="1"/>
  <c r="AD276" i="1"/>
  <c r="AE276" i="1"/>
  <c r="AF276" i="1"/>
  <c r="AG276" i="1"/>
  <c r="AH276" i="1"/>
  <c r="AI276" i="1"/>
  <c r="AJ276" i="1"/>
  <c r="AK276" i="1"/>
  <c r="AC277" i="1"/>
  <c r="AD277" i="1"/>
  <c r="AE277" i="1"/>
  <c r="AF277" i="1"/>
  <c r="AG277" i="1"/>
  <c r="AH277" i="1"/>
  <c r="AI277" i="1"/>
  <c r="AJ277" i="1"/>
  <c r="AK277" i="1"/>
  <c r="AC278" i="1"/>
  <c r="AD278" i="1"/>
  <c r="AE278" i="1"/>
  <c r="AF278" i="1"/>
  <c r="AG278" i="1"/>
  <c r="AH278" i="1"/>
  <c r="AI278" i="1"/>
  <c r="AJ278" i="1"/>
  <c r="AK278" i="1"/>
  <c r="AC279" i="1"/>
  <c r="AD279" i="1"/>
  <c r="AE279" i="1"/>
  <c r="AF279" i="1"/>
  <c r="AG279" i="1"/>
  <c r="AH279" i="1"/>
  <c r="AI279" i="1"/>
  <c r="AJ279" i="1"/>
  <c r="AK279" i="1"/>
  <c r="AC280" i="1"/>
  <c r="AD280" i="1"/>
  <c r="AE280" i="1"/>
  <c r="AF280" i="1"/>
  <c r="AG280" i="1"/>
  <c r="AH280" i="1"/>
  <c r="AI280" i="1"/>
  <c r="AJ280" i="1"/>
  <c r="AK280" i="1"/>
  <c r="AC281" i="1"/>
  <c r="AD281" i="1"/>
  <c r="AE281" i="1"/>
  <c r="AF281" i="1"/>
  <c r="AG281" i="1"/>
  <c r="AH281" i="1"/>
  <c r="AI281" i="1"/>
  <c r="AJ281" i="1"/>
  <c r="AK281" i="1"/>
  <c r="AC282" i="1"/>
  <c r="AD282" i="1"/>
  <c r="AE282" i="1"/>
  <c r="AF282" i="1"/>
  <c r="AG282" i="1"/>
  <c r="AH282" i="1"/>
  <c r="AI282" i="1"/>
  <c r="AJ282" i="1"/>
  <c r="AK282" i="1"/>
  <c r="AC283" i="1"/>
  <c r="AD283" i="1"/>
  <c r="AE283" i="1"/>
  <c r="AF283" i="1"/>
  <c r="AG283" i="1"/>
  <c r="AH283" i="1"/>
  <c r="AI283" i="1"/>
  <c r="AJ283" i="1"/>
  <c r="AK283" i="1"/>
  <c r="AC284" i="1"/>
  <c r="AD284" i="1"/>
  <c r="AE284" i="1"/>
  <c r="AF284" i="1"/>
  <c r="AG284" i="1"/>
  <c r="AH284" i="1"/>
  <c r="AI284" i="1"/>
  <c r="AJ284" i="1"/>
  <c r="AK284" i="1"/>
  <c r="AC285" i="1"/>
  <c r="AD285" i="1"/>
  <c r="AE285" i="1"/>
  <c r="AF285" i="1"/>
  <c r="AG285" i="1"/>
  <c r="AH285" i="1"/>
  <c r="AI285" i="1"/>
  <c r="AJ285" i="1"/>
  <c r="AK285" i="1"/>
  <c r="AC286" i="1"/>
  <c r="AD286" i="1"/>
  <c r="AE286" i="1"/>
  <c r="AF286" i="1"/>
  <c r="AG286" i="1"/>
  <c r="AH286" i="1"/>
  <c r="AI286" i="1"/>
  <c r="AJ286" i="1"/>
  <c r="AK286" i="1"/>
  <c r="AC287" i="1"/>
  <c r="AD287" i="1"/>
  <c r="AE287" i="1"/>
  <c r="AF287" i="1"/>
  <c r="AG287" i="1"/>
  <c r="AH287" i="1"/>
  <c r="AI287" i="1"/>
  <c r="AJ287" i="1"/>
  <c r="AK287" i="1"/>
  <c r="AC288" i="1"/>
  <c r="AD288" i="1"/>
  <c r="AE288" i="1"/>
  <c r="AF288" i="1"/>
  <c r="AG288" i="1"/>
  <c r="AH288" i="1"/>
  <c r="AI288" i="1"/>
  <c r="AJ288" i="1"/>
  <c r="AK288" i="1"/>
  <c r="AC289" i="1"/>
  <c r="AD289" i="1"/>
  <c r="AE289" i="1"/>
  <c r="AF289" i="1"/>
  <c r="AG289" i="1"/>
  <c r="AH289" i="1"/>
  <c r="AI289" i="1"/>
  <c r="AJ289" i="1"/>
  <c r="AK289" i="1"/>
  <c r="AC290" i="1"/>
  <c r="AD290" i="1"/>
  <c r="AE290" i="1"/>
  <c r="AF290" i="1"/>
  <c r="AG290" i="1"/>
  <c r="AH290" i="1"/>
  <c r="AI290" i="1"/>
  <c r="AJ290" i="1"/>
  <c r="AK290" i="1"/>
  <c r="AC291" i="1"/>
  <c r="AD291" i="1"/>
  <c r="AE291" i="1"/>
  <c r="AF291" i="1"/>
  <c r="AG291" i="1"/>
  <c r="AH291" i="1"/>
  <c r="AI291" i="1"/>
  <c r="AJ291" i="1"/>
  <c r="AK291" i="1"/>
  <c r="AC292" i="1"/>
  <c r="AD292" i="1"/>
  <c r="AE292" i="1"/>
  <c r="AF292" i="1"/>
  <c r="AG292" i="1"/>
  <c r="AH292" i="1"/>
  <c r="AI292" i="1"/>
  <c r="AJ292" i="1"/>
  <c r="AK292" i="1"/>
  <c r="AC293" i="1"/>
  <c r="AD293" i="1"/>
  <c r="AE293" i="1"/>
  <c r="AF293" i="1"/>
  <c r="AG293" i="1"/>
  <c r="AH293" i="1"/>
  <c r="AI293" i="1"/>
  <c r="AJ293" i="1"/>
  <c r="AK293" i="1"/>
  <c r="AC294" i="1"/>
  <c r="AD294" i="1"/>
  <c r="AE294" i="1"/>
  <c r="AF294" i="1"/>
  <c r="AG294" i="1"/>
  <c r="AH294" i="1"/>
  <c r="AI294" i="1"/>
  <c r="AJ294" i="1"/>
  <c r="AK294" i="1"/>
  <c r="AC295" i="1"/>
  <c r="AD295" i="1"/>
  <c r="AE295" i="1"/>
  <c r="AF295" i="1"/>
  <c r="AG295" i="1"/>
  <c r="AH295" i="1"/>
  <c r="AI295" i="1"/>
  <c r="AJ295" i="1"/>
  <c r="AK295" i="1"/>
  <c r="AC296" i="1"/>
  <c r="AD296" i="1"/>
  <c r="AE296" i="1"/>
  <c r="AF296" i="1"/>
  <c r="AG296" i="1"/>
  <c r="AH296" i="1"/>
  <c r="AI296" i="1"/>
  <c r="AJ296" i="1"/>
  <c r="AK296" i="1"/>
  <c r="AC297" i="1"/>
  <c r="AD297" i="1"/>
  <c r="AE297" i="1"/>
  <c r="AF297" i="1"/>
  <c r="AG297" i="1"/>
  <c r="AH297" i="1"/>
  <c r="AI297" i="1"/>
  <c r="AJ297" i="1"/>
  <c r="AK297" i="1"/>
  <c r="AC298" i="1"/>
  <c r="AD298" i="1"/>
  <c r="AE298" i="1"/>
  <c r="AF298" i="1"/>
  <c r="AG298" i="1"/>
  <c r="AH298" i="1"/>
  <c r="AI298" i="1"/>
  <c r="AJ298" i="1"/>
  <c r="AK298" i="1"/>
  <c r="AC299" i="1"/>
  <c r="AD299" i="1"/>
  <c r="AE299" i="1"/>
  <c r="AF299" i="1"/>
  <c r="AG299" i="1"/>
  <c r="AH299" i="1"/>
  <c r="AI299" i="1"/>
  <c r="AJ299" i="1"/>
  <c r="AK299" i="1"/>
  <c r="AC300" i="1"/>
  <c r="AD300" i="1"/>
  <c r="AE300" i="1"/>
  <c r="AF300" i="1"/>
  <c r="AG300" i="1"/>
  <c r="AH300" i="1"/>
  <c r="AI300" i="1"/>
  <c r="AJ300" i="1"/>
  <c r="AK300" i="1"/>
  <c r="AC301" i="1"/>
  <c r="AD301" i="1"/>
  <c r="AE301" i="1"/>
  <c r="AF301" i="1"/>
  <c r="AG301" i="1"/>
  <c r="AH301" i="1"/>
  <c r="AI301" i="1"/>
  <c r="AJ301" i="1"/>
  <c r="AK301" i="1"/>
  <c r="AC302" i="1"/>
  <c r="AD302" i="1"/>
  <c r="AE302" i="1"/>
  <c r="AF302" i="1"/>
  <c r="AG302" i="1"/>
  <c r="AH302" i="1"/>
  <c r="AI302" i="1"/>
  <c r="AJ302" i="1"/>
  <c r="AK302" i="1"/>
  <c r="AC303" i="1"/>
  <c r="AD303" i="1"/>
  <c r="AE303" i="1"/>
  <c r="AF303" i="1"/>
  <c r="AG303" i="1"/>
  <c r="AH303" i="1"/>
  <c r="AI303" i="1"/>
  <c r="AJ303" i="1"/>
  <c r="AK303" i="1"/>
  <c r="AC304" i="1"/>
  <c r="AD304" i="1"/>
  <c r="AE304" i="1"/>
  <c r="AF304" i="1"/>
  <c r="AG304" i="1"/>
  <c r="AH304" i="1"/>
  <c r="AI304" i="1"/>
  <c r="AJ304" i="1"/>
  <c r="AK304" i="1"/>
  <c r="AC305" i="1"/>
  <c r="AD305" i="1"/>
  <c r="AE305" i="1"/>
  <c r="AF305" i="1"/>
  <c r="AG305" i="1"/>
  <c r="AH305" i="1"/>
  <c r="AI305" i="1"/>
  <c r="AJ305" i="1"/>
  <c r="AK305" i="1"/>
  <c r="AC306" i="1"/>
  <c r="AD306" i="1"/>
  <c r="AE306" i="1"/>
  <c r="AF306" i="1"/>
  <c r="AG306" i="1"/>
  <c r="AH306" i="1"/>
  <c r="AI306" i="1"/>
  <c r="AJ306" i="1"/>
  <c r="AK306" i="1"/>
  <c r="AC307" i="1"/>
  <c r="AD307" i="1"/>
  <c r="AE307" i="1"/>
  <c r="AF307" i="1"/>
  <c r="AG307" i="1"/>
  <c r="AH307" i="1"/>
  <c r="AI307" i="1"/>
  <c r="AJ307" i="1"/>
  <c r="AK307" i="1"/>
  <c r="AC308" i="1"/>
  <c r="AD308" i="1"/>
  <c r="AE308" i="1"/>
  <c r="AF308" i="1"/>
  <c r="AG308" i="1"/>
  <c r="AH308" i="1"/>
  <c r="AI308" i="1"/>
  <c r="AJ308" i="1"/>
  <c r="AK308" i="1"/>
  <c r="AC309" i="1"/>
  <c r="AD309" i="1"/>
  <c r="AE309" i="1"/>
  <c r="AF309" i="1"/>
  <c r="AG309" i="1"/>
  <c r="AH309" i="1"/>
  <c r="AI309" i="1"/>
  <c r="AJ309" i="1"/>
  <c r="AK309" i="1"/>
  <c r="AC310" i="1"/>
  <c r="AD310" i="1"/>
  <c r="AE310" i="1"/>
  <c r="AF310" i="1"/>
  <c r="AG310" i="1"/>
  <c r="AH310" i="1"/>
  <c r="AI310" i="1"/>
  <c r="AJ310" i="1"/>
  <c r="AK310" i="1"/>
  <c r="AC311" i="1"/>
  <c r="AD311" i="1"/>
  <c r="AE311" i="1"/>
  <c r="AF311" i="1"/>
  <c r="AG311" i="1"/>
  <c r="AH311" i="1"/>
  <c r="AI311" i="1"/>
  <c r="AJ311" i="1"/>
  <c r="AK311" i="1"/>
  <c r="AC312" i="1"/>
  <c r="AD312" i="1"/>
  <c r="AE312" i="1"/>
  <c r="AF312" i="1"/>
  <c r="AG312" i="1"/>
  <c r="AH312" i="1"/>
  <c r="AI312" i="1"/>
  <c r="AJ312" i="1"/>
  <c r="AK312" i="1"/>
  <c r="AC313" i="1"/>
  <c r="AD313" i="1"/>
  <c r="AE313" i="1"/>
  <c r="AF313" i="1"/>
  <c r="AG313" i="1"/>
  <c r="AH313" i="1"/>
  <c r="AI313" i="1"/>
  <c r="AJ313" i="1"/>
  <c r="AK313" i="1"/>
  <c r="AC314" i="1"/>
  <c r="AD314" i="1"/>
  <c r="AE314" i="1"/>
  <c r="AF314" i="1"/>
  <c r="AG314" i="1"/>
  <c r="AH314" i="1"/>
  <c r="AI314" i="1"/>
  <c r="AJ314" i="1"/>
  <c r="AK314" i="1"/>
  <c r="AC315" i="1"/>
  <c r="AD315" i="1"/>
  <c r="AE315" i="1"/>
  <c r="AF315" i="1"/>
  <c r="AG315" i="1"/>
  <c r="AH315" i="1"/>
  <c r="AI315" i="1"/>
  <c r="AJ315" i="1"/>
  <c r="AK315" i="1"/>
  <c r="AC316" i="1"/>
  <c r="AD316" i="1"/>
  <c r="AE316" i="1"/>
  <c r="AF316" i="1"/>
  <c r="AG316" i="1"/>
  <c r="AH316" i="1"/>
  <c r="AI316" i="1"/>
  <c r="AJ316" i="1"/>
  <c r="AK316" i="1"/>
  <c r="AC317" i="1"/>
  <c r="AD317" i="1"/>
  <c r="AE317" i="1"/>
  <c r="AF317" i="1"/>
  <c r="AG317" i="1"/>
  <c r="AH317" i="1"/>
  <c r="AI317" i="1"/>
  <c r="AJ317" i="1"/>
  <c r="AK317" i="1"/>
  <c r="AC318" i="1"/>
  <c r="AD318" i="1"/>
  <c r="AE318" i="1"/>
  <c r="AF318" i="1"/>
  <c r="AG318" i="1"/>
  <c r="AH318" i="1"/>
  <c r="AI318" i="1"/>
  <c r="AJ318" i="1"/>
  <c r="AK318" i="1"/>
  <c r="AC319" i="1"/>
  <c r="AD319" i="1"/>
  <c r="AE319" i="1"/>
  <c r="AF319" i="1"/>
  <c r="AG319" i="1"/>
  <c r="AH319" i="1"/>
  <c r="AI319" i="1"/>
  <c r="AJ319" i="1"/>
  <c r="AK319" i="1"/>
  <c r="AC320" i="1"/>
  <c r="AD320" i="1"/>
  <c r="AE320" i="1"/>
  <c r="AF320" i="1"/>
  <c r="AG320" i="1"/>
  <c r="AH320" i="1"/>
  <c r="AI320" i="1"/>
  <c r="AJ320" i="1"/>
  <c r="AK320" i="1"/>
  <c r="AC321" i="1"/>
  <c r="AD321" i="1"/>
  <c r="AE321" i="1"/>
  <c r="AF321" i="1"/>
  <c r="AG321" i="1"/>
  <c r="AH321" i="1"/>
  <c r="AI321" i="1"/>
  <c r="AJ321" i="1"/>
  <c r="AK321" i="1"/>
  <c r="AC322" i="1"/>
  <c r="AD322" i="1"/>
  <c r="AE322" i="1"/>
  <c r="AF322" i="1"/>
  <c r="AG322" i="1"/>
  <c r="AH322" i="1"/>
  <c r="AI322" i="1"/>
  <c r="AJ322" i="1"/>
  <c r="AK322" i="1"/>
  <c r="AC323" i="1"/>
  <c r="AD323" i="1"/>
  <c r="AE323" i="1"/>
  <c r="AF323" i="1"/>
  <c r="AG323" i="1"/>
  <c r="AH323" i="1"/>
  <c r="AI323" i="1"/>
  <c r="AJ323" i="1"/>
  <c r="AK323" i="1"/>
  <c r="AC324" i="1"/>
  <c r="AD324" i="1"/>
  <c r="AE324" i="1"/>
  <c r="AF324" i="1"/>
  <c r="AG324" i="1"/>
  <c r="AH324" i="1"/>
  <c r="AI324" i="1"/>
  <c r="AJ324" i="1"/>
  <c r="AK324" i="1"/>
  <c r="AC325" i="1"/>
  <c r="AD325" i="1"/>
  <c r="AE325" i="1"/>
  <c r="AF325" i="1"/>
  <c r="AG325" i="1"/>
  <c r="AH325" i="1"/>
  <c r="AI325" i="1"/>
  <c r="AJ325" i="1"/>
  <c r="AK325" i="1"/>
  <c r="AC326" i="1"/>
  <c r="AD326" i="1"/>
  <c r="AE326" i="1"/>
  <c r="AF326" i="1"/>
  <c r="AG326" i="1"/>
  <c r="AH326" i="1"/>
  <c r="AI326" i="1"/>
  <c r="AJ326" i="1"/>
  <c r="AK326" i="1"/>
  <c r="AC327" i="1"/>
  <c r="AD327" i="1"/>
  <c r="AE327" i="1"/>
  <c r="AF327" i="1"/>
  <c r="AG327" i="1"/>
  <c r="AH327" i="1"/>
  <c r="AI327" i="1"/>
  <c r="AJ327" i="1"/>
  <c r="AK327" i="1"/>
  <c r="AC328" i="1"/>
  <c r="AD328" i="1"/>
  <c r="AE328" i="1"/>
  <c r="AF328" i="1"/>
  <c r="AG328" i="1"/>
  <c r="AH328" i="1"/>
  <c r="AI328" i="1"/>
  <c r="AJ328" i="1"/>
  <c r="AK328" i="1"/>
  <c r="AC329" i="1"/>
  <c r="AD329" i="1"/>
  <c r="AE329" i="1"/>
  <c r="AF329" i="1"/>
  <c r="AG329" i="1"/>
  <c r="AH329" i="1"/>
  <c r="AI329" i="1"/>
  <c r="AJ329" i="1"/>
  <c r="AK329" i="1"/>
  <c r="AC330" i="1"/>
  <c r="AD330" i="1"/>
  <c r="AE330" i="1"/>
  <c r="AF330" i="1"/>
  <c r="AG330" i="1"/>
  <c r="AH330" i="1"/>
  <c r="AI330" i="1"/>
  <c r="AJ330" i="1"/>
  <c r="AK330" i="1"/>
  <c r="AC331" i="1"/>
  <c r="AD331" i="1"/>
  <c r="AE331" i="1"/>
  <c r="AF331" i="1"/>
  <c r="AG331" i="1"/>
  <c r="AH331" i="1"/>
  <c r="AI331" i="1"/>
  <c r="AJ331" i="1"/>
  <c r="AK331" i="1"/>
  <c r="AC332" i="1"/>
  <c r="AD332" i="1"/>
  <c r="AE332" i="1"/>
  <c r="AF332" i="1"/>
  <c r="AG332" i="1"/>
  <c r="AH332" i="1"/>
  <c r="AI332" i="1"/>
  <c r="AJ332" i="1"/>
  <c r="AK332" i="1"/>
  <c r="AC333" i="1"/>
  <c r="AD333" i="1"/>
  <c r="AE333" i="1"/>
  <c r="AF333" i="1"/>
  <c r="AG333" i="1"/>
  <c r="AH333" i="1"/>
  <c r="AI333" i="1"/>
  <c r="AJ333" i="1"/>
  <c r="AK333" i="1"/>
  <c r="AC334" i="1"/>
  <c r="AD334" i="1"/>
  <c r="AE334" i="1"/>
  <c r="AF334" i="1"/>
  <c r="AG334" i="1"/>
  <c r="AH334" i="1"/>
  <c r="AI334" i="1"/>
  <c r="AJ334" i="1"/>
  <c r="AK334" i="1"/>
  <c r="AC335" i="1"/>
  <c r="AD335" i="1"/>
  <c r="AE335" i="1"/>
  <c r="AF335" i="1"/>
  <c r="AG335" i="1"/>
  <c r="AH335" i="1"/>
  <c r="AI335" i="1"/>
  <c r="AJ335" i="1"/>
  <c r="AK335" i="1"/>
  <c r="AC336" i="1"/>
  <c r="AD336" i="1"/>
  <c r="AE336" i="1"/>
  <c r="AF336" i="1"/>
  <c r="AG336" i="1"/>
  <c r="AH336" i="1"/>
  <c r="AI336" i="1"/>
  <c r="AJ336" i="1"/>
  <c r="AK336" i="1"/>
  <c r="AC337" i="1"/>
  <c r="AD337" i="1"/>
  <c r="AE337" i="1"/>
  <c r="AF337" i="1"/>
  <c r="AG337" i="1"/>
  <c r="AH337" i="1"/>
  <c r="AI337" i="1"/>
  <c r="AJ337" i="1"/>
  <c r="AK337" i="1"/>
  <c r="AC338" i="1"/>
  <c r="AD338" i="1"/>
  <c r="AE338" i="1"/>
  <c r="AF338" i="1"/>
  <c r="AG338" i="1"/>
  <c r="AH338" i="1"/>
  <c r="AI338" i="1"/>
  <c r="AJ338" i="1"/>
  <c r="AK338" i="1"/>
  <c r="AC339" i="1"/>
  <c r="AD339" i="1"/>
  <c r="AE339" i="1"/>
  <c r="AF339" i="1"/>
  <c r="AG339" i="1"/>
  <c r="AH339" i="1"/>
  <c r="AI339" i="1"/>
  <c r="AJ339" i="1"/>
  <c r="AK339" i="1"/>
  <c r="AC340" i="1"/>
  <c r="AD340" i="1"/>
  <c r="AE340" i="1"/>
  <c r="AF340" i="1"/>
  <c r="AG340" i="1"/>
  <c r="AH340" i="1"/>
  <c r="AI340" i="1"/>
  <c r="AJ340" i="1"/>
  <c r="AK340" i="1"/>
  <c r="AC341" i="1"/>
  <c r="AD341" i="1"/>
  <c r="AE341" i="1"/>
  <c r="AF341" i="1"/>
  <c r="AG341" i="1"/>
  <c r="AH341" i="1"/>
  <c r="AI341" i="1"/>
  <c r="AJ341" i="1"/>
  <c r="AK341" i="1"/>
  <c r="AC342" i="1"/>
  <c r="AD342" i="1"/>
  <c r="AE342" i="1"/>
  <c r="AF342" i="1"/>
  <c r="AG342" i="1"/>
  <c r="AH342" i="1"/>
  <c r="AI342" i="1"/>
  <c r="AJ342" i="1"/>
  <c r="AK342" i="1"/>
  <c r="AC343" i="1"/>
  <c r="AD343" i="1"/>
  <c r="AE343" i="1"/>
  <c r="AF343" i="1"/>
  <c r="AG343" i="1"/>
  <c r="AH343" i="1"/>
  <c r="AI343" i="1"/>
  <c r="AJ343" i="1"/>
  <c r="AK343" i="1"/>
  <c r="AC344" i="1"/>
  <c r="AD344" i="1"/>
  <c r="AE344" i="1"/>
  <c r="AF344" i="1"/>
  <c r="AG344" i="1"/>
  <c r="AH344" i="1"/>
  <c r="AI344" i="1"/>
  <c r="AJ344" i="1"/>
  <c r="AK344" i="1"/>
  <c r="AC345" i="1"/>
  <c r="AD345" i="1"/>
  <c r="AE345" i="1"/>
  <c r="AF345" i="1"/>
  <c r="AG345" i="1"/>
  <c r="AH345" i="1"/>
  <c r="AI345" i="1"/>
  <c r="AJ345" i="1"/>
  <c r="AK345" i="1"/>
  <c r="AC346" i="1"/>
  <c r="AD346" i="1"/>
  <c r="AE346" i="1"/>
  <c r="AF346" i="1"/>
  <c r="AG346" i="1"/>
  <c r="AH346" i="1"/>
  <c r="AI346" i="1"/>
  <c r="AJ346" i="1"/>
  <c r="AK346" i="1"/>
  <c r="AC347" i="1"/>
  <c r="AD347" i="1"/>
  <c r="AE347" i="1"/>
  <c r="AF347" i="1"/>
  <c r="AG347" i="1"/>
  <c r="AH347" i="1"/>
  <c r="AI347" i="1"/>
  <c r="AJ347" i="1"/>
  <c r="AK347" i="1"/>
  <c r="AC348" i="1"/>
  <c r="AD348" i="1"/>
  <c r="AE348" i="1"/>
  <c r="AF348" i="1"/>
  <c r="AG348" i="1"/>
  <c r="AH348" i="1"/>
  <c r="AI348" i="1"/>
  <c r="AJ348" i="1"/>
  <c r="AK348" i="1"/>
  <c r="AD15" i="1"/>
  <c r="AE15" i="1"/>
  <c r="AF15" i="1"/>
  <c r="AG15" i="1"/>
  <c r="AH15" i="1"/>
  <c r="AI15" i="1"/>
  <c r="AJ15" i="1"/>
  <c r="AK15" i="1"/>
  <c r="T16" i="1"/>
  <c r="U16" i="1"/>
  <c r="V16" i="1"/>
  <c r="W16" i="1"/>
  <c r="X16" i="1"/>
  <c r="Y16" i="1"/>
  <c r="Z16" i="1"/>
  <c r="AA16" i="1"/>
  <c r="AB16" i="1"/>
  <c r="T17" i="1"/>
  <c r="U17" i="1"/>
  <c r="V17" i="1"/>
  <c r="W17" i="1"/>
  <c r="X17" i="1"/>
  <c r="Y17" i="1"/>
  <c r="Z17" i="1"/>
  <c r="AA17" i="1"/>
  <c r="AB17" i="1"/>
  <c r="T18" i="1"/>
  <c r="U18" i="1"/>
  <c r="V18" i="1"/>
  <c r="W18" i="1"/>
  <c r="X18" i="1"/>
  <c r="Y18" i="1"/>
  <c r="Z18" i="1"/>
  <c r="AA18" i="1"/>
  <c r="AB18" i="1"/>
  <c r="T19" i="1"/>
  <c r="U19" i="1"/>
  <c r="V19" i="1"/>
  <c r="W19" i="1"/>
  <c r="X19" i="1"/>
  <c r="Y19" i="1"/>
  <c r="Z19" i="1"/>
  <c r="AA19" i="1"/>
  <c r="AB19" i="1"/>
  <c r="T20" i="1"/>
  <c r="U20" i="1"/>
  <c r="V20" i="1"/>
  <c r="W20" i="1"/>
  <c r="X20" i="1"/>
  <c r="Y20" i="1"/>
  <c r="Z20" i="1"/>
  <c r="AA20" i="1"/>
  <c r="AB20" i="1"/>
  <c r="T21" i="1"/>
  <c r="U21" i="1"/>
  <c r="V21" i="1"/>
  <c r="W21" i="1"/>
  <c r="X21" i="1"/>
  <c r="Y21" i="1"/>
  <c r="Z21" i="1"/>
  <c r="AA21" i="1"/>
  <c r="AB21" i="1"/>
  <c r="T22" i="1"/>
  <c r="U22" i="1"/>
  <c r="V22" i="1"/>
  <c r="W22" i="1"/>
  <c r="X22" i="1"/>
  <c r="Y22" i="1"/>
  <c r="Z22" i="1"/>
  <c r="AA22" i="1"/>
  <c r="AB22" i="1"/>
  <c r="T23" i="1"/>
  <c r="U23" i="1"/>
  <c r="V23" i="1"/>
  <c r="W23" i="1"/>
  <c r="X23" i="1"/>
  <c r="Y23" i="1"/>
  <c r="Z23" i="1"/>
  <c r="AA23" i="1"/>
  <c r="AB23" i="1"/>
  <c r="T24" i="1"/>
  <c r="U24" i="1"/>
  <c r="V24" i="1"/>
  <c r="W24" i="1"/>
  <c r="X24" i="1"/>
  <c r="Y24" i="1"/>
  <c r="Z24" i="1"/>
  <c r="AA24" i="1"/>
  <c r="AB24" i="1"/>
  <c r="T25" i="1"/>
  <c r="U25" i="1"/>
  <c r="V25" i="1"/>
  <c r="W25" i="1"/>
  <c r="X25" i="1"/>
  <c r="Y25" i="1"/>
  <c r="Z25" i="1"/>
  <c r="AA25" i="1"/>
  <c r="AB25" i="1"/>
  <c r="T26" i="1"/>
  <c r="U26" i="1"/>
  <c r="V26" i="1"/>
  <c r="W26" i="1"/>
  <c r="X26" i="1"/>
  <c r="Y26" i="1"/>
  <c r="Z26" i="1"/>
  <c r="AA26" i="1"/>
  <c r="AB26" i="1"/>
  <c r="T27" i="1"/>
  <c r="U27" i="1"/>
  <c r="V27" i="1"/>
  <c r="W27" i="1"/>
  <c r="X27" i="1"/>
  <c r="Y27" i="1"/>
  <c r="Z27" i="1"/>
  <c r="AA27" i="1"/>
  <c r="AB27" i="1"/>
  <c r="T28" i="1"/>
  <c r="U28" i="1"/>
  <c r="V28" i="1"/>
  <c r="W28" i="1"/>
  <c r="X28" i="1"/>
  <c r="Y28" i="1"/>
  <c r="Z28" i="1"/>
  <c r="AA28" i="1"/>
  <c r="AB28" i="1"/>
  <c r="T29" i="1"/>
  <c r="U29" i="1"/>
  <c r="V29" i="1"/>
  <c r="W29" i="1"/>
  <c r="X29" i="1"/>
  <c r="Y29" i="1"/>
  <c r="Z29" i="1"/>
  <c r="AA29" i="1"/>
  <c r="AB29" i="1"/>
  <c r="T30" i="1"/>
  <c r="U30" i="1"/>
  <c r="V30" i="1"/>
  <c r="W30" i="1"/>
  <c r="X30" i="1"/>
  <c r="Y30" i="1"/>
  <c r="Z30" i="1"/>
  <c r="AA30" i="1"/>
  <c r="AB30" i="1"/>
  <c r="T31" i="1"/>
  <c r="U31" i="1"/>
  <c r="V31" i="1"/>
  <c r="W31" i="1"/>
  <c r="X31" i="1"/>
  <c r="Y31" i="1"/>
  <c r="Z31" i="1"/>
  <c r="AA31" i="1"/>
  <c r="AB31" i="1"/>
  <c r="T32" i="1"/>
  <c r="U32" i="1"/>
  <c r="V32" i="1"/>
  <c r="W32" i="1"/>
  <c r="X32" i="1"/>
  <c r="Y32" i="1"/>
  <c r="Z32" i="1"/>
  <c r="AA32" i="1"/>
  <c r="AB32" i="1"/>
  <c r="T33" i="1"/>
  <c r="U33" i="1"/>
  <c r="V33" i="1"/>
  <c r="W33" i="1"/>
  <c r="X33" i="1"/>
  <c r="Y33" i="1"/>
  <c r="Z33" i="1"/>
  <c r="AA33" i="1"/>
  <c r="AB33" i="1"/>
  <c r="T34" i="1"/>
  <c r="U34" i="1"/>
  <c r="V34" i="1"/>
  <c r="W34" i="1"/>
  <c r="X34" i="1"/>
  <c r="Y34" i="1"/>
  <c r="Z34" i="1"/>
  <c r="AA34" i="1"/>
  <c r="AB34" i="1"/>
  <c r="T35" i="1"/>
  <c r="U35" i="1"/>
  <c r="V35" i="1"/>
  <c r="W35" i="1"/>
  <c r="X35" i="1"/>
  <c r="Y35" i="1"/>
  <c r="Z35" i="1"/>
  <c r="AA35" i="1"/>
  <c r="AB35" i="1"/>
  <c r="T36" i="1"/>
  <c r="U36" i="1"/>
  <c r="V36" i="1"/>
  <c r="W36" i="1"/>
  <c r="X36" i="1"/>
  <c r="Y36" i="1"/>
  <c r="Z36" i="1"/>
  <c r="AA36" i="1"/>
  <c r="AB36" i="1"/>
  <c r="T37" i="1"/>
  <c r="U37" i="1"/>
  <c r="V37" i="1"/>
  <c r="W37" i="1"/>
  <c r="X37" i="1"/>
  <c r="Y37" i="1"/>
  <c r="Z37" i="1"/>
  <c r="AA37" i="1"/>
  <c r="AB37" i="1"/>
  <c r="T38" i="1"/>
  <c r="U38" i="1"/>
  <c r="V38" i="1"/>
  <c r="W38" i="1"/>
  <c r="X38" i="1"/>
  <c r="Y38" i="1"/>
  <c r="Z38" i="1"/>
  <c r="AA38" i="1"/>
  <c r="AB38" i="1"/>
  <c r="T39" i="1"/>
  <c r="U39" i="1"/>
  <c r="V39" i="1"/>
  <c r="W39" i="1"/>
  <c r="X39" i="1"/>
  <c r="Y39" i="1"/>
  <c r="Z39" i="1"/>
  <c r="AA39" i="1"/>
  <c r="AB39" i="1"/>
  <c r="T40" i="1"/>
  <c r="U40" i="1"/>
  <c r="V40" i="1"/>
  <c r="W40" i="1"/>
  <c r="X40" i="1"/>
  <c r="Y40" i="1"/>
  <c r="Z40" i="1"/>
  <c r="AA40" i="1"/>
  <c r="AB40" i="1"/>
  <c r="T41" i="1"/>
  <c r="U41" i="1"/>
  <c r="V41" i="1"/>
  <c r="W41" i="1"/>
  <c r="X41" i="1"/>
  <c r="Y41" i="1"/>
  <c r="Z41" i="1"/>
  <c r="AA41" i="1"/>
  <c r="AB41" i="1"/>
  <c r="T42" i="1"/>
  <c r="U42" i="1"/>
  <c r="V42" i="1"/>
  <c r="W42" i="1"/>
  <c r="X42" i="1"/>
  <c r="Y42" i="1"/>
  <c r="Z42" i="1"/>
  <c r="AA42" i="1"/>
  <c r="AB42" i="1"/>
  <c r="T43" i="1"/>
  <c r="U43" i="1"/>
  <c r="V43" i="1"/>
  <c r="W43" i="1"/>
  <c r="X43" i="1"/>
  <c r="Y43" i="1"/>
  <c r="Z43" i="1"/>
  <c r="AA43" i="1"/>
  <c r="AB43" i="1"/>
  <c r="T44" i="1"/>
  <c r="U44" i="1"/>
  <c r="V44" i="1"/>
  <c r="W44" i="1"/>
  <c r="X44" i="1"/>
  <c r="Y44" i="1"/>
  <c r="Z44" i="1"/>
  <c r="AA44" i="1"/>
  <c r="AB44" i="1"/>
  <c r="T45" i="1"/>
  <c r="U45" i="1"/>
  <c r="V45" i="1"/>
  <c r="W45" i="1"/>
  <c r="X45" i="1"/>
  <c r="Y45" i="1"/>
  <c r="Z45" i="1"/>
  <c r="AA45" i="1"/>
  <c r="AB45" i="1"/>
  <c r="T46" i="1"/>
  <c r="U46" i="1"/>
  <c r="V46" i="1"/>
  <c r="W46" i="1"/>
  <c r="X46" i="1"/>
  <c r="Y46" i="1"/>
  <c r="Z46" i="1"/>
  <c r="AA46" i="1"/>
  <c r="AB46" i="1"/>
  <c r="T47" i="1"/>
  <c r="U47" i="1"/>
  <c r="V47" i="1"/>
  <c r="W47" i="1"/>
  <c r="X47" i="1"/>
  <c r="Y47" i="1"/>
  <c r="Z47" i="1"/>
  <c r="AA47" i="1"/>
  <c r="AB47" i="1"/>
  <c r="T48" i="1"/>
  <c r="U48" i="1"/>
  <c r="V48" i="1"/>
  <c r="W48" i="1"/>
  <c r="X48" i="1"/>
  <c r="Y48" i="1"/>
  <c r="Z48" i="1"/>
  <c r="AA48" i="1"/>
  <c r="AB48" i="1"/>
  <c r="T49" i="1"/>
  <c r="U49" i="1"/>
  <c r="V49" i="1"/>
  <c r="W49" i="1"/>
  <c r="X49" i="1"/>
  <c r="Y49" i="1"/>
  <c r="Z49" i="1"/>
  <c r="AA49" i="1"/>
  <c r="AB49" i="1"/>
  <c r="T50" i="1"/>
  <c r="U50" i="1"/>
  <c r="V50" i="1"/>
  <c r="W50" i="1"/>
  <c r="X50" i="1"/>
  <c r="Y50" i="1"/>
  <c r="Z50" i="1"/>
  <c r="AA50" i="1"/>
  <c r="AB50" i="1"/>
  <c r="T51" i="1"/>
  <c r="U51" i="1"/>
  <c r="V51" i="1"/>
  <c r="W51" i="1"/>
  <c r="X51" i="1"/>
  <c r="Y51" i="1"/>
  <c r="Z51" i="1"/>
  <c r="AA51" i="1"/>
  <c r="AB51" i="1"/>
  <c r="T52" i="1"/>
  <c r="U52" i="1"/>
  <c r="V52" i="1"/>
  <c r="W52" i="1"/>
  <c r="X52" i="1"/>
  <c r="Y52" i="1"/>
  <c r="Z52" i="1"/>
  <c r="AA52" i="1"/>
  <c r="AB52" i="1"/>
  <c r="T53" i="1"/>
  <c r="U53" i="1"/>
  <c r="V53" i="1"/>
  <c r="W53" i="1"/>
  <c r="X53" i="1"/>
  <c r="Y53" i="1"/>
  <c r="Z53" i="1"/>
  <c r="AA53" i="1"/>
  <c r="AB53" i="1"/>
  <c r="T54" i="1"/>
  <c r="U54" i="1"/>
  <c r="V54" i="1"/>
  <c r="W54" i="1"/>
  <c r="X54" i="1"/>
  <c r="Y54" i="1"/>
  <c r="Z54" i="1"/>
  <c r="AA54" i="1"/>
  <c r="AB54" i="1"/>
  <c r="T55" i="1"/>
  <c r="U55" i="1"/>
  <c r="V55" i="1"/>
  <c r="W55" i="1"/>
  <c r="X55" i="1"/>
  <c r="Y55" i="1"/>
  <c r="Z55" i="1"/>
  <c r="AA55" i="1"/>
  <c r="AB55" i="1"/>
  <c r="T56" i="1"/>
  <c r="U56" i="1"/>
  <c r="V56" i="1"/>
  <c r="W56" i="1"/>
  <c r="X56" i="1"/>
  <c r="Y56" i="1"/>
  <c r="Z56" i="1"/>
  <c r="AA56" i="1"/>
  <c r="AB56" i="1"/>
  <c r="T57" i="1"/>
  <c r="U57" i="1"/>
  <c r="V57" i="1"/>
  <c r="W57" i="1"/>
  <c r="X57" i="1"/>
  <c r="Y57" i="1"/>
  <c r="Z57" i="1"/>
  <c r="AA57" i="1"/>
  <c r="AB57" i="1"/>
  <c r="T58" i="1"/>
  <c r="U58" i="1"/>
  <c r="V58" i="1"/>
  <c r="W58" i="1"/>
  <c r="X58" i="1"/>
  <c r="Y58" i="1"/>
  <c r="Z58" i="1"/>
  <c r="AA58" i="1"/>
  <c r="AB58" i="1"/>
  <c r="T59" i="1"/>
  <c r="U59" i="1"/>
  <c r="V59" i="1"/>
  <c r="W59" i="1"/>
  <c r="X59" i="1"/>
  <c r="Y59" i="1"/>
  <c r="Z59" i="1"/>
  <c r="AA59" i="1"/>
  <c r="AB59" i="1"/>
  <c r="T60" i="1"/>
  <c r="U60" i="1"/>
  <c r="V60" i="1"/>
  <c r="W60" i="1"/>
  <c r="X60" i="1"/>
  <c r="Y60" i="1"/>
  <c r="Z60" i="1"/>
  <c r="AA60" i="1"/>
  <c r="AB60" i="1"/>
  <c r="T61" i="1"/>
  <c r="U61" i="1"/>
  <c r="V61" i="1"/>
  <c r="W61" i="1"/>
  <c r="X61" i="1"/>
  <c r="Y61" i="1"/>
  <c r="Z61" i="1"/>
  <c r="AA61" i="1"/>
  <c r="AB61" i="1"/>
  <c r="T62" i="1"/>
  <c r="U62" i="1"/>
  <c r="V62" i="1"/>
  <c r="W62" i="1"/>
  <c r="X62" i="1"/>
  <c r="Y62" i="1"/>
  <c r="Z62" i="1"/>
  <c r="AA62" i="1"/>
  <c r="AB62" i="1"/>
  <c r="T63" i="1"/>
  <c r="U63" i="1"/>
  <c r="V63" i="1"/>
  <c r="W63" i="1"/>
  <c r="X63" i="1"/>
  <c r="Y63" i="1"/>
  <c r="Z63" i="1"/>
  <c r="AA63" i="1"/>
  <c r="AB63" i="1"/>
  <c r="T64" i="1"/>
  <c r="U64" i="1"/>
  <c r="V64" i="1"/>
  <c r="W64" i="1"/>
  <c r="X64" i="1"/>
  <c r="Y64" i="1"/>
  <c r="Z64" i="1"/>
  <c r="AA64" i="1"/>
  <c r="AB64" i="1"/>
  <c r="T65" i="1"/>
  <c r="U65" i="1"/>
  <c r="V65" i="1"/>
  <c r="W65" i="1"/>
  <c r="X65" i="1"/>
  <c r="Y65" i="1"/>
  <c r="Z65" i="1"/>
  <c r="AA65" i="1"/>
  <c r="AB65" i="1"/>
  <c r="T66" i="1"/>
  <c r="U66" i="1"/>
  <c r="V66" i="1"/>
  <c r="W66" i="1"/>
  <c r="X66" i="1"/>
  <c r="Y66" i="1"/>
  <c r="Z66" i="1"/>
  <c r="AA66" i="1"/>
  <c r="AB66" i="1"/>
  <c r="T67" i="1"/>
  <c r="U67" i="1"/>
  <c r="V67" i="1"/>
  <c r="W67" i="1"/>
  <c r="X67" i="1"/>
  <c r="Y67" i="1"/>
  <c r="Z67" i="1"/>
  <c r="AA67" i="1"/>
  <c r="AB67" i="1"/>
  <c r="T68" i="1"/>
  <c r="U68" i="1"/>
  <c r="V68" i="1"/>
  <c r="W68" i="1"/>
  <c r="X68" i="1"/>
  <c r="Y68" i="1"/>
  <c r="Z68" i="1"/>
  <c r="AA68" i="1"/>
  <c r="AB68" i="1"/>
  <c r="T69" i="1"/>
  <c r="U69" i="1"/>
  <c r="V69" i="1"/>
  <c r="W69" i="1"/>
  <c r="X69" i="1"/>
  <c r="Y69" i="1"/>
  <c r="Z69" i="1"/>
  <c r="AA69" i="1"/>
  <c r="AB69" i="1"/>
  <c r="T70" i="1"/>
  <c r="U70" i="1"/>
  <c r="V70" i="1"/>
  <c r="W70" i="1"/>
  <c r="X70" i="1"/>
  <c r="Y70" i="1"/>
  <c r="Z70" i="1"/>
  <c r="AA70" i="1"/>
  <c r="AB70" i="1"/>
  <c r="T71" i="1"/>
  <c r="U71" i="1"/>
  <c r="V71" i="1"/>
  <c r="W71" i="1"/>
  <c r="X71" i="1"/>
  <c r="Y71" i="1"/>
  <c r="Z71" i="1"/>
  <c r="AA71" i="1"/>
  <c r="AB71" i="1"/>
  <c r="T72" i="1"/>
  <c r="U72" i="1"/>
  <c r="V72" i="1"/>
  <c r="W72" i="1"/>
  <c r="X72" i="1"/>
  <c r="Y72" i="1"/>
  <c r="Z72" i="1"/>
  <c r="AA72" i="1"/>
  <c r="AB72" i="1"/>
  <c r="T73" i="1"/>
  <c r="U73" i="1"/>
  <c r="V73" i="1"/>
  <c r="W73" i="1"/>
  <c r="X73" i="1"/>
  <c r="Y73" i="1"/>
  <c r="Z73" i="1"/>
  <c r="AA73" i="1"/>
  <c r="AB73" i="1"/>
  <c r="T74" i="1"/>
  <c r="U74" i="1"/>
  <c r="V74" i="1"/>
  <c r="W74" i="1"/>
  <c r="X74" i="1"/>
  <c r="Y74" i="1"/>
  <c r="Z74" i="1"/>
  <c r="AA74" i="1"/>
  <c r="AB74" i="1"/>
  <c r="T75" i="1"/>
  <c r="U75" i="1"/>
  <c r="V75" i="1"/>
  <c r="W75" i="1"/>
  <c r="X75" i="1"/>
  <c r="Y75" i="1"/>
  <c r="Z75" i="1"/>
  <c r="AA75" i="1"/>
  <c r="AB75" i="1"/>
  <c r="T76" i="1"/>
  <c r="U76" i="1"/>
  <c r="V76" i="1"/>
  <c r="W76" i="1"/>
  <c r="X76" i="1"/>
  <c r="Y76" i="1"/>
  <c r="Z76" i="1"/>
  <c r="AA76" i="1"/>
  <c r="AB76" i="1"/>
  <c r="T77" i="1"/>
  <c r="U77" i="1"/>
  <c r="V77" i="1"/>
  <c r="W77" i="1"/>
  <c r="X77" i="1"/>
  <c r="Y77" i="1"/>
  <c r="Z77" i="1"/>
  <c r="AA77" i="1"/>
  <c r="AB77" i="1"/>
  <c r="T78" i="1"/>
  <c r="U78" i="1"/>
  <c r="V78" i="1"/>
  <c r="W78" i="1"/>
  <c r="X78" i="1"/>
  <c r="Y78" i="1"/>
  <c r="Z78" i="1"/>
  <c r="AA78" i="1"/>
  <c r="AB78" i="1"/>
  <c r="T79" i="1"/>
  <c r="U79" i="1"/>
  <c r="V79" i="1"/>
  <c r="W79" i="1"/>
  <c r="X79" i="1"/>
  <c r="Y79" i="1"/>
  <c r="Z79" i="1"/>
  <c r="AA79" i="1"/>
  <c r="AB79" i="1"/>
  <c r="T80" i="1"/>
  <c r="U80" i="1"/>
  <c r="V80" i="1"/>
  <c r="W80" i="1"/>
  <c r="X80" i="1"/>
  <c r="Y80" i="1"/>
  <c r="Z80" i="1"/>
  <c r="AA80" i="1"/>
  <c r="AB80" i="1"/>
  <c r="T81" i="1"/>
  <c r="U81" i="1"/>
  <c r="V81" i="1"/>
  <c r="W81" i="1"/>
  <c r="X81" i="1"/>
  <c r="Y81" i="1"/>
  <c r="Z81" i="1"/>
  <c r="AA81" i="1"/>
  <c r="AB81" i="1"/>
  <c r="T82" i="1"/>
  <c r="U82" i="1"/>
  <c r="V82" i="1"/>
  <c r="W82" i="1"/>
  <c r="X82" i="1"/>
  <c r="Y82" i="1"/>
  <c r="Z82" i="1"/>
  <c r="AA82" i="1"/>
  <c r="AB82" i="1"/>
  <c r="T83" i="1"/>
  <c r="U83" i="1"/>
  <c r="V83" i="1"/>
  <c r="W83" i="1"/>
  <c r="X83" i="1"/>
  <c r="Y83" i="1"/>
  <c r="Z83" i="1"/>
  <c r="AA83" i="1"/>
  <c r="AB83" i="1"/>
  <c r="T84" i="1"/>
  <c r="U84" i="1"/>
  <c r="V84" i="1"/>
  <c r="W84" i="1"/>
  <c r="X84" i="1"/>
  <c r="Y84" i="1"/>
  <c r="Z84" i="1"/>
  <c r="AA84" i="1"/>
  <c r="AB84" i="1"/>
  <c r="T85" i="1"/>
  <c r="U85" i="1"/>
  <c r="V85" i="1"/>
  <c r="W85" i="1"/>
  <c r="X85" i="1"/>
  <c r="Y85" i="1"/>
  <c r="Z85" i="1"/>
  <c r="AA85" i="1"/>
  <c r="AB85" i="1"/>
  <c r="T86" i="1"/>
  <c r="U86" i="1"/>
  <c r="V86" i="1"/>
  <c r="W86" i="1"/>
  <c r="X86" i="1"/>
  <c r="Y86" i="1"/>
  <c r="Z86" i="1"/>
  <c r="AA86" i="1"/>
  <c r="AB86" i="1"/>
  <c r="T87" i="1"/>
  <c r="U87" i="1"/>
  <c r="V87" i="1"/>
  <c r="W87" i="1"/>
  <c r="X87" i="1"/>
  <c r="Y87" i="1"/>
  <c r="Z87" i="1"/>
  <c r="AA87" i="1"/>
  <c r="AB87" i="1"/>
  <c r="T88" i="1"/>
  <c r="U88" i="1"/>
  <c r="V88" i="1"/>
  <c r="W88" i="1"/>
  <c r="X88" i="1"/>
  <c r="Y88" i="1"/>
  <c r="Z88" i="1"/>
  <c r="AA88" i="1"/>
  <c r="AB88" i="1"/>
  <c r="T89" i="1"/>
  <c r="U89" i="1"/>
  <c r="V89" i="1"/>
  <c r="W89" i="1"/>
  <c r="X89" i="1"/>
  <c r="Y89" i="1"/>
  <c r="Z89" i="1"/>
  <c r="AA89" i="1"/>
  <c r="AB89" i="1"/>
  <c r="T90" i="1"/>
  <c r="U90" i="1"/>
  <c r="V90" i="1"/>
  <c r="W90" i="1"/>
  <c r="X90" i="1"/>
  <c r="Y90" i="1"/>
  <c r="Z90" i="1"/>
  <c r="AA90" i="1"/>
  <c r="AB90" i="1"/>
  <c r="T91" i="1"/>
  <c r="U91" i="1"/>
  <c r="V91" i="1"/>
  <c r="W91" i="1"/>
  <c r="X91" i="1"/>
  <c r="Y91" i="1"/>
  <c r="Z91" i="1"/>
  <c r="AA91" i="1"/>
  <c r="AB91" i="1"/>
  <c r="T92" i="1"/>
  <c r="U92" i="1"/>
  <c r="V92" i="1"/>
  <c r="W92" i="1"/>
  <c r="X92" i="1"/>
  <c r="Y92" i="1"/>
  <c r="Z92" i="1"/>
  <c r="AA92" i="1"/>
  <c r="AB92" i="1"/>
  <c r="T93" i="1"/>
  <c r="U93" i="1"/>
  <c r="V93" i="1"/>
  <c r="W93" i="1"/>
  <c r="X93" i="1"/>
  <c r="Y93" i="1"/>
  <c r="Z93" i="1"/>
  <c r="AA93" i="1"/>
  <c r="AB93" i="1"/>
  <c r="T94" i="1"/>
  <c r="U94" i="1"/>
  <c r="V94" i="1"/>
  <c r="W94" i="1"/>
  <c r="X94" i="1"/>
  <c r="Y94" i="1"/>
  <c r="Z94" i="1"/>
  <c r="AA94" i="1"/>
  <c r="AB94" i="1"/>
  <c r="T95" i="1"/>
  <c r="U95" i="1"/>
  <c r="V95" i="1"/>
  <c r="W95" i="1"/>
  <c r="X95" i="1"/>
  <c r="Y95" i="1"/>
  <c r="Z95" i="1"/>
  <c r="AA95" i="1"/>
  <c r="AB95" i="1"/>
  <c r="T96" i="1"/>
  <c r="U96" i="1"/>
  <c r="V96" i="1"/>
  <c r="W96" i="1"/>
  <c r="X96" i="1"/>
  <c r="Y96" i="1"/>
  <c r="Z96" i="1"/>
  <c r="AA96" i="1"/>
  <c r="AB96" i="1"/>
  <c r="T97" i="1"/>
  <c r="U97" i="1"/>
  <c r="V97" i="1"/>
  <c r="W97" i="1"/>
  <c r="X97" i="1"/>
  <c r="Y97" i="1"/>
  <c r="Z97" i="1"/>
  <c r="AA97" i="1"/>
  <c r="AB97" i="1"/>
  <c r="T98" i="1"/>
  <c r="U98" i="1"/>
  <c r="V98" i="1"/>
  <c r="W98" i="1"/>
  <c r="X98" i="1"/>
  <c r="Y98" i="1"/>
  <c r="Z98" i="1"/>
  <c r="AA98" i="1"/>
  <c r="AB98" i="1"/>
  <c r="T99" i="1"/>
  <c r="U99" i="1"/>
  <c r="V99" i="1"/>
  <c r="W99" i="1"/>
  <c r="X99" i="1"/>
  <c r="Y99" i="1"/>
  <c r="Z99" i="1"/>
  <c r="AA99" i="1"/>
  <c r="AB99" i="1"/>
  <c r="T100" i="1"/>
  <c r="U100" i="1"/>
  <c r="V100" i="1"/>
  <c r="W100" i="1"/>
  <c r="X100" i="1"/>
  <c r="Y100" i="1"/>
  <c r="Z100" i="1"/>
  <c r="AA100" i="1"/>
  <c r="AB100" i="1"/>
  <c r="T101" i="1"/>
  <c r="U101" i="1"/>
  <c r="V101" i="1"/>
  <c r="W101" i="1"/>
  <c r="X101" i="1"/>
  <c r="Y101" i="1"/>
  <c r="Z101" i="1"/>
  <c r="AA101" i="1"/>
  <c r="AB101" i="1"/>
  <c r="T102" i="1"/>
  <c r="U102" i="1"/>
  <c r="V102" i="1"/>
  <c r="W102" i="1"/>
  <c r="X102" i="1"/>
  <c r="Y102" i="1"/>
  <c r="Z102" i="1"/>
  <c r="AA102" i="1"/>
  <c r="AB102" i="1"/>
  <c r="T103" i="1"/>
  <c r="U103" i="1"/>
  <c r="V103" i="1"/>
  <c r="W103" i="1"/>
  <c r="X103" i="1"/>
  <c r="Y103" i="1"/>
  <c r="Z103" i="1"/>
  <c r="AA103" i="1"/>
  <c r="AB103" i="1"/>
  <c r="T104" i="1"/>
  <c r="U104" i="1"/>
  <c r="V104" i="1"/>
  <c r="W104" i="1"/>
  <c r="X104" i="1"/>
  <c r="Y104" i="1"/>
  <c r="Z104" i="1"/>
  <c r="AA104" i="1"/>
  <c r="AB104" i="1"/>
  <c r="T105" i="1"/>
  <c r="U105" i="1"/>
  <c r="V105" i="1"/>
  <c r="W105" i="1"/>
  <c r="X105" i="1"/>
  <c r="Y105" i="1"/>
  <c r="Z105" i="1"/>
  <c r="AA105" i="1"/>
  <c r="AB105" i="1"/>
  <c r="T106" i="1"/>
  <c r="U106" i="1"/>
  <c r="V106" i="1"/>
  <c r="W106" i="1"/>
  <c r="X106" i="1"/>
  <c r="Y106" i="1"/>
  <c r="Z106" i="1"/>
  <c r="AA106" i="1"/>
  <c r="AB106" i="1"/>
  <c r="T107" i="1"/>
  <c r="U107" i="1"/>
  <c r="V107" i="1"/>
  <c r="W107" i="1"/>
  <c r="X107" i="1"/>
  <c r="Y107" i="1"/>
  <c r="Z107" i="1"/>
  <c r="AA107" i="1"/>
  <c r="AB107" i="1"/>
  <c r="T108" i="1"/>
  <c r="U108" i="1"/>
  <c r="V108" i="1"/>
  <c r="W108" i="1"/>
  <c r="X108" i="1"/>
  <c r="Y108" i="1"/>
  <c r="Z108" i="1"/>
  <c r="AA108" i="1"/>
  <c r="AB108" i="1"/>
  <c r="T109" i="1"/>
  <c r="U109" i="1"/>
  <c r="V109" i="1"/>
  <c r="W109" i="1"/>
  <c r="X109" i="1"/>
  <c r="Y109" i="1"/>
  <c r="Z109" i="1"/>
  <c r="AA109" i="1"/>
  <c r="AB109" i="1"/>
  <c r="T110" i="1"/>
  <c r="U110" i="1"/>
  <c r="V110" i="1"/>
  <c r="W110" i="1"/>
  <c r="X110" i="1"/>
  <c r="Y110" i="1"/>
  <c r="Z110" i="1"/>
  <c r="AA110" i="1"/>
  <c r="AB110" i="1"/>
  <c r="T111" i="1"/>
  <c r="U111" i="1"/>
  <c r="V111" i="1"/>
  <c r="W111" i="1"/>
  <c r="X111" i="1"/>
  <c r="Y111" i="1"/>
  <c r="Z111" i="1"/>
  <c r="AA111" i="1"/>
  <c r="AB111" i="1"/>
  <c r="T112" i="1"/>
  <c r="U112" i="1"/>
  <c r="V112" i="1"/>
  <c r="W112" i="1"/>
  <c r="X112" i="1"/>
  <c r="Y112" i="1"/>
  <c r="Z112" i="1"/>
  <c r="AA112" i="1"/>
  <c r="AB112" i="1"/>
  <c r="T113" i="1"/>
  <c r="U113" i="1"/>
  <c r="V113" i="1"/>
  <c r="W113" i="1"/>
  <c r="X113" i="1"/>
  <c r="Y113" i="1"/>
  <c r="Z113" i="1"/>
  <c r="AA113" i="1"/>
  <c r="AB113" i="1"/>
  <c r="T114" i="1"/>
  <c r="U114" i="1"/>
  <c r="V114" i="1"/>
  <c r="W114" i="1"/>
  <c r="X114" i="1"/>
  <c r="Y114" i="1"/>
  <c r="Z114" i="1"/>
  <c r="AA114" i="1"/>
  <c r="AB114" i="1"/>
  <c r="T115" i="1"/>
  <c r="U115" i="1"/>
  <c r="V115" i="1"/>
  <c r="W115" i="1"/>
  <c r="X115" i="1"/>
  <c r="Y115" i="1"/>
  <c r="Z115" i="1"/>
  <c r="AA115" i="1"/>
  <c r="AB115" i="1"/>
  <c r="T116" i="1"/>
  <c r="U116" i="1"/>
  <c r="V116" i="1"/>
  <c r="W116" i="1"/>
  <c r="X116" i="1"/>
  <c r="Y116" i="1"/>
  <c r="Z116" i="1"/>
  <c r="AA116" i="1"/>
  <c r="AB116" i="1"/>
  <c r="T117" i="1"/>
  <c r="U117" i="1"/>
  <c r="V117" i="1"/>
  <c r="W117" i="1"/>
  <c r="X117" i="1"/>
  <c r="Y117" i="1"/>
  <c r="Z117" i="1"/>
  <c r="AA117" i="1"/>
  <c r="AB117" i="1"/>
  <c r="T118" i="1"/>
  <c r="U118" i="1"/>
  <c r="V118" i="1"/>
  <c r="W118" i="1"/>
  <c r="X118" i="1"/>
  <c r="Y118" i="1"/>
  <c r="Z118" i="1"/>
  <c r="AA118" i="1"/>
  <c r="AB118" i="1"/>
  <c r="T119" i="1"/>
  <c r="U119" i="1"/>
  <c r="V119" i="1"/>
  <c r="W119" i="1"/>
  <c r="X119" i="1"/>
  <c r="Y119" i="1"/>
  <c r="Z119" i="1"/>
  <c r="AA119" i="1"/>
  <c r="AB119" i="1"/>
  <c r="T120" i="1"/>
  <c r="U120" i="1"/>
  <c r="V120" i="1"/>
  <c r="W120" i="1"/>
  <c r="X120" i="1"/>
  <c r="Y120" i="1"/>
  <c r="Z120" i="1"/>
  <c r="AA120" i="1"/>
  <c r="AB120" i="1"/>
  <c r="T121" i="1"/>
  <c r="U121" i="1"/>
  <c r="V121" i="1"/>
  <c r="W121" i="1"/>
  <c r="X121" i="1"/>
  <c r="Y121" i="1"/>
  <c r="Z121" i="1"/>
  <c r="AA121" i="1"/>
  <c r="AB121" i="1"/>
  <c r="T122" i="1"/>
  <c r="U122" i="1"/>
  <c r="V122" i="1"/>
  <c r="W122" i="1"/>
  <c r="X122" i="1"/>
  <c r="Y122" i="1"/>
  <c r="Z122" i="1"/>
  <c r="AA122" i="1"/>
  <c r="AB122" i="1"/>
  <c r="T123" i="1"/>
  <c r="U123" i="1"/>
  <c r="V123" i="1"/>
  <c r="W123" i="1"/>
  <c r="X123" i="1"/>
  <c r="Y123" i="1"/>
  <c r="Z123" i="1"/>
  <c r="AA123" i="1"/>
  <c r="AB123" i="1"/>
  <c r="T124" i="1"/>
  <c r="U124" i="1"/>
  <c r="V124" i="1"/>
  <c r="W124" i="1"/>
  <c r="X124" i="1"/>
  <c r="Y124" i="1"/>
  <c r="Z124" i="1"/>
  <c r="AA124" i="1"/>
  <c r="AB124" i="1"/>
  <c r="T125" i="1"/>
  <c r="U125" i="1"/>
  <c r="V125" i="1"/>
  <c r="W125" i="1"/>
  <c r="X125" i="1"/>
  <c r="Y125" i="1"/>
  <c r="Z125" i="1"/>
  <c r="AA125" i="1"/>
  <c r="AB125" i="1"/>
  <c r="T126" i="1"/>
  <c r="U126" i="1"/>
  <c r="V126" i="1"/>
  <c r="W126" i="1"/>
  <c r="X126" i="1"/>
  <c r="Y126" i="1"/>
  <c r="Z126" i="1"/>
  <c r="AA126" i="1"/>
  <c r="AB126" i="1"/>
  <c r="T127" i="1"/>
  <c r="U127" i="1"/>
  <c r="V127" i="1"/>
  <c r="W127" i="1"/>
  <c r="X127" i="1"/>
  <c r="Y127" i="1"/>
  <c r="Z127" i="1"/>
  <c r="AA127" i="1"/>
  <c r="AB127" i="1"/>
  <c r="T128" i="1"/>
  <c r="U128" i="1"/>
  <c r="V128" i="1"/>
  <c r="W128" i="1"/>
  <c r="X128" i="1"/>
  <c r="Y128" i="1"/>
  <c r="Z128" i="1"/>
  <c r="AA128" i="1"/>
  <c r="AB128" i="1"/>
  <c r="T129" i="1"/>
  <c r="U129" i="1"/>
  <c r="V129" i="1"/>
  <c r="W129" i="1"/>
  <c r="X129" i="1"/>
  <c r="Y129" i="1"/>
  <c r="Z129" i="1"/>
  <c r="AA129" i="1"/>
  <c r="AB129" i="1"/>
  <c r="T130" i="1"/>
  <c r="U130" i="1"/>
  <c r="V130" i="1"/>
  <c r="W130" i="1"/>
  <c r="X130" i="1"/>
  <c r="Y130" i="1"/>
  <c r="Z130" i="1"/>
  <c r="AA130" i="1"/>
  <c r="AB130" i="1"/>
  <c r="T131" i="1"/>
  <c r="U131" i="1"/>
  <c r="V131" i="1"/>
  <c r="W131" i="1"/>
  <c r="X131" i="1"/>
  <c r="Y131" i="1"/>
  <c r="Z131" i="1"/>
  <c r="AA131" i="1"/>
  <c r="AB131" i="1"/>
  <c r="T132" i="1"/>
  <c r="U132" i="1"/>
  <c r="V132" i="1"/>
  <c r="W132" i="1"/>
  <c r="X132" i="1"/>
  <c r="Y132" i="1"/>
  <c r="Z132" i="1"/>
  <c r="AA132" i="1"/>
  <c r="AB132" i="1"/>
  <c r="T133" i="1"/>
  <c r="U133" i="1"/>
  <c r="V133" i="1"/>
  <c r="W133" i="1"/>
  <c r="X133" i="1"/>
  <c r="Y133" i="1"/>
  <c r="Z133" i="1"/>
  <c r="AA133" i="1"/>
  <c r="AB133" i="1"/>
  <c r="T134" i="1"/>
  <c r="U134" i="1"/>
  <c r="V134" i="1"/>
  <c r="W134" i="1"/>
  <c r="X134" i="1"/>
  <c r="Y134" i="1"/>
  <c r="Z134" i="1"/>
  <c r="AA134" i="1"/>
  <c r="AB134" i="1"/>
  <c r="T135" i="1"/>
  <c r="U135" i="1"/>
  <c r="V135" i="1"/>
  <c r="W135" i="1"/>
  <c r="X135" i="1"/>
  <c r="Y135" i="1"/>
  <c r="Z135" i="1"/>
  <c r="AA135" i="1"/>
  <c r="AB135" i="1"/>
  <c r="T136" i="1"/>
  <c r="U136" i="1"/>
  <c r="V136" i="1"/>
  <c r="W136" i="1"/>
  <c r="X136" i="1"/>
  <c r="Y136" i="1"/>
  <c r="Z136" i="1"/>
  <c r="AA136" i="1"/>
  <c r="AB136" i="1"/>
  <c r="T137" i="1"/>
  <c r="U137" i="1"/>
  <c r="V137" i="1"/>
  <c r="W137" i="1"/>
  <c r="X137" i="1"/>
  <c r="Y137" i="1"/>
  <c r="Z137" i="1"/>
  <c r="AA137" i="1"/>
  <c r="AB137" i="1"/>
  <c r="T138" i="1"/>
  <c r="U138" i="1"/>
  <c r="V138" i="1"/>
  <c r="W138" i="1"/>
  <c r="X138" i="1"/>
  <c r="Y138" i="1"/>
  <c r="Z138" i="1"/>
  <c r="AA138" i="1"/>
  <c r="AB138" i="1"/>
  <c r="T139" i="1"/>
  <c r="U139" i="1"/>
  <c r="V139" i="1"/>
  <c r="W139" i="1"/>
  <c r="X139" i="1"/>
  <c r="Y139" i="1"/>
  <c r="Z139" i="1"/>
  <c r="AA139" i="1"/>
  <c r="AB139" i="1"/>
  <c r="T140" i="1"/>
  <c r="U140" i="1"/>
  <c r="V140" i="1"/>
  <c r="W140" i="1"/>
  <c r="X140" i="1"/>
  <c r="Y140" i="1"/>
  <c r="Z140" i="1"/>
  <c r="AA140" i="1"/>
  <c r="AB140" i="1"/>
  <c r="T141" i="1"/>
  <c r="U141" i="1"/>
  <c r="V141" i="1"/>
  <c r="W141" i="1"/>
  <c r="X141" i="1"/>
  <c r="Y141" i="1"/>
  <c r="Z141" i="1"/>
  <c r="AA141" i="1"/>
  <c r="AB141" i="1"/>
  <c r="T142" i="1"/>
  <c r="U142" i="1"/>
  <c r="V142" i="1"/>
  <c r="W142" i="1"/>
  <c r="X142" i="1"/>
  <c r="Y142" i="1"/>
  <c r="Z142" i="1"/>
  <c r="AA142" i="1"/>
  <c r="AB142" i="1"/>
  <c r="T143" i="1"/>
  <c r="U143" i="1"/>
  <c r="V143" i="1"/>
  <c r="W143" i="1"/>
  <c r="X143" i="1"/>
  <c r="Y143" i="1"/>
  <c r="Z143" i="1"/>
  <c r="AA143" i="1"/>
  <c r="AB143" i="1"/>
  <c r="T144" i="1"/>
  <c r="U144" i="1"/>
  <c r="V144" i="1"/>
  <c r="W144" i="1"/>
  <c r="X144" i="1"/>
  <c r="Y144" i="1"/>
  <c r="Z144" i="1"/>
  <c r="AA144" i="1"/>
  <c r="AB144" i="1"/>
  <c r="T145" i="1"/>
  <c r="U145" i="1"/>
  <c r="V145" i="1"/>
  <c r="W145" i="1"/>
  <c r="X145" i="1"/>
  <c r="Y145" i="1"/>
  <c r="Z145" i="1"/>
  <c r="AA145" i="1"/>
  <c r="AB145" i="1"/>
  <c r="T146" i="1"/>
  <c r="U146" i="1"/>
  <c r="V146" i="1"/>
  <c r="W146" i="1"/>
  <c r="X146" i="1"/>
  <c r="Y146" i="1"/>
  <c r="Z146" i="1"/>
  <c r="AA146" i="1"/>
  <c r="AB146" i="1"/>
  <c r="T147" i="1"/>
  <c r="U147" i="1"/>
  <c r="V147" i="1"/>
  <c r="W147" i="1"/>
  <c r="X147" i="1"/>
  <c r="Y147" i="1"/>
  <c r="Z147" i="1"/>
  <c r="AA147" i="1"/>
  <c r="AB147" i="1"/>
  <c r="T148" i="1"/>
  <c r="U148" i="1"/>
  <c r="V148" i="1"/>
  <c r="W148" i="1"/>
  <c r="X148" i="1"/>
  <c r="Y148" i="1"/>
  <c r="Z148" i="1"/>
  <c r="AA148" i="1"/>
  <c r="AB148" i="1"/>
  <c r="T149" i="1"/>
  <c r="U149" i="1"/>
  <c r="V149" i="1"/>
  <c r="W149" i="1"/>
  <c r="X149" i="1"/>
  <c r="Y149" i="1"/>
  <c r="Z149" i="1"/>
  <c r="AA149" i="1"/>
  <c r="AB149" i="1"/>
  <c r="T150" i="1"/>
  <c r="U150" i="1"/>
  <c r="V150" i="1"/>
  <c r="W150" i="1"/>
  <c r="X150" i="1"/>
  <c r="Y150" i="1"/>
  <c r="Z150" i="1"/>
  <c r="AA150" i="1"/>
  <c r="AB150" i="1"/>
  <c r="T151" i="1"/>
  <c r="U151" i="1"/>
  <c r="V151" i="1"/>
  <c r="W151" i="1"/>
  <c r="X151" i="1"/>
  <c r="Y151" i="1"/>
  <c r="Z151" i="1"/>
  <c r="AA151" i="1"/>
  <c r="AB151" i="1"/>
  <c r="T152" i="1"/>
  <c r="U152" i="1"/>
  <c r="V152" i="1"/>
  <c r="W152" i="1"/>
  <c r="X152" i="1"/>
  <c r="Y152" i="1"/>
  <c r="Z152" i="1"/>
  <c r="AA152" i="1"/>
  <c r="AB152" i="1"/>
  <c r="T153" i="1"/>
  <c r="U153" i="1"/>
  <c r="V153" i="1"/>
  <c r="W153" i="1"/>
  <c r="X153" i="1"/>
  <c r="Y153" i="1"/>
  <c r="Z153" i="1"/>
  <c r="AA153" i="1"/>
  <c r="AB153" i="1"/>
  <c r="T154" i="1"/>
  <c r="U154" i="1"/>
  <c r="V154" i="1"/>
  <c r="W154" i="1"/>
  <c r="X154" i="1"/>
  <c r="Y154" i="1"/>
  <c r="Z154" i="1"/>
  <c r="AA154" i="1"/>
  <c r="AB154" i="1"/>
  <c r="T155" i="1"/>
  <c r="U155" i="1"/>
  <c r="V155" i="1"/>
  <c r="W155" i="1"/>
  <c r="X155" i="1"/>
  <c r="Y155" i="1"/>
  <c r="Z155" i="1"/>
  <c r="AA155" i="1"/>
  <c r="AB155" i="1"/>
  <c r="T156" i="1"/>
  <c r="U156" i="1"/>
  <c r="V156" i="1"/>
  <c r="W156" i="1"/>
  <c r="X156" i="1"/>
  <c r="Y156" i="1"/>
  <c r="Z156" i="1"/>
  <c r="AA156" i="1"/>
  <c r="AB156" i="1"/>
  <c r="T157" i="1"/>
  <c r="U157" i="1"/>
  <c r="V157" i="1"/>
  <c r="W157" i="1"/>
  <c r="X157" i="1"/>
  <c r="Y157" i="1"/>
  <c r="Z157" i="1"/>
  <c r="AA157" i="1"/>
  <c r="AB157" i="1"/>
  <c r="T158" i="1"/>
  <c r="U158" i="1"/>
  <c r="V158" i="1"/>
  <c r="W158" i="1"/>
  <c r="X158" i="1"/>
  <c r="Y158" i="1"/>
  <c r="Z158" i="1"/>
  <c r="AA158" i="1"/>
  <c r="AB158" i="1"/>
  <c r="T159" i="1"/>
  <c r="U159" i="1"/>
  <c r="V159" i="1"/>
  <c r="W159" i="1"/>
  <c r="X159" i="1"/>
  <c r="Y159" i="1"/>
  <c r="Z159" i="1"/>
  <c r="AA159" i="1"/>
  <c r="AB159" i="1"/>
  <c r="T160" i="1"/>
  <c r="U160" i="1"/>
  <c r="V160" i="1"/>
  <c r="W160" i="1"/>
  <c r="X160" i="1"/>
  <c r="Y160" i="1"/>
  <c r="Z160" i="1"/>
  <c r="AA160" i="1"/>
  <c r="AB160" i="1"/>
  <c r="T161" i="1"/>
  <c r="U161" i="1"/>
  <c r="V161" i="1"/>
  <c r="W161" i="1"/>
  <c r="X161" i="1"/>
  <c r="Y161" i="1"/>
  <c r="Z161" i="1"/>
  <c r="AA161" i="1"/>
  <c r="AB161" i="1"/>
  <c r="T162" i="1"/>
  <c r="U162" i="1"/>
  <c r="V162" i="1"/>
  <c r="W162" i="1"/>
  <c r="X162" i="1"/>
  <c r="Y162" i="1"/>
  <c r="Z162" i="1"/>
  <c r="AA162" i="1"/>
  <c r="AB162" i="1"/>
  <c r="T163" i="1"/>
  <c r="U163" i="1"/>
  <c r="V163" i="1"/>
  <c r="W163" i="1"/>
  <c r="X163" i="1"/>
  <c r="Y163" i="1"/>
  <c r="Z163" i="1"/>
  <c r="AA163" i="1"/>
  <c r="AB163" i="1"/>
  <c r="T164" i="1"/>
  <c r="U164" i="1"/>
  <c r="V164" i="1"/>
  <c r="W164" i="1"/>
  <c r="X164" i="1"/>
  <c r="Y164" i="1"/>
  <c r="Z164" i="1"/>
  <c r="AA164" i="1"/>
  <c r="AB164" i="1"/>
  <c r="T165" i="1"/>
  <c r="U165" i="1"/>
  <c r="V165" i="1"/>
  <c r="W165" i="1"/>
  <c r="X165" i="1"/>
  <c r="Y165" i="1"/>
  <c r="Z165" i="1"/>
  <c r="AA165" i="1"/>
  <c r="AB165" i="1"/>
  <c r="T166" i="1"/>
  <c r="U166" i="1"/>
  <c r="V166" i="1"/>
  <c r="W166" i="1"/>
  <c r="X166" i="1"/>
  <c r="Y166" i="1"/>
  <c r="Z166" i="1"/>
  <c r="AA166" i="1"/>
  <c r="AB166" i="1"/>
  <c r="T167" i="1"/>
  <c r="U167" i="1"/>
  <c r="V167" i="1"/>
  <c r="W167" i="1"/>
  <c r="X167" i="1"/>
  <c r="Y167" i="1"/>
  <c r="Z167" i="1"/>
  <c r="AA167" i="1"/>
  <c r="AB167" i="1"/>
  <c r="T168" i="1"/>
  <c r="U168" i="1"/>
  <c r="V168" i="1"/>
  <c r="W168" i="1"/>
  <c r="X168" i="1"/>
  <c r="Y168" i="1"/>
  <c r="Z168" i="1"/>
  <c r="AA168" i="1"/>
  <c r="AB168" i="1"/>
  <c r="T169" i="1"/>
  <c r="U169" i="1"/>
  <c r="V169" i="1"/>
  <c r="W169" i="1"/>
  <c r="X169" i="1"/>
  <c r="Y169" i="1"/>
  <c r="Z169" i="1"/>
  <c r="AA169" i="1"/>
  <c r="AB169" i="1"/>
  <c r="T170" i="1"/>
  <c r="U170" i="1"/>
  <c r="V170" i="1"/>
  <c r="W170" i="1"/>
  <c r="X170" i="1"/>
  <c r="Y170" i="1"/>
  <c r="Z170" i="1"/>
  <c r="AA170" i="1"/>
  <c r="AB170" i="1"/>
  <c r="T171" i="1"/>
  <c r="U171" i="1"/>
  <c r="V171" i="1"/>
  <c r="W171" i="1"/>
  <c r="X171" i="1"/>
  <c r="Y171" i="1"/>
  <c r="Z171" i="1"/>
  <c r="AA171" i="1"/>
  <c r="AB171" i="1"/>
  <c r="T172" i="1"/>
  <c r="U172" i="1"/>
  <c r="V172" i="1"/>
  <c r="W172" i="1"/>
  <c r="X172" i="1"/>
  <c r="Y172" i="1"/>
  <c r="Z172" i="1"/>
  <c r="AA172" i="1"/>
  <c r="AB172" i="1"/>
  <c r="T173" i="1"/>
  <c r="U173" i="1"/>
  <c r="V173" i="1"/>
  <c r="W173" i="1"/>
  <c r="X173" i="1"/>
  <c r="Y173" i="1"/>
  <c r="Z173" i="1"/>
  <c r="AA173" i="1"/>
  <c r="AB173" i="1"/>
  <c r="T174" i="1"/>
  <c r="U174" i="1"/>
  <c r="V174" i="1"/>
  <c r="W174" i="1"/>
  <c r="X174" i="1"/>
  <c r="Y174" i="1"/>
  <c r="Z174" i="1"/>
  <c r="AA174" i="1"/>
  <c r="AB174" i="1"/>
  <c r="T175" i="1"/>
  <c r="U175" i="1"/>
  <c r="V175" i="1"/>
  <c r="W175" i="1"/>
  <c r="X175" i="1"/>
  <c r="Y175" i="1"/>
  <c r="Z175" i="1"/>
  <c r="AA175" i="1"/>
  <c r="AB175" i="1"/>
  <c r="T176" i="1"/>
  <c r="U176" i="1"/>
  <c r="V176" i="1"/>
  <c r="W176" i="1"/>
  <c r="X176" i="1"/>
  <c r="Y176" i="1"/>
  <c r="Z176" i="1"/>
  <c r="AA176" i="1"/>
  <c r="AB176" i="1"/>
  <c r="T177" i="1"/>
  <c r="U177" i="1"/>
  <c r="V177" i="1"/>
  <c r="W177" i="1"/>
  <c r="X177" i="1"/>
  <c r="Y177" i="1"/>
  <c r="Z177" i="1"/>
  <c r="AA177" i="1"/>
  <c r="AB177" i="1"/>
  <c r="T178" i="1"/>
  <c r="U178" i="1"/>
  <c r="V178" i="1"/>
  <c r="W178" i="1"/>
  <c r="X178" i="1"/>
  <c r="Y178" i="1"/>
  <c r="Z178" i="1"/>
  <c r="AA178" i="1"/>
  <c r="AB178" i="1"/>
  <c r="T179" i="1"/>
  <c r="U179" i="1"/>
  <c r="V179" i="1"/>
  <c r="W179" i="1"/>
  <c r="X179" i="1"/>
  <c r="Y179" i="1"/>
  <c r="Z179" i="1"/>
  <c r="AA179" i="1"/>
  <c r="AB179" i="1"/>
  <c r="T180" i="1"/>
  <c r="U180" i="1"/>
  <c r="V180" i="1"/>
  <c r="W180" i="1"/>
  <c r="X180" i="1"/>
  <c r="Y180" i="1"/>
  <c r="Z180" i="1"/>
  <c r="AA180" i="1"/>
  <c r="AB180" i="1"/>
  <c r="T181" i="1"/>
  <c r="U181" i="1"/>
  <c r="V181" i="1"/>
  <c r="W181" i="1"/>
  <c r="X181" i="1"/>
  <c r="Y181" i="1"/>
  <c r="Z181" i="1"/>
  <c r="AA181" i="1"/>
  <c r="AB181" i="1"/>
  <c r="T182" i="1"/>
  <c r="U182" i="1"/>
  <c r="V182" i="1"/>
  <c r="W182" i="1"/>
  <c r="X182" i="1"/>
  <c r="Y182" i="1"/>
  <c r="Z182" i="1"/>
  <c r="AA182" i="1"/>
  <c r="AB182" i="1"/>
  <c r="T183" i="1"/>
  <c r="U183" i="1"/>
  <c r="V183" i="1"/>
  <c r="W183" i="1"/>
  <c r="X183" i="1"/>
  <c r="Y183" i="1"/>
  <c r="Z183" i="1"/>
  <c r="AA183" i="1"/>
  <c r="AB183" i="1"/>
  <c r="T184" i="1"/>
  <c r="U184" i="1"/>
  <c r="V184" i="1"/>
  <c r="W184" i="1"/>
  <c r="X184" i="1"/>
  <c r="Y184" i="1"/>
  <c r="Z184" i="1"/>
  <c r="AA184" i="1"/>
  <c r="AB184" i="1"/>
  <c r="T185" i="1"/>
  <c r="U185" i="1"/>
  <c r="V185" i="1"/>
  <c r="W185" i="1"/>
  <c r="X185" i="1"/>
  <c r="Y185" i="1"/>
  <c r="Z185" i="1"/>
  <c r="AA185" i="1"/>
  <c r="AB185" i="1"/>
  <c r="T186" i="1"/>
  <c r="U186" i="1"/>
  <c r="V186" i="1"/>
  <c r="W186" i="1"/>
  <c r="X186" i="1"/>
  <c r="Y186" i="1"/>
  <c r="Z186" i="1"/>
  <c r="AA186" i="1"/>
  <c r="AB186" i="1"/>
  <c r="T187" i="1"/>
  <c r="U187" i="1"/>
  <c r="V187" i="1"/>
  <c r="W187" i="1"/>
  <c r="X187" i="1"/>
  <c r="Y187" i="1"/>
  <c r="Z187" i="1"/>
  <c r="AA187" i="1"/>
  <c r="AB187" i="1"/>
  <c r="T188" i="1"/>
  <c r="U188" i="1"/>
  <c r="V188" i="1"/>
  <c r="W188" i="1"/>
  <c r="X188" i="1"/>
  <c r="Y188" i="1"/>
  <c r="Z188" i="1"/>
  <c r="AA188" i="1"/>
  <c r="AB188" i="1"/>
  <c r="T189" i="1"/>
  <c r="U189" i="1"/>
  <c r="V189" i="1"/>
  <c r="W189" i="1"/>
  <c r="X189" i="1"/>
  <c r="Y189" i="1"/>
  <c r="Z189" i="1"/>
  <c r="AA189" i="1"/>
  <c r="AB189" i="1"/>
  <c r="T190" i="1"/>
  <c r="U190" i="1"/>
  <c r="V190" i="1"/>
  <c r="W190" i="1"/>
  <c r="X190" i="1"/>
  <c r="Y190" i="1"/>
  <c r="Z190" i="1"/>
  <c r="AA190" i="1"/>
  <c r="AB190" i="1"/>
  <c r="T191" i="1"/>
  <c r="U191" i="1"/>
  <c r="V191" i="1"/>
  <c r="W191" i="1"/>
  <c r="X191" i="1"/>
  <c r="Y191" i="1"/>
  <c r="Z191" i="1"/>
  <c r="AA191" i="1"/>
  <c r="AB191" i="1"/>
  <c r="T192" i="1"/>
  <c r="U192" i="1"/>
  <c r="V192" i="1"/>
  <c r="W192" i="1"/>
  <c r="X192" i="1"/>
  <c r="Y192" i="1"/>
  <c r="Z192" i="1"/>
  <c r="AA192" i="1"/>
  <c r="AB192" i="1"/>
  <c r="T193" i="1"/>
  <c r="U193" i="1"/>
  <c r="V193" i="1"/>
  <c r="W193" i="1"/>
  <c r="X193" i="1"/>
  <c r="Y193" i="1"/>
  <c r="Z193" i="1"/>
  <c r="AA193" i="1"/>
  <c r="AB193" i="1"/>
  <c r="T194" i="1"/>
  <c r="U194" i="1"/>
  <c r="V194" i="1"/>
  <c r="W194" i="1"/>
  <c r="X194" i="1"/>
  <c r="Y194" i="1"/>
  <c r="Z194" i="1"/>
  <c r="AA194" i="1"/>
  <c r="AB194" i="1"/>
  <c r="T195" i="1"/>
  <c r="U195" i="1"/>
  <c r="V195" i="1"/>
  <c r="W195" i="1"/>
  <c r="X195" i="1"/>
  <c r="Y195" i="1"/>
  <c r="Z195" i="1"/>
  <c r="AA195" i="1"/>
  <c r="AB195" i="1"/>
  <c r="T196" i="1"/>
  <c r="U196" i="1"/>
  <c r="V196" i="1"/>
  <c r="W196" i="1"/>
  <c r="X196" i="1"/>
  <c r="Y196" i="1"/>
  <c r="Z196" i="1"/>
  <c r="AA196" i="1"/>
  <c r="AB196" i="1"/>
  <c r="T197" i="1"/>
  <c r="U197" i="1"/>
  <c r="V197" i="1"/>
  <c r="W197" i="1"/>
  <c r="X197" i="1"/>
  <c r="Y197" i="1"/>
  <c r="Z197" i="1"/>
  <c r="AA197" i="1"/>
  <c r="AB197" i="1"/>
  <c r="T198" i="1"/>
  <c r="U198" i="1"/>
  <c r="V198" i="1"/>
  <c r="W198" i="1"/>
  <c r="X198" i="1"/>
  <c r="Y198" i="1"/>
  <c r="Z198" i="1"/>
  <c r="AA198" i="1"/>
  <c r="AB198" i="1"/>
  <c r="T199" i="1"/>
  <c r="U199" i="1"/>
  <c r="V199" i="1"/>
  <c r="W199" i="1"/>
  <c r="X199" i="1"/>
  <c r="Y199" i="1"/>
  <c r="Z199" i="1"/>
  <c r="AA199" i="1"/>
  <c r="AB199" i="1"/>
  <c r="T200" i="1"/>
  <c r="U200" i="1"/>
  <c r="V200" i="1"/>
  <c r="W200" i="1"/>
  <c r="X200" i="1"/>
  <c r="Y200" i="1"/>
  <c r="Z200" i="1"/>
  <c r="AA200" i="1"/>
  <c r="AB200" i="1"/>
  <c r="T201" i="1"/>
  <c r="U201" i="1"/>
  <c r="V201" i="1"/>
  <c r="W201" i="1"/>
  <c r="X201" i="1"/>
  <c r="Y201" i="1"/>
  <c r="Z201" i="1"/>
  <c r="AA201" i="1"/>
  <c r="AB201" i="1"/>
  <c r="T202" i="1"/>
  <c r="U202" i="1"/>
  <c r="V202" i="1"/>
  <c r="W202" i="1"/>
  <c r="X202" i="1"/>
  <c r="Y202" i="1"/>
  <c r="Z202" i="1"/>
  <c r="AA202" i="1"/>
  <c r="AB202" i="1"/>
  <c r="T203" i="1"/>
  <c r="U203" i="1"/>
  <c r="V203" i="1"/>
  <c r="W203" i="1"/>
  <c r="X203" i="1"/>
  <c r="Y203" i="1"/>
  <c r="Z203" i="1"/>
  <c r="AA203" i="1"/>
  <c r="AB203" i="1"/>
  <c r="T204" i="1"/>
  <c r="U204" i="1"/>
  <c r="V204" i="1"/>
  <c r="W204" i="1"/>
  <c r="X204" i="1"/>
  <c r="Y204" i="1"/>
  <c r="Z204" i="1"/>
  <c r="AA204" i="1"/>
  <c r="AB204" i="1"/>
  <c r="T205" i="1"/>
  <c r="U205" i="1"/>
  <c r="V205" i="1"/>
  <c r="W205" i="1"/>
  <c r="X205" i="1"/>
  <c r="Y205" i="1"/>
  <c r="Z205" i="1"/>
  <c r="AA205" i="1"/>
  <c r="AB205" i="1"/>
  <c r="T206" i="1"/>
  <c r="U206" i="1"/>
  <c r="V206" i="1"/>
  <c r="W206" i="1"/>
  <c r="X206" i="1"/>
  <c r="Y206" i="1"/>
  <c r="Z206" i="1"/>
  <c r="AA206" i="1"/>
  <c r="AB206" i="1"/>
  <c r="T207" i="1"/>
  <c r="U207" i="1"/>
  <c r="V207" i="1"/>
  <c r="W207" i="1"/>
  <c r="X207" i="1"/>
  <c r="Y207" i="1"/>
  <c r="Z207" i="1"/>
  <c r="AA207" i="1"/>
  <c r="AB207" i="1"/>
  <c r="T208" i="1"/>
  <c r="U208" i="1"/>
  <c r="V208" i="1"/>
  <c r="W208" i="1"/>
  <c r="X208" i="1"/>
  <c r="Y208" i="1"/>
  <c r="Z208" i="1"/>
  <c r="AA208" i="1"/>
  <c r="AB208" i="1"/>
  <c r="T209" i="1"/>
  <c r="U209" i="1"/>
  <c r="V209" i="1"/>
  <c r="W209" i="1"/>
  <c r="X209" i="1"/>
  <c r="Y209" i="1"/>
  <c r="Z209" i="1"/>
  <c r="AA209" i="1"/>
  <c r="AB209" i="1"/>
  <c r="T210" i="1"/>
  <c r="U210" i="1"/>
  <c r="V210" i="1"/>
  <c r="W210" i="1"/>
  <c r="X210" i="1"/>
  <c r="Y210" i="1"/>
  <c r="Z210" i="1"/>
  <c r="AA210" i="1"/>
  <c r="AB210" i="1"/>
  <c r="T211" i="1"/>
  <c r="U211" i="1"/>
  <c r="V211" i="1"/>
  <c r="W211" i="1"/>
  <c r="X211" i="1"/>
  <c r="Y211" i="1"/>
  <c r="Z211" i="1"/>
  <c r="AA211" i="1"/>
  <c r="AB211" i="1"/>
  <c r="T212" i="1"/>
  <c r="U212" i="1"/>
  <c r="V212" i="1"/>
  <c r="W212" i="1"/>
  <c r="X212" i="1"/>
  <c r="Y212" i="1"/>
  <c r="Z212" i="1"/>
  <c r="AA212" i="1"/>
  <c r="AB212" i="1"/>
  <c r="T213" i="1"/>
  <c r="U213" i="1"/>
  <c r="V213" i="1"/>
  <c r="W213" i="1"/>
  <c r="X213" i="1"/>
  <c r="Y213" i="1"/>
  <c r="Z213" i="1"/>
  <c r="AA213" i="1"/>
  <c r="AB213" i="1"/>
  <c r="T214" i="1"/>
  <c r="U214" i="1"/>
  <c r="V214" i="1"/>
  <c r="W214" i="1"/>
  <c r="X214" i="1"/>
  <c r="Y214" i="1"/>
  <c r="Z214" i="1"/>
  <c r="AA214" i="1"/>
  <c r="AB214" i="1"/>
  <c r="T215" i="1"/>
  <c r="U215" i="1"/>
  <c r="V215" i="1"/>
  <c r="W215" i="1"/>
  <c r="X215" i="1"/>
  <c r="Y215" i="1"/>
  <c r="Z215" i="1"/>
  <c r="AA215" i="1"/>
  <c r="AB215" i="1"/>
  <c r="T216" i="1"/>
  <c r="U216" i="1"/>
  <c r="V216" i="1"/>
  <c r="W216" i="1"/>
  <c r="X216" i="1"/>
  <c r="Y216" i="1"/>
  <c r="Z216" i="1"/>
  <c r="AA216" i="1"/>
  <c r="AB216" i="1"/>
  <c r="T217" i="1"/>
  <c r="U217" i="1"/>
  <c r="V217" i="1"/>
  <c r="W217" i="1"/>
  <c r="X217" i="1"/>
  <c r="Y217" i="1"/>
  <c r="Z217" i="1"/>
  <c r="AA217" i="1"/>
  <c r="AB217" i="1"/>
  <c r="T218" i="1"/>
  <c r="U218" i="1"/>
  <c r="V218" i="1"/>
  <c r="W218" i="1"/>
  <c r="X218" i="1"/>
  <c r="Y218" i="1"/>
  <c r="Z218" i="1"/>
  <c r="AA218" i="1"/>
  <c r="AB218" i="1"/>
  <c r="T219" i="1"/>
  <c r="U219" i="1"/>
  <c r="V219" i="1"/>
  <c r="W219" i="1"/>
  <c r="X219" i="1"/>
  <c r="Y219" i="1"/>
  <c r="Z219" i="1"/>
  <c r="AA219" i="1"/>
  <c r="AB219" i="1"/>
  <c r="T220" i="1"/>
  <c r="U220" i="1"/>
  <c r="V220" i="1"/>
  <c r="W220" i="1"/>
  <c r="X220" i="1"/>
  <c r="Y220" i="1"/>
  <c r="Z220" i="1"/>
  <c r="AA220" i="1"/>
  <c r="AB220" i="1"/>
  <c r="T221" i="1"/>
  <c r="U221" i="1"/>
  <c r="V221" i="1"/>
  <c r="W221" i="1"/>
  <c r="X221" i="1"/>
  <c r="Y221" i="1"/>
  <c r="Z221" i="1"/>
  <c r="AA221" i="1"/>
  <c r="AB221" i="1"/>
  <c r="T222" i="1"/>
  <c r="U222" i="1"/>
  <c r="V222" i="1"/>
  <c r="W222" i="1"/>
  <c r="X222" i="1"/>
  <c r="Y222" i="1"/>
  <c r="Z222" i="1"/>
  <c r="AA222" i="1"/>
  <c r="AB222" i="1"/>
  <c r="T223" i="1"/>
  <c r="U223" i="1"/>
  <c r="V223" i="1"/>
  <c r="W223" i="1"/>
  <c r="X223" i="1"/>
  <c r="Y223" i="1"/>
  <c r="Z223" i="1"/>
  <c r="AA223" i="1"/>
  <c r="AB223" i="1"/>
  <c r="T224" i="1"/>
  <c r="U224" i="1"/>
  <c r="V224" i="1"/>
  <c r="W224" i="1"/>
  <c r="X224" i="1"/>
  <c r="Y224" i="1"/>
  <c r="Z224" i="1"/>
  <c r="AA224" i="1"/>
  <c r="AB224" i="1"/>
  <c r="T225" i="1"/>
  <c r="U225" i="1"/>
  <c r="V225" i="1"/>
  <c r="W225" i="1"/>
  <c r="X225" i="1"/>
  <c r="Y225" i="1"/>
  <c r="Z225" i="1"/>
  <c r="AA225" i="1"/>
  <c r="AB225" i="1"/>
  <c r="T226" i="1"/>
  <c r="U226" i="1"/>
  <c r="V226" i="1"/>
  <c r="W226" i="1"/>
  <c r="X226" i="1"/>
  <c r="Y226" i="1"/>
  <c r="Z226" i="1"/>
  <c r="AA226" i="1"/>
  <c r="AB226" i="1"/>
  <c r="T227" i="1"/>
  <c r="U227" i="1"/>
  <c r="V227" i="1"/>
  <c r="W227" i="1"/>
  <c r="X227" i="1"/>
  <c r="Y227" i="1"/>
  <c r="Z227" i="1"/>
  <c r="AA227" i="1"/>
  <c r="AB227" i="1"/>
  <c r="T228" i="1"/>
  <c r="U228" i="1"/>
  <c r="V228" i="1"/>
  <c r="W228" i="1"/>
  <c r="X228" i="1"/>
  <c r="Y228" i="1"/>
  <c r="Z228" i="1"/>
  <c r="AA228" i="1"/>
  <c r="AB228" i="1"/>
  <c r="T229" i="1"/>
  <c r="U229" i="1"/>
  <c r="V229" i="1"/>
  <c r="W229" i="1"/>
  <c r="X229" i="1"/>
  <c r="Y229" i="1"/>
  <c r="Z229" i="1"/>
  <c r="AA229" i="1"/>
  <c r="AB229" i="1"/>
  <c r="T230" i="1"/>
  <c r="U230" i="1"/>
  <c r="V230" i="1"/>
  <c r="W230" i="1"/>
  <c r="X230" i="1"/>
  <c r="Y230" i="1"/>
  <c r="Z230" i="1"/>
  <c r="AA230" i="1"/>
  <c r="AB230" i="1"/>
  <c r="T231" i="1"/>
  <c r="U231" i="1"/>
  <c r="V231" i="1"/>
  <c r="W231" i="1"/>
  <c r="X231" i="1"/>
  <c r="Y231" i="1"/>
  <c r="Z231" i="1"/>
  <c r="AA231" i="1"/>
  <c r="AB231" i="1"/>
  <c r="T232" i="1"/>
  <c r="U232" i="1"/>
  <c r="V232" i="1"/>
  <c r="W232" i="1"/>
  <c r="X232" i="1"/>
  <c r="Y232" i="1"/>
  <c r="Z232" i="1"/>
  <c r="AA232" i="1"/>
  <c r="AB232" i="1"/>
  <c r="T233" i="1"/>
  <c r="U233" i="1"/>
  <c r="V233" i="1"/>
  <c r="W233" i="1"/>
  <c r="X233" i="1"/>
  <c r="Y233" i="1"/>
  <c r="Z233" i="1"/>
  <c r="AA233" i="1"/>
  <c r="AB233" i="1"/>
  <c r="T234" i="1"/>
  <c r="U234" i="1"/>
  <c r="V234" i="1"/>
  <c r="W234" i="1"/>
  <c r="X234" i="1"/>
  <c r="Y234" i="1"/>
  <c r="Z234" i="1"/>
  <c r="AA234" i="1"/>
  <c r="AB234" i="1"/>
  <c r="T235" i="1"/>
  <c r="U235" i="1"/>
  <c r="V235" i="1"/>
  <c r="W235" i="1"/>
  <c r="X235" i="1"/>
  <c r="Y235" i="1"/>
  <c r="Z235" i="1"/>
  <c r="AA235" i="1"/>
  <c r="AB235" i="1"/>
  <c r="T236" i="1"/>
  <c r="U236" i="1"/>
  <c r="V236" i="1"/>
  <c r="W236" i="1"/>
  <c r="X236" i="1"/>
  <c r="Y236" i="1"/>
  <c r="Z236" i="1"/>
  <c r="AA236" i="1"/>
  <c r="AB236" i="1"/>
  <c r="T237" i="1"/>
  <c r="U237" i="1"/>
  <c r="V237" i="1"/>
  <c r="W237" i="1"/>
  <c r="X237" i="1"/>
  <c r="Y237" i="1"/>
  <c r="Z237" i="1"/>
  <c r="AA237" i="1"/>
  <c r="AB237" i="1"/>
  <c r="T238" i="1"/>
  <c r="U238" i="1"/>
  <c r="V238" i="1"/>
  <c r="W238" i="1"/>
  <c r="X238" i="1"/>
  <c r="Y238" i="1"/>
  <c r="Z238" i="1"/>
  <c r="AA238" i="1"/>
  <c r="AB238" i="1"/>
  <c r="T239" i="1"/>
  <c r="U239" i="1"/>
  <c r="V239" i="1"/>
  <c r="W239" i="1"/>
  <c r="X239" i="1"/>
  <c r="Y239" i="1"/>
  <c r="Z239" i="1"/>
  <c r="AA239" i="1"/>
  <c r="AB239" i="1"/>
  <c r="T240" i="1"/>
  <c r="U240" i="1"/>
  <c r="V240" i="1"/>
  <c r="W240" i="1"/>
  <c r="X240" i="1"/>
  <c r="Y240" i="1"/>
  <c r="Z240" i="1"/>
  <c r="AA240" i="1"/>
  <c r="AB240" i="1"/>
  <c r="T241" i="1"/>
  <c r="U241" i="1"/>
  <c r="V241" i="1"/>
  <c r="W241" i="1"/>
  <c r="X241" i="1"/>
  <c r="Y241" i="1"/>
  <c r="Z241" i="1"/>
  <c r="AA241" i="1"/>
  <c r="AB241" i="1"/>
  <c r="T242" i="1"/>
  <c r="U242" i="1"/>
  <c r="V242" i="1"/>
  <c r="W242" i="1"/>
  <c r="X242" i="1"/>
  <c r="Y242" i="1"/>
  <c r="Z242" i="1"/>
  <c r="AA242" i="1"/>
  <c r="AB242" i="1"/>
  <c r="T243" i="1"/>
  <c r="U243" i="1"/>
  <c r="V243" i="1"/>
  <c r="W243" i="1"/>
  <c r="X243" i="1"/>
  <c r="Y243" i="1"/>
  <c r="Z243" i="1"/>
  <c r="AA243" i="1"/>
  <c r="AB243" i="1"/>
  <c r="T244" i="1"/>
  <c r="U244" i="1"/>
  <c r="V244" i="1"/>
  <c r="W244" i="1"/>
  <c r="X244" i="1"/>
  <c r="Y244" i="1"/>
  <c r="Z244" i="1"/>
  <c r="AA244" i="1"/>
  <c r="AB244" i="1"/>
  <c r="T245" i="1"/>
  <c r="U245" i="1"/>
  <c r="V245" i="1"/>
  <c r="W245" i="1"/>
  <c r="X245" i="1"/>
  <c r="Y245" i="1"/>
  <c r="Z245" i="1"/>
  <c r="AA245" i="1"/>
  <c r="AB245" i="1"/>
  <c r="T246" i="1"/>
  <c r="U246" i="1"/>
  <c r="V246" i="1"/>
  <c r="W246" i="1"/>
  <c r="X246" i="1"/>
  <c r="Y246" i="1"/>
  <c r="Z246" i="1"/>
  <c r="AA246" i="1"/>
  <c r="AB246" i="1"/>
  <c r="T247" i="1"/>
  <c r="U247" i="1"/>
  <c r="V247" i="1"/>
  <c r="W247" i="1"/>
  <c r="X247" i="1"/>
  <c r="Y247" i="1"/>
  <c r="Z247" i="1"/>
  <c r="AA247" i="1"/>
  <c r="AB247" i="1"/>
  <c r="T248" i="1"/>
  <c r="U248" i="1"/>
  <c r="V248" i="1"/>
  <c r="W248" i="1"/>
  <c r="X248" i="1"/>
  <c r="Y248" i="1"/>
  <c r="Z248" i="1"/>
  <c r="AA248" i="1"/>
  <c r="AB248" i="1"/>
  <c r="T249" i="1"/>
  <c r="U249" i="1"/>
  <c r="V249" i="1"/>
  <c r="W249" i="1"/>
  <c r="X249" i="1"/>
  <c r="Y249" i="1"/>
  <c r="Z249" i="1"/>
  <c r="AA249" i="1"/>
  <c r="AB249" i="1"/>
  <c r="T250" i="1"/>
  <c r="U250" i="1"/>
  <c r="V250" i="1"/>
  <c r="W250" i="1"/>
  <c r="X250" i="1"/>
  <c r="Y250" i="1"/>
  <c r="Z250" i="1"/>
  <c r="AA250" i="1"/>
  <c r="AB250" i="1"/>
  <c r="T251" i="1"/>
  <c r="U251" i="1"/>
  <c r="V251" i="1"/>
  <c r="W251" i="1"/>
  <c r="X251" i="1"/>
  <c r="Y251" i="1"/>
  <c r="Z251" i="1"/>
  <c r="AA251" i="1"/>
  <c r="AB251" i="1"/>
  <c r="T252" i="1"/>
  <c r="U252" i="1"/>
  <c r="V252" i="1"/>
  <c r="W252" i="1"/>
  <c r="X252" i="1"/>
  <c r="Y252" i="1"/>
  <c r="Z252" i="1"/>
  <c r="AA252" i="1"/>
  <c r="AB252" i="1"/>
  <c r="T253" i="1"/>
  <c r="U253" i="1"/>
  <c r="V253" i="1"/>
  <c r="W253" i="1"/>
  <c r="X253" i="1"/>
  <c r="Y253" i="1"/>
  <c r="Z253" i="1"/>
  <c r="AA253" i="1"/>
  <c r="AB253" i="1"/>
  <c r="T254" i="1"/>
  <c r="U254" i="1"/>
  <c r="V254" i="1"/>
  <c r="W254" i="1"/>
  <c r="X254" i="1"/>
  <c r="Y254" i="1"/>
  <c r="Z254" i="1"/>
  <c r="AA254" i="1"/>
  <c r="AB254" i="1"/>
  <c r="T255" i="1"/>
  <c r="U255" i="1"/>
  <c r="V255" i="1"/>
  <c r="W255" i="1"/>
  <c r="X255" i="1"/>
  <c r="Y255" i="1"/>
  <c r="Z255" i="1"/>
  <c r="AA255" i="1"/>
  <c r="AB255" i="1"/>
  <c r="T256" i="1"/>
  <c r="U256" i="1"/>
  <c r="V256" i="1"/>
  <c r="W256" i="1"/>
  <c r="X256" i="1"/>
  <c r="Y256" i="1"/>
  <c r="Z256" i="1"/>
  <c r="AA256" i="1"/>
  <c r="AB256" i="1"/>
  <c r="T257" i="1"/>
  <c r="U257" i="1"/>
  <c r="V257" i="1"/>
  <c r="W257" i="1"/>
  <c r="X257" i="1"/>
  <c r="Y257" i="1"/>
  <c r="Z257" i="1"/>
  <c r="AA257" i="1"/>
  <c r="AB257" i="1"/>
  <c r="T258" i="1"/>
  <c r="U258" i="1"/>
  <c r="V258" i="1"/>
  <c r="W258" i="1"/>
  <c r="X258" i="1"/>
  <c r="Y258" i="1"/>
  <c r="Z258" i="1"/>
  <c r="AA258" i="1"/>
  <c r="AB258" i="1"/>
  <c r="T259" i="1"/>
  <c r="U259" i="1"/>
  <c r="V259" i="1"/>
  <c r="W259" i="1"/>
  <c r="X259" i="1"/>
  <c r="Y259" i="1"/>
  <c r="Z259" i="1"/>
  <c r="AA259" i="1"/>
  <c r="AB259" i="1"/>
  <c r="T260" i="1"/>
  <c r="U260" i="1"/>
  <c r="V260" i="1"/>
  <c r="W260" i="1"/>
  <c r="X260" i="1"/>
  <c r="Y260" i="1"/>
  <c r="Z260" i="1"/>
  <c r="AA260" i="1"/>
  <c r="AB260" i="1"/>
  <c r="T261" i="1"/>
  <c r="U261" i="1"/>
  <c r="V261" i="1"/>
  <c r="W261" i="1"/>
  <c r="X261" i="1"/>
  <c r="Y261" i="1"/>
  <c r="Z261" i="1"/>
  <c r="AA261" i="1"/>
  <c r="AB261" i="1"/>
  <c r="T262" i="1"/>
  <c r="U262" i="1"/>
  <c r="V262" i="1"/>
  <c r="W262" i="1"/>
  <c r="X262" i="1"/>
  <c r="Y262" i="1"/>
  <c r="Z262" i="1"/>
  <c r="AA262" i="1"/>
  <c r="AB262" i="1"/>
  <c r="T263" i="1"/>
  <c r="U263" i="1"/>
  <c r="V263" i="1"/>
  <c r="W263" i="1"/>
  <c r="X263" i="1"/>
  <c r="Y263" i="1"/>
  <c r="Z263" i="1"/>
  <c r="AA263" i="1"/>
  <c r="AB263" i="1"/>
  <c r="T264" i="1"/>
  <c r="U264" i="1"/>
  <c r="V264" i="1"/>
  <c r="W264" i="1"/>
  <c r="X264" i="1"/>
  <c r="Y264" i="1"/>
  <c r="Z264" i="1"/>
  <c r="AA264" i="1"/>
  <c r="AB264" i="1"/>
  <c r="T265" i="1"/>
  <c r="U265" i="1"/>
  <c r="V265" i="1"/>
  <c r="W265" i="1"/>
  <c r="X265" i="1"/>
  <c r="Y265" i="1"/>
  <c r="Z265" i="1"/>
  <c r="AA265" i="1"/>
  <c r="AB265" i="1"/>
  <c r="T266" i="1"/>
  <c r="U266" i="1"/>
  <c r="V266" i="1"/>
  <c r="W266" i="1"/>
  <c r="X266" i="1"/>
  <c r="Y266" i="1"/>
  <c r="Z266" i="1"/>
  <c r="AA266" i="1"/>
  <c r="AB266" i="1"/>
  <c r="T267" i="1"/>
  <c r="U267" i="1"/>
  <c r="V267" i="1"/>
  <c r="W267" i="1"/>
  <c r="X267" i="1"/>
  <c r="Y267" i="1"/>
  <c r="Z267" i="1"/>
  <c r="AA267" i="1"/>
  <c r="AB267" i="1"/>
  <c r="T268" i="1"/>
  <c r="U268" i="1"/>
  <c r="V268" i="1"/>
  <c r="W268" i="1"/>
  <c r="X268" i="1"/>
  <c r="Y268" i="1"/>
  <c r="Z268" i="1"/>
  <c r="AA268" i="1"/>
  <c r="AB268" i="1"/>
  <c r="T269" i="1"/>
  <c r="U269" i="1"/>
  <c r="V269" i="1"/>
  <c r="W269" i="1"/>
  <c r="X269" i="1"/>
  <c r="Y269" i="1"/>
  <c r="Z269" i="1"/>
  <c r="AA269" i="1"/>
  <c r="AB269" i="1"/>
  <c r="T270" i="1"/>
  <c r="U270" i="1"/>
  <c r="V270" i="1"/>
  <c r="W270" i="1"/>
  <c r="X270" i="1"/>
  <c r="Y270" i="1"/>
  <c r="Z270" i="1"/>
  <c r="AA270" i="1"/>
  <c r="AB270" i="1"/>
  <c r="T271" i="1"/>
  <c r="U271" i="1"/>
  <c r="V271" i="1"/>
  <c r="W271" i="1"/>
  <c r="X271" i="1"/>
  <c r="Y271" i="1"/>
  <c r="Z271" i="1"/>
  <c r="AA271" i="1"/>
  <c r="AB271" i="1"/>
  <c r="T272" i="1"/>
  <c r="U272" i="1"/>
  <c r="V272" i="1"/>
  <c r="W272" i="1"/>
  <c r="X272" i="1"/>
  <c r="Y272" i="1"/>
  <c r="Z272" i="1"/>
  <c r="AA272" i="1"/>
  <c r="AB272" i="1"/>
  <c r="T273" i="1"/>
  <c r="U273" i="1"/>
  <c r="V273" i="1"/>
  <c r="W273" i="1"/>
  <c r="X273" i="1"/>
  <c r="Y273" i="1"/>
  <c r="Z273" i="1"/>
  <c r="AA273" i="1"/>
  <c r="AB273" i="1"/>
  <c r="T274" i="1"/>
  <c r="U274" i="1"/>
  <c r="V274" i="1"/>
  <c r="W274" i="1"/>
  <c r="X274" i="1"/>
  <c r="Y274" i="1"/>
  <c r="Z274" i="1"/>
  <c r="AA274" i="1"/>
  <c r="AB274" i="1"/>
  <c r="T275" i="1"/>
  <c r="U275" i="1"/>
  <c r="V275" i="1"/>
  <c r="W275" i="1"/>
  <c r="X275" i="1"/>
  <c r="Y275" i="1"/>
  <c r="Z275" i="1"/>
  <c r="AA275" i="1"/>
  <c r="AB275" i="1"/>
  <c r="T276" i="1"/>
  <c r="U276" i="1"/>
  <c r="V276" i="1"/>
  <c r="W276" i="1"/>
  <c r="X276" i="1"/>
  <c r="Y276" i="1"/>
  <c r="Z276" i="1"/>
  <c r="AA276" i="1"/>
  <c r="AB276" i="1"/>
  <c r="T277" i="1"/>
  <c r="U277" i="1"/>
  <c r="V277" i="1"/>
  <c r="W277" i="1"/>
  <c r="X277" i="1"/>
  <c r="Y277" i="1"/>
  <c r="Z277" i="1"/>
  <c r="AA277" i="1"/>
  <c r="AB277" i="1"/>
  <c r="T278" i="1"/>
  <c r="U278" i="1"/>
  <c r="V278" i="1"/>
  <c r="W278" i="1"/>
  <c r="X278" i="1"/>
  <c r="Y278" i="1"/>
  <c r="Z278" i="1"/>
  <c r="AA278" i="1"/>
  <c r="AB278" i="1"/>
  <c r="T279" i="1"/>
  <c r="U279" i="1"/>
  <c r="V279" i="1"/>
  <c r="W279" i="1"/>
  <c r="X279" i="1"/>
  <c r="Y279" i="1"/>
  <c r="Z279" i="1"/>
  <c r="AA279" i="1"/>
  <c r="AB279" i="1"/>
  <c r="T280" i="1"/>
  <c r="U280" i="1"/>
  <c r="V280" i="1"/>
  <c r="W280" i="1"/>
  <c r="X280" i="1"/>
  <c r="Y280" i="1"/>
  <c r="Z280" i="1"/>
  <c r="AA280" i="1"/>
  <c r="AB280" i="1"/>
  <c r="T281" i="1"/>
  <c r="U281" i="1"/>
  <c r="V281" i="1"/>
  <c r="W281" i="1"/>
  <c r="X281" i="1"/>
  <c r="Y281" i="1"/>
  <c r="Z281" i="1"/>
  <c r="AA281" i="1"/>
  <c r="AB281" i="1"/>
  <c r="T282" i="1"/>
  <c r="U282" i="1"/>
  <c r="V282" i="1"/>
  <c r="W282" i="1"/>
  <c r="X282" i="1"/>
  <c r="Y282" i="1"/>
  <c r="Z282" i="1"/>
  <c r="AA282" i="1"/>
  <c r="AB282" i="1"/>
  <c r="T283" i="1"/>
  <c r="U283" i="1"/>
  <c r="V283" i="1"/>
  <c r="W283" i="1"/>
  <c r="X283" i="1"/>
  <c r="Y283" i="1"/>
  <c r="Z283" i="1"/>
  <c r="AA283" i="1"/>
  <c r="AB283" i="1"/>
  <c r="T284" i="1"/>
  <c r="U284" i="1"/>
  <c r="V284" i="1"/>
  <c r="W284" i="1"/>
  <c r="X284" i="1"/>
  <c r="Y284" i="1"/>
  <c r="Z284" i="1"/>
  <c r="AA284" i="1"/>
  <c r="AB284" i="1"/>
  <c r="T285" i="1"/>
  <c r="U285" i="1"/>
  <c r="V285" i="1"/>
  <c r="W285" i="1"/>
  <c r="X285" i="1"/>
  <c r="Y285" i="1"/>
  <c r="Z285" i="1"/>
  <c r="AA285" i="1"/>
  <c r="AB285" i="1"/>
  <c r="T286" i="1"/>
  <c r="U286" i="1"/>
  <c r="V286" i="1"/>
  <c r="W286" i="1"/>
  <c r="X286" i="1"/>
  <c r="Y286" i="1"/>
  <c r="Z286" i="1"/>
  <c r="AA286" i="1"/>
  <c r="AB286" i="1"/>
  <c r="T287" i="1"/>
  <c r="U287" i="1"/>
  <c r="V287" i="1"/>
  <c r="W287" i="1"/>
  <c r="X287" i="1"/>
  <c r="Y287" i="1"/>
  <c r="Z287" i="1"/>
  <c r="AA287" i="1"/>
  <c r="AB287" i="1"/>
  <c r="T288" i="1"/>
  <c r="U288" i="1"/>
  <c r="V288" i="1"/>
  <c r="W288" i="1"/>
  <c r="X288" i="1"/>
  <c r="Y288" i="1"/>
  <c r="Z288" i="1"/>
  <c r="AA288" i="1"/>
  <c r="AB288" i="1"/>
  <c r="T289" i="1"/>
  <c r="U289" i="1"/>
  <c r="V289" i="1"/>
  <c r="W289" i="1"/>
  <c r="X289" i="1"/>
  <c r="Y289" i="1"/>
  <c r="Z289" i="1"/>
  <c r="AA289" i="1"/>
  <c r="AB289" i="1"/>
  <c r="T290" i="1"/>
  <c r="U290" i="1"/>
  <c r="V290" i="1"/>
  <c r="W290" i="1"/>
  <c r="X290" i="1"/>
  <c r="Y290" i="1"/>
  <c r="Z290" i="1"/>
  <c r="AA290" i="1"/>
  <c r="AB290" i="1"/>
  <c r="T291" i="1"/>
  <c r="U291" i="1"/>
  <c r="V291" i="1"/>
  <c r="W291" i="1"/>
  <c r="X291" i="1"/>
  <c r="Y291" i="1"/>
  <c r="Z291" i="1"/>
  <c r="AA291" i="1"/>
  <c r="AB291" i="1"/>
  <c r="T292" i="1"/>
  <c r="U292" i="1"/>
  <c r="V292" i="1"/>
  <c r="W292" i="1"/>
  <c r="X292" i="1"/>
  <c r="Y292" i="1"/>
  <c r="Z292" i="1"/>
  <c r="AA292" i="1"/>
  <c r="AB292" i="1"/>
  <c r="T293" i="1"/>
  <c r="U293" i="1"/>
  <c r="V293" i="1"/>
  <c r="W293" i="1"/>
  <c r="X293" i="1"/>
  <c r="Y293" i="1"/>
  <c r="Z293" i="1"/>
  <c r="AA293" i="1"/>
  <c r="AB293" i="1"/>
  <c r="T294" i="1"/>
  <c r="U294" i="1"/>
  <c r="V294" i="1"/>
  <c r="W294" i="1"/>
  <c r="X294" i="1"/>
  <c r="Y294" i="1"/>
  <c r="Z294" i="1"/>
  <c r="AA294" i="1"/>
  <c r="AB294" i="1"/>
  <c r="T295" i="1"/>
  <c r="U295" i="1"/>
  <c r="V295" i="1"/>
  <c r="W295" i="1"/>
  <c r="X295" i="1"/>
  <c r="Y295" i="1"/>
  <c r="Z295" i="1"/>
  <c r="AA295" i="1"/>
  <c r="AB295" i="1"/>
  <c r="T296" i="1"/>
  <c r="U296" i="1"/>
  <c r="V296" i="1"/>
  <c r="W296" i="1"/>
  <c r="X296" i="1"/>
  <c r="Y296" i="1"/>
  <c r="Z296" i="1"/>
  <c r="AA296" i="1"/>
  <c r="AB296" i="1"/>
  <c r="T297" i="1"/>
  <c r="U297" i="1"/>
  <c r="V297" i="1"/>
  <c r="W297" i="1"/>
  <c r="X297" i="1"/>
  <c r="Y297" i="1"/>
  <c r="Z297" i="1"/>
  <c r="AA297" i="1"/>
  <c r="AB297" i="1"/>
  <c r="T298" i="1"/>
  <c r="U298" i="1"/>
  <c r="V298" i="1"/>
  <c r="W298" i="1"/>
  <c r="X298" i="1"/>
  <c r="Y298" i="1"/>
  <c r="Z298" i="1"/>
  <c r="AA298" i="1"/>
  <c r="AB298" i="1"/>
  <c r="T299" i="1"/>
  <c r="U299" i="1"/>
  <c r="V299" i="1"/>
  <c r="W299" i="1"/>
  <c r="X299" i="1"/>
  <c r="Y299" i="1"/>
  <c r="Z299" i="1"/>
  <c r="AA299" i="1"/>
  <c r="AB299" i="1"/>
  <c r="T300" i="1"/>
  <c r="U300" i="1"/>
  <c r="V300" i="1"/>
  <c r="W300" i="1"/>
  <c r="X300" i="1"/>
  <c r="Y300" i="1"/>
  <c r="Z300" i="1"/>
  <c r="AA300" i="1"/>
  <c r="AB300" i="1"/>
  <c r="T301" i="1"/>
  <c r="U301" i="1"/>
  <c r="V301" i="1"/>
  <c r="W301" i="1"/>
  <c r="X301" i="1"/>
  <c r="Y301" i="1"/>
  <c r="Z301" i="1"/>
  <c r="AA301" i="1"/>
  <c r="AB301" i="1"/>
  <c r="T302" i="1"/>
  <c r="U302" i="1"/>
  <c r="V302" i="1"/>
  <c r="W302" i="1"/>
  <c r="X302" i="1"/>
  <c r="Y302" i="1"/>
  <c r="Z302" i="1"/>
  <c r="AA302" i="1"/>
  <c r="AB302" i="1"/>
  <c r="T303" i="1"/>
  <c r="U303" i="1"/>
  <c r="V303" i="1"/>
  <c r="W303" i="1"/>
  <c r="X303" i="1"/>
  <c r="Y303" i="1"/>
  <c r="Z303" i="1"/>
  <c r="AA303" i="1"/>
  <c r="AB303" i="1"/>
  <c r="T304" i="1"/>
  <c r="U304" i="1"/>
  <c r="V304" i="1"/>
  <c r="W304" i="1"/>
  <c r="X304" i="1"/>
  <c r="Y304" i="1"/>
  <c r="Z304" i="1"/>
  <c r="AA304" i="1"/>
  <c r="AB304" i="1"/>
  <c r="T305" i="1"/>
  <c r="U305" i="1"/>
  <c r="V305" i="1"/>
  <c r="W305" i="1"/>
  <c r="X305" i="1"/>
  <c r="Y305" i="1"/>
  <c r="Z305" i="1"/>
  <c r="AA305" i="1"/>
  <c r="AB305" i="1"/>
  <c r="T306" i="1"/>
  <c r="U306" i="1"/>
  <c r="V306" i="1"/>
  <c r="W306" i="1"/>
  <c r="X306" i="1"/>
  <c r="Y306" i="1"/>
  <c r="Z306" i="1"/>
  <c r="AA306" i="1"/>
  <c r="AB306" i="1"/>
  <c r="T307" i="1"/>
  <c r="U307" i="1"/>
  <c r="V307" i="1"/>
  <c r="W307" i="1"/>
  <c r="X307" i="1"/>
  <c r="Y307" i="1"/>
  <c r="Z307" i="1"/>
  <c r="AA307" i="1"/>
  <c r="AB307" i="1"/>
  <c r="T308" i="1"/>
  <c r="U308" i="1"/>
  <c r="V308" i="1"/>
  <c r="W308" i="1"/>
  <c r="X308" i="1"/>
  <c r="Y308" i="1"/>
  <c r="Z308" i="1"/>
  <c r="AA308" i="1"/>
  <c r="AB308" i="1"/>
  <c r="T309" i="1"/>
  <c r="U309" i="1"/>
  <c r="V309" i="1"/>
  <c r="W309" i="1"/>
  <c r="X309" i="1"/>
  <c r="Y309" i="1"/>
  <c r="Z309" i="1"/>
  <c r="AA309" i="1"/>
  <c r="AB309" i="1"/>
  <c r="T310" i="1"/>
  <c r="U310" i="1"/>
  <c r="V310" i="1"/>
  <c r="W310" i="1"/>
  <c r="X310" i="1"/>
  <c r="Y310" i="1"/>
  <c r="Z310" i="1"/>
  <c r="AA310" i="1"/>
  <c r="AB310" i="1"/>
  <c r="T311" i="1"/>
  <c r="U311" i="1"/>
  <c r="V311" i="1"/>
  <c r="W311" i="1"/>
  <c r="X311" i="1"/>
  <c r="Y311" i="1"/>
  <c r="Z311" i="1"/>
  <c r="AA311" i="1"/>
  <c r="AB311" i="1"/>
  <c r="T312" i="1"/>
  <c r="U312" i="1"/>
  <c r="V312" i="1"/>
  <c r="W312" i="1"/>
  <c r="X312" i="1"/>
  <c r="Y312" i="1"/>
  <c r="Z312" i="1"/>
  <c r="AA312" i="1"/>
  <c r="AB312" i="1"/>
  <c r="T313" i="1"/>
  <c r="U313" i="1"/>
  <c r="V313" i="1"/>
  <c r="W313" i="1"/>
  <c r="X313" i="1"/>
  <c r="Y313" i="1"/>
  <c r="Z313" i="1"/>
  <c r="AA313" i="1"/>
  <c r="AB313" i="1"/>
  <c r="T314" i="1"/>
  <c r="U314" i="1"/>
  <c r="V314" i="1"/>
  <c r="W314" i="1"/>
  <c r="X314" i="1"/>
  <c r="Y314" i="1"/>
  <c r="Z314" i="1"/>
  <c r="AA314" i="1"/>
  <c r="AB314" i="1"/>
  <c r="T315" i="1"/>
  <c r="U315" i="1"/>
  <c r="V315" i="1"/>
  <c r="W315" i="1"/>
  <c r="X315" i="1"/>
  <c r="Y315" i="1"/>
  <c r="Z315" i="1"/>
  <c r="AA315" i="1"/>
  <c r="AB315" i="1"/>
  <c r="T316" i="1"/>
  <c r="U316" i="1"/>
  <c r="V316" i="1"/>
  <c r="W316" i="1"/>
  <c r="X316" i="1"/>
  <c r="Y316" i="1"/>
  <c r="Z316" i="1"/>
  <c r="AA316" i="1"/>
  <c r="AB316" i="1"/>
  <c r="T317" i="1"/>
  <c r="U317" i="1"/>
  <c r="V317" i="1"/>
  <c r="W317" i="1"/>
  <c r="X317" i="1"/>
  <c r="Y317" i="1"/>
  <c r="Z317" i="1"/>
  <c r="AA317" i="1"/>
  <c r="AB317" i="1"/>
  <c r="T318" i="1"/>
  <c r="U318" i="1"/>
  <c r="V318" i="1"/>
  <c r="W318" i="1"/>
  <c r="X318" i="1"/>
  <c r="Y318" i="1"/>
  <c r="Z318" i="1"/>
  <c r="AA318" i="1"/>
  <c r="AB318" i="1"/>
  <c r="T319" i="1"/>
  <c r="U319" i="1"/>
  <c r="V319" i="1"/>
  <c r="W319" i="1"/>
  <c r="X319" i="1"/>
  <c r="Y319" i="1"/>
  <c r="Z319" i="1"/>
  <c r="AA319" i="1"/>
  <c r="AB319" i="1"/>
  <c r="T320" i="1"/>
  <c r="U320" i="1"/>
  <c r="V320" i="1"/>
  <c r="W320" i="1"/>
  <c r="X320" i="1"/>
  <c r="Y320" i="1"/>
  <c r="Z320" i="1"/>
  <c r="AA320" i="1"/>
  <c r="AB320" i="1"/>
  <c r="T321" i="1"/>
  <c r="U321" i="1"/>
  <c r="V321" i="1"/>
  <c r="W321" i="1"/>
  <c r="X321" i="1"/>
  <c r="Y321" i="1"/>
  <c r="Z321" i="1"/>
  <c r="AA321" i="1"/>
  <c r="AB321" i="1"/>
  <c r="T322" i="1"/>
  <c r="U322" i="1"/>
  <c r="V322" i="1"/>
  <c r="W322" i="1"/>
  <c r="X322" i="1"/>
  <c r="Y322" i="1"/>
  <c r="Z322" i="1"/>
  <c r="AA322" i="1"/>
  <c r="AB322" i="1"/>
  <c r="T323" i="1"/>
  <c r="U323" i="1"/>
  <c r="V323" i="1"/>
  <c r="W323" i="1"/>
  <c r="X323" i="1"/>
  <c r="Y323" i="1"/>
  <c r="Z323" i="1"/>
  <c r="AA323" i="1"/>
  <c r="AB323" i="1"/>
  <c r="T324" i="1"/>
  <c r="U324" i="1"/>
  <c r="V324" i="1"/>
  <c r="W324" i="1"/>
  <c r="X324" i="1"/>
  <c r="Y324" i="1"/>
  <c r="Z324" i="1"/>
  <c r="AA324" i="1"/>
  <c r="AB324" i="1"/>
  <c r="T325" i="1"/>
  <c r="U325" i="1"/>
  <c r="V325" i="1"/>
  <c r="W325" i="1"/>
  <c r="X325" i="1"/>
  <c r="Y325" i="1"/>
  <c r="Z325" i="1"/>
  <c r="AA325" i="1"/>
  <c r="AB325" i="1"/>
  <c r="T326" i="1"/>
  <c r="U326" i="1"/>
  <c r="V326" i="1"/>
  <c r="W326" i="1"/>
  <c r="X326" i="1"/>
  <c r="Y326" i="1"/>
  <c r="Z326" i="1"/>
  <c r="AA326" i="1"/>
  <c r="AB326" i="1"/>
  <c r="T327" i="1"/>
  <c r="U327" i="1"/>
  <c r="V327" i="1"/>
  <c r="W327" i="1"/>
  <c r="X327" i="1"/>
  <c r="Y327" i="1"/>
  <c r="Z327" i="1"/>
  <c r="AA327" i="1"/>
  <c r="AB327" i="1"/>
  <c r="T328" i="1"/>
  <c r="U328" i="1"/>
  <c r="V328" i="1"/>
  <c r="W328" i="1"/>
  <c r="X328" i="1"/>
  <c r="Y328" i="1"/>
  <c r="Z328" i="1"/>
  <c r="AA328" i="1"/>
  <c r="AB328" i="1"/>
  <c r="T329" i="1"/>
  <c r="U329" i="1"/>
  <c r="V329" i="1"/>
  <c r="W329" i="1"/>
  <c r="X329" i="1"/>
  <c r="Y329" i="1"/>
  <c r="Z329" i="1"/>
  <c r="AA329" i="1"/>
  <c r="AB329" i="1"/>
  <c r="T330" i="1"/>
  <c r="U330" i="1"/>
  <c r="V330" i="1"/>
  <c r="W330" i="1"/>
  <c r="X330" i="1"/>
  <c r="Y330" i="1"/>
  <c r="Z330" i="1"/>
  <c r="AA330" i="1"/>
  <c r="AB330" i="1"/>
  <c r="T331" i="1"/>
  <c r="U331" i="1"/>
  <c r="V331" i="1"/>
  <c r="W331" i="1"/>
  <c r="X331" i="1"/>
  <c r="Y331" i="1"/>
  <c r="Z331" i="1"/>
  <c r="AA331" i="1"/>
  <c r="AB331" i="1"/>
  <c r="T332" i="1"/>
  <c r="U332" i="1"/>
  <c r="V332" i="1"/>
  <c r="W332" i="1"/>
  <c r="X332" i="1"/>
  <c r="Y332" i="1"/>
  <c r="Z332" i="1"/>
  <c r="AA332" i="1"/>
  <c r="AB332" i="1"/>
  <c r="T333" i="1"/>
  <c r="U333" i="1"/>
  <c r="V333" i="1"/>
  <c r="W333" i="1"/>
  <c r="X333" i="1"/>
  <c r="Y333" i="1"/>
  <c r="Z333" i="1"/>
  <c r="AA333" i="1"/>
  <c r="AB333" i="1"/>
  <c r="T334" i="1"/>
  <c r="U334" i="1"/>
  <c r="V334" i="1"/>
  <c r="W334" i="1"/>
  <c r="X334" i="1"/>
  <c r="Y334" i="1"/>
  <c r="Z334" i="1"/>
  <c r="AA334" i="1"/>
  <c r="AB334" i="1"/>
  <c r="T335" i="1"/>
  <c r="U335" i="1"/>
  <c r="V335" i="1"/>
  <c r="W335" i="1"/>
  <c r="X335" i="1"/>
  <c r="Y335" i="1"/>
  <c r="Z335" i="1"/>
  <c r="AA335" i="1"/>
  <c r="AB335" i="1"/>
  <c r="T336" i="1"/>
  <c r="U336" i="1"/>
  <c r="V336" i="1"/>
  <c r="W336" i="1"/>
  <c r="X336" i="1"/>
  <c r="Y336" i="1"/>
  <c r="Z336" i="1"/>
  <c r="AA336" i="1"/>
  <c r="AB336" i="1"/>
  <c r="T337" i="1"/>
  <c r="U337" i="1"/>
  <c r="V337" i="1"/>
  <c r="W337" i="1"/>
  <c r="X337" i="1"/>
  <c r="Y337" i="1"/>
  <c r="Z337" i="1"/>
  <c r="AA337" i="1"/>
  <c r="AB337" i="1"/>
  <c r="T338" i="1"/>
  <c r="U338" i="1"/>
  <c r="V338" i="1"/>
  <c r="W338" i="1"/>
  <c r="X338" i="1"/>
  <c r="Y338" i="1"/>
  <c r="Z338" i="1"/>
  <c r="AA338" i="1"/>
  <c r="AB338" i="1"/>
  <c r="T339" i="1"/>
  <c r="U339" i="1"/>
  <c r="V339" i="1"/>
  <c r="W339" i="1"/>
  <c r="X339" i="1"/>
  <c r="Y339" i="1"/>
  <c r="Z339" i="1"/>
  <c r="AA339" i="1"/>
  <c r="AB339" i="1"/>
  <c r="T340" i="1"/>
  <c r="U340" i="1"/>
  <c r="V340" i="1"/>
  <c r="W340" i="1"/>
  <c r="X340" i="1"/>
  <c r="Y340" i="1"/>
  <c r="Z340" i="1"/>
  <c r="AA340" i="1"/>
  <c r="AB340" i="1"/>
  <c r="T341" i="1"/>
  <c r="U341" i="1"/>
  <c r="V341" i="1"/>
  <c r="W341" i="1"/>
  <c r="X341" i="1"/>
  <c r="Y341" i="1"/>
  <c r="Z341" i="1"/>
  <c r="AA341" i="1"/>
  <c r="AB341" i="1"/>
  <c r="T342" i="1"/>
  <c r="U342" i="1"/>
  <c r="V342" i="1"/>
  <c r="W342" i="1"/>
  <c r="X342" i="1"/>
  <c r="Y342" i="1"/>
  <c r="Z342" i="1"/>
  <c r="AA342" i="1"/>
  <c r="AB342" i="1"/>
  <c r="T343" i="1"/>
  <c r="U343" i="1"/>
  <c r="V343" i="1"/>
  <c r="W343" i="1"/>
  <c r="X343" i="1"/>
  <c r="Y343" i="1"/>
  <c r="Z343" i="1"/>
  <c r="AA343" i="1"/>
  <c r="AB343" i="1"/>
  <c r="T344" i="1"/>
  <c r="U344" i="1"/>
  <c r="V344" i="1"/>
  <c r="W344" i="1"/>
  <c r="X344" i="1"/>
  <c r="Y344" i="1"/>
  <c r="Z344" i="1"/>
  <c r="AA344" i="1"/>
  <c r="AB344" i="1"/>
  <c r="T345" i="1"/>
  <c r="U345" i="1"/>
  <c r="V345" i="1"/>
  <c r="W345" i="1"/>
  <c r="X345" i="1"/>
  <c r="Y345" i="1"/>
  <c r="Z345" i="1"/>
  <c r="AA345" i="1"/>
  <c r="AB345" i="1"/>
  <c r="T346" i="1"/>
  <c r="U346" i="1"/>
  <c r="V346" i="1"/>
  <c r="W346" i="1"/>
  <c r="X346" i="1"/>
  <c r="Y346" i="1"/>
  <c r="Z346" i="1"/>
  <c r="AA346" i="1"/>
  <c r="AB346" i="1"/>
  <c r="T347" i="1"/>
  <c r="U347" i="1"/>
  <c r="V347" i="1"/>
  <c r="W347" i="1"/>
  <c r="X347" i="1"/>
  <c r="Y347" i="1"/>
  <c r="Z347" i="1"/>
  <c r="AA347" i="1"/>
  <c r="AB347" i="1"/>
  <c r="T348" i="1"/>
  <c r="U348" i="1"/>
  <c r="V348" i="1"/>
  <c r="W348" i="1"/>
  <c r="X348" i="1"/>
  <c r="Y348" i="1"/>
  <c r="Z348" i="1"/>
  <c r="AA348" i="1"/>
  <c r="AB348" i="1"/>
  <c r="U15" i="1"/>
  <c r="V15" i="1"/>
  <c r="W15" i="1"/>
  <c r="X15" i="1"/>
  <c r="Y15" i="1"/>
  <c r="Z15" i="1"/>
  <c r="AA15" i="1"/>
  <c r="AB15" i="1"/>
  <c r="K5" i="1"/>
  <c r="L5" i="1"/>
  <c r="M5" i="1"/>
  <c r="N5" i="1"/>
  <c r="O5" i="1"/>
  <c r="P5" i="1"/>
  <c r="Q5" i="1"/>
  <c r="R5" i="1"/>
  <c r="S5" i="1"/>
  <c r="K6" i="1"/>
  <c r="L6" i="1"/>
  <c r="M6" i="1"/>
  <c r="N6" i="1"/>
  <c r="O6" i="1"/>
  <c r="P6" i="1"/>
  <c r="Q6" i="1"/>
  <c r="R6" i="1"/>
  <c r="S6" i="1"/>
  <c r="K7" i="1"/>
  <c r="L7" i="1"/>
  <c r="M7" i="1"/>
  <c r="N7" i="1"/>
  <c r="O7" i="1"/>
  <c r="P7" i="1"/>
  <c r="Q7" i="1"/>
  <c r="R7" i="1"/>
  <c r="S7" i="1"/>
  <c r="K8" i="1"/>
  <c r="L8" i="1"/>
  <c r="M8" i="1"/>
  <c r="N8" i="1"/>
  <c r="O8" i="1"/>
  <c r="P8" i="1"/>
  <c r="Q8" i="1"/>
  <c r="R8" i="1"/>
  <c r="S8" i="1"/>
  <c r="K9" i="1"/>
  <c r="L9" i="1"/>
  <c r="M9" i="1"/>
  <c r="N9" i="1"/>
  <c r="O9" i="1"/>
  <c r="P9" i="1"/>
  <c r="Q9" i="1"/>
  <c r="R9" i="1"/>
  <c r="S9" i="1"/>
  <c r="K10" i="1"/>
  <c r="L10" i="1"/>
  <c r="M10" i="1"/>
  <c r="N10" i="1"/>
  <c r="O10" i="1"/>
  <c r="P10" i="1"/>
  <c r="Q10" i="1"/>
  <c r="R10" i="1"/>
  <c r="S10" i="1"/>
  <c r="K11" i="1"/>
  <c r="L11" i="1"/>
  <c r="M11" i="1"/>
  <c r="N11" i="1"/>
  <c r="O11" i="1"/>
  <c r="P11" i="1"/>
  <c r="Q11" i="1"/>
  <c r="R11" i="1"/>
  <c r="S11" i="1"/>
  <c r="K12" i="1"/>
  <c r="L12" i="1"/>
  <c r="M12" i="1"/>
  <c r="N12" i="1"/>
  <c r="O12" i="1"/>
  <c r="P12" i="1"/>
  <c r="Q12" i="1"/>
  <c r="R12" i="1"/>
  <c r="S12" i="1"/>
  <c r="K13" i="1"/>
  <c r="L13" i="1"/>
  <c r="M13" i="1"/>
  <c r="N13" i="1"/>
  <c r="O13" i="1"/>
  <c r="P13" i="1"/>
  <c r="Q13" i="1"/>
  <c r="R13" i="1"/>
  <c r="S13" i="1"/>
  <c r="K14" i="1"/>
  <c r="L14" i="1"/>
  <c r="M14" i="1"/>
  <c r="N14" i="1"/>
  <c r="O14" i="1"/>
  <c r="P14" i="1"/>
  <c r="Q14" i="1"/>
  <c r="R14" i="1"/>
  <c r="S14" i="1"/>
  <c r="K15" i="1"/>
  <c r="L15" i="1"/>
  <c r="M15" i="1"/>
  <c r="N15" i="1"/>
  <c r="O15" i="1"/>
  <c r="P15" i="1"/>
  <c r="Q15" i="1"/>
  <c r="R15" i="1"/>
  <c r="S15" i="1"/>
  <c r="K16" i="1"/>
  <c r="L16" i="1"/>
  <c r="M16" i="1"/>
  <c r="N16" i="1"/>
  <c r="O16" i="1"/>
  <c r="P16" i="1"/>
  <c r="Q16" i="1"/>
  <c r="R16" i="1"/>
  <c r="S16" i="1"/>
  <c r="K17" i="1"/>
  <c r="L17" i="1"/>
  <c r="M17" i="1"/>
  <c r="N17" i="1"/>
  <c r="O17" i="1"/>
  <c r="P17" i="1"/>
  <c r="Q17" i="1"/>
  <c r="R17" i="1"/>
  <c r="S17" i="1"/>
  <c r="K18" i="1"/>
  <c r="L18" i="1"/>
  <c r="M18" i="1"/>
  <c r="N18" i="1"/>
  <c r="O18" i="1"/>
  <c r="P18" i="1"/>
  <c r="Q18" i="1"/>
  <c r="R18" i="1"/>
  <c r="S18" i="1"/>
  <c r="K19" i="1"/>
  <c r="L19" i="1"/>
  <c r="M19" i="1"/>
  <c r="N19" i="1"/>
  <c r="O19" i="1"/>
  <c r="P19" i="1"/>
  <c r="Q19" i="1"/>
  <c r="R19" i="1"/>
  <c r="S19" i="1"/>
  <c r="K20" i="1"/>
  <c r="L20" i="1"/>
  <c r="M20" i="1"/>
  <c r="N20" i="1"/>
  <c r="O20" i="1"/>
  <c r="P20" i="1"/>
  <c r="Q20" i="1"/>
  <c r="R20" i="1"/>
  <c r="S20" i="1"/>
  <c r="K21" i="1"/>
  <c r="L21" i="1"/>
  <c r="M21" i="1"/>
  <c r="N21" i="1"/>
  <c r="O21" i="1"/>
  <c r="P21" i="1"/>
  <c r="Q21" i="1"/>
  <c r="R21" i="1"/>
  <c r="S21" i="1"/>
  <c r="K22" i="1"/>
  <c r="L22" i="1"/>
  <c r="M22" i="1"/>
  <c r="N22" i="1"/>
  <c r="O22" i="1"/>
  <c r="P22" i="1"/>
  <c r="Q22" i="1"/>
  <c r="R22" i="1"/>
  <c r="S22" i="1"/>
  <c r="K23" i="1"/>
  <c r="L23" i="1"/>
  <c r="M23" i="1"/>
  <c r="N23" i="1"/>
  <c r="O23" i="1"/>
  <c r="P23" i="1"/>
  <c r="Q23" i="1"/>
  <c r="R23" i="1"/>
  <c r="S23" i="1"/>
  <c r="K24" i="1"/>
  <c r="L24" i="1"/>
  <c r="M24" i="1"/>
  <c r="N24" i="1"/>
  <c r="O24" i="1"/>
  <c r="P24" i="1"/>
  <c r="Q24" i="1"/>
  <c r="R24" i="1"/>
  <c r="S24" i="1"/>
  <c r="K25" i="1"/>
  <c r="L25" i="1"/>
  <c r="M25" i="1"/>
  <c r="N25" i="1"/>
  <c r="O25" i="1"/>
  <c r="P25" i="1"/>
  <c r="Q25" i="1"/>
  <c r="R25" i="1"/>
  <c r="S25" i="1"/>
  <c r="K26" i="1"/>
  <c r="L26" i="1"/>
  <c r="M26" i="1"/>
  <c r="N26" i="1"/>
  <c r="O26" i="1"/>
  <c r="P26" i="1"/>
  <c r="Q26" i="1"/>
  <c r="R26" i="1"/>
  <c r="S26" i="1"/>
  <c r="K27" i="1"/>
  <c r="L27" i="1"/>
  <c r="M27" i="1"/>
  <c r="N27" i="1"/>
  <c r="O27" i="1"/>
  <c r="P27" i="1"/>
  <c r="Q27" i="1"/>
  <c r="R27" i="1"/>
  <c r="S27" i="1"/>
  <c r="K28" i="1"/>
  <c r="L28" i="1"/>
  <c r="M28" i="1"/>
  <c r="N28" i="1"/>
  <c r="O28" i="1"/>
  <c r="P28" i="1"/>
  <c r="Q28" i="1"/>
  <c r="R28" i="1"/>
  <c r="S28" i="1"/>
  <c r="K29" i="1"/>
  <c r="L29" i="1"/>
  <c r="M29" i="1"/>
  <c r="N29" i="1"/>
  <c r="O29" i="1"/>
  <c r="P29" i="1"/>
  <c r="Q29" i="1"/>
  <c r="R29" i="1"/>
  <c r="S29" i="1"/>
  <c r="K30" i="1"/>
  <c r="L30" i="1"/>
  <c r="M30" i="1"/>
  <c r="N30" i="1"/>
  <c r="O30" i="1"/>
  <c r="P30" i="1"/>
  <c r="Q30" i="1"/>
  <c r="R30" i="1"/>
  <c r="S30" i="1"/>
  <c r="K31" i="1"/>
  <c r="L31" i="1"/>
  <c r="M31" i="1"/>
  <c r="N31" i="1"/>
  <c r="O31" i="1"/>
  <c r="P31" i="1"/>
  <c r="Q31" i="1"/>
  <c r="R31" i="1"/>
  <c r="S31" i="1"/>
  <c r="K32" i="1"/>
  <c r="L32" i="1"/>
  <c r="M32" i="1"/>
  <c r="N32" i="1"/>
  <c r="O32" i="1"/>
  <c r="P32" i="1"/>
  <c r="Q32" i="1"/>
  <c r="R32" i="1"/>
  <c r="S32" i="1"/>
  <c r="K33" i="1"/>
  <c r="L33" i="1"/>
  <c r="M33" i="1"/>
  <c r="N33" i="1"/>
  <c r="O33" i="1"/>
  <c r="P33" i="1"/>
  <c r="Q33" i="1"/>
  <c r="R33" i="1"/>
  <c r="S33" i="1"/>
  <c r="K34" i="1"/>
  <c r="L34" i="1"/>
  <c r="M34" i="1"/>
  <c r="N34" i="1"/>
  <c r="O34" i="1"/>
  <c r="P34" i="1"/>
  <c r="Q34" i="1"/>
  <c r="R34" i="1"/>
  <c r="S34" i="1"/>
  <c r="K35" i="1"/>
  <c r="L35" i="1"/>
  <c r="M35" i="1"/>
  <c r="N35" i="1"/>
  <c r="O35" i="1"/>
  <c r="P35" i="1"/>
  <c r="Q35" i="1"/>
  <c r="R35" i="1"/>
  <c r="S35" i="1"/>
  <c r="K36" i="1"/>
  <c r="L36" i="1"/>
  <c r="M36" i="1"/>
  <c r="N36" i="1"/>
  <c r="O36" i="1"/>
  <c r="P36" i="1"/>
  <c r="Q36" i="1"/>
  <c r="R36" i="1"/>
  <c r="S36" i="1"/>
  <c r="K37" i="1"/>
  <c r="L37" i="1"/>
  <c r="M37" i="1"/>
  <c r="N37" i="1"/>
  <c r="O37" i="1"/>
  <c r="P37" i="1"/>
  <c r="Q37" i="1"/>
  <c r="R37" i="1"/>
  <c r="S37" i="1"/>
  <c r="K38" i="1"/>
  <c r="L38" i="1"/>
  <c r="M38" i="1"/>
  <c r="N38" i="1"/>
  <c r="O38" i="1"/>
  <c r="P38" i="1"/>
  <c r="Q38" i="1"/>
  <c r="R38" i="1"/>
  <c r="S38" i="1"/>
  <c r="K39" i="1"/>
  <c r="L39" i="1"/>
  <c r="M39" i="1"/>
  <c r="N39" i="1"/>
  <c r="O39" i="1"/>
  <c r="P39" i="1"/>
  <c r="Q39" i="1"/>
  <c r="R39" i="1"/>
  <c r="S39" i="1"/>
  <c r="K40" i="1"/>
  <c r="L40" i="1"/>
  <c r="M40" i="1"/>
  <c r="N40" i="1"/>
  <c r="O40" i="1"/>
  <c r="P40" i="1"/>
  <c r="Q40" i="1"/>
  <c r="R40" i="1"/>
  <c r="S40" i="1"/>
  <c r="K41" i="1"/>
  <c r="L41" i="1"/>
  <c r="M41" i="1"/>
  <c r="N41" i="1"/>
  <c r="O41" i="1"/>
  <c r="P41" i="1"/>
  <c r="Q41" i="1"/>
  <c r="R41" i="1"/>
  <c r="S41" i="1"/>
  <c r="K42" i="1"/>
  <c r="L42" i="1"/>
  <c r="M42" i="1"/>
  <c r="N42" i="1"/>
  <c r="O42" i="1"/>
  <c r="P42" i="1"/>
  <c r="Q42" i="1"/>
  <c r="R42" i="1"/>
  <c r="S42" i="1"/>
  <c r="K43" i="1"/>
  <c r="L43" i="1"/>
  <c r="M43" i="1"/>
  <c r="N43" i="1"/>
  <c r="O43" i="1"/>
  <c r="P43" i="1"/>
  <c r="Q43" i="1"/>
  <c r="R43" i="1"/>
  <c r="S43" i="1"/>
  <c r="K44" i="1"/>
  <c r="L44" i="1"/>
  <c r="M44" i="1"/>
  <c r="N44" i="1"/>
  <c r="O44" i="1"/>
  <c r="P44" i="1"/>
  <c r="Q44" i="1"/>
  <c r="R44" i="1"/>
  <c r="S44" i="1"/>
  <c r="K45" i="1"/>
  <c r="L45" i="1"/>
  <c r="M45" i="1"/>
  <c r="N45" i="1"/>
  <c r="O45" i="1"/>
  <c r="P45" i="1"/>
  <c r="Q45" i="1"/>
  <c r="R45" i="1"/>
  <c r="S45" i="1"/>
  <c r="K46" i="1"/>
  <c r="L46" i="1"/>
  <c r="M46" i="1"/>
  <c r="N46" i="1"/>
  <c r="O46" i="1"/>
  <c r="P46" i="1"/>
  <c r="Q46" i="1"/>
  <c r="R46" i="1"/>
  <c r="S46" i="1"/>
  <c r="K47" i="1"/>
  <c r="L47" i="1"/>
  <c r="M47" i="1"/>
  <c r="N47" i="1"/>
  <c r="O47" i="1"/>
  <c r="P47" i="1"/>
  <c r="Q47" i="1"/>
  <c r="R47" i="1"/>
  <c r="S47" i="1"/>
  <c r="K48" i="1"/>
  <c r="L48" i="1"/>
  <c r="M48" i="1"/>
  <c r="N48" i="1"/>
  <c r="O48" i="1"/>
  <c r="P48" i="1"/>
  <c r="Q48" i="1"/>
  <c r="R48" i="1"/>
  <c r="S48" i="1"/>
  <c r="K49" i="1"/>
  <c r="L49" i="1"/>
  <c r="M49" i="1"/>
  <c r="N49" i="1"/>
  <c r="O49" i="1"/>
  <c r="P49" i="1"/>
  <c r="Q49" i="1"/>
  <c r="R49" i="1"/>
  <c r="S49" i="1"/>
  <c r="K50" i="1"/>
  <c r="L50" i="1"/>
  <c r="M50" i="1"/>
  <c r="N50" i="1"/>
  <c r="O50" i="1"/>
  <c r="P50" i="1"/>
  <c r="Q50" i="1"/>
  <c r="R50" i="1"/>
  <c r="S50" i="1"/>
  <c r="K51" i="1"/>
  <c r="L51" i="1"/>
  <c r="M51" i="1"/>
  <c r="N51" i="1"/>
  <c r="O51" i="1"/>
  <c r="P51" i="1"/>
  <c r="Q51" i="1"/>
  <c r="R51" i="1"/>
  <c r="S51" i="1"/>
  <c r="K52" i="1"/>
  <c r="L52" i="1"/>
  <c r="M52" i="1"/>
  <c r="N52" i="1"/>
  <c r="O52" i="1"/>
  <c r="P52" i="1"/>
  <c r="Q52" i="1"/>
  <c r="R52" i="1"/>
  <c r="S52" i="1"/>
  <c r="K53" i="1"/>
  <c r="L53" i="1"/>
  <c r="M53" i="1"/>
  <c r="N53" i="1"/>
  <c r="O53" i="1"/>
  <c r="P53" i="1"/>
  <c r="Q53" i="1"/>
  <c r="R53" i="1"/>
  <c r="S53" i="1"/>
  <c r="K54" i="1"/>
  <c r="L54" i="1"/>
  <c r="M54" i="1"/>
  <c r="N54" i="1"/>
  <c r="O54" i="1"/>
  <c r="P54" i="1"/>
  <c r="Q54" i="1"/>
  <c r="R54" i="1"/>
  <c r="S54" i="1"/>
  <c r="K55" i="1"/>
  <c r="L55" i="1"/>
  <c r="M55" i="1"/>
  <c r="N55" i="1"/>
  <c r="O55" i="1"/>
  <c r="P55" i="1"/>
  <c r="Q55" i="1"/>
  <c r="R55" i="1"/>
  <c r="S55" i="1"/>
  <c r="K56" i="1"/>
  <c r="L56" i="1"/>
  <c r="M56" i="1"/>
  <c r="N56" i="1"/>
  <c r="O56" i="1"/>
  <c r="P56" i="1"/>
  <c r="Q56" i="1"/>
  <c r="R56" i="1"/>
  <c r="S56" i="1"/>
  <c r="K57" i="1"/>
  <c r="L57" i="1"/>
  <c r="M57" i="1"/>
  <c r="N57" i="1"/>
  <c r="O57" i="1"/>
  <c r="P57" i="1"/>
  <c r="Q57" i="1"/>
  <c r="R57" i="1"/>
  <c r="S57" i="1"/>
  <c r="K58" i="1"/>
  <c r="L58" i="1"/>
  <c r="M58" i="1"/>
  <c r="N58" i="1"/>
  <c r="O58" i="1"/>
  <c r="P58" i="1"/>
  <c r="Q58" i="1"/>
  <c r="R58" i="1"/>
  <c r="S58" i="1"/>
  <c r="K59" i="1"/>
  <c r="L59" i="1"/>
  <c r="M59" i="1"/>
  <c r="N59" i="1"/>
  <c r="O59" i="1"/>
  <c r="P59" i="1"/>
  <c r="Q59" i="1"/>
  <c r="R59" i="1"/>
  <c r="S59" i="1"/>
  <c r="K60" i="1"/>
  <c r="L60" i="1"/>
  <c r="M60" i="1"/>
  <c r="N60" i="1"/>
  <c r="O60" i="1"/>
  <c r="P60" i="1"/>
  <c r="Q60" i="1"/>
  <c r="R60" i="1"/>
  <c r="S60" i="1"/>
  <c r="K61" i="1"/>
  <c r="L61" i="1"/>
  <c r="M61" i="1"/>
  <c r="N61" i="1"/>
  <c r="O61" i="1"/>
  <c r="P61" i="1"/>
  <c r="Q61" i="1"/>
  <c r="R61" i="1"/>
  <c r="S61" i="1"/>
  <c r="K62" i="1"/>
  <c r="L62" i="1"/>
  <c r="M62" i="1"/>
  <c r="N62" i="1"/>
  <c r="O62" i="1"/>
  <c r="P62" i="1"/>
  <c r="Q62" i="1"/>
  <c r="R62" i="1"/>
  <c r="S62" i="1"/>
  <c r="K63" i="1"/>
  <c r="L63" i="1"/>
  <c r="M63" i="1"/>
  <c r="N63" i="1"/>
  <c r="O63" i="1"/>
  <c r="P63" i="1"/>
  <c r="Q63" i="1"/>
  <c r="R63" i="1"/>
  <c r="S63" i="1"/>
  <c r="K64" i="1"/>
  <c r="L64" i="1"/>
  <c r="M64" i="1"/>
  <c r="N64" i="1"/>
  <c r="O64" i="1"/>
  <c r="P64" i="1"/>
  <c r="Q64" i="1"/>
  <c r="R64" i="1"/>
  <c r="S64" i="1"/>
  <c r="K65" i="1"/>
  <c r="L65" i="1"/>
  <c r="M65" i="1"/>
  <c r="N65" i="1"/>
  <c r="O65" i="1"/>
  <c r="P65" i="1"/>
  <c r="Q65" i="1"/>
  <c r="R65" i="1"/>
  <c r="S65" i="1"/>
  <c r="K66" i="1"/>
  <c r="L66" i="1"/>
  <c r="M66" i="1"/>
  <c r="N66" i="1"/>
  <c r="O66" i="1"/>
  <c r="P66" i="1"/>
  <c r="Q66" i="1"/>
  <c r="R66" i="1"/>
  <c r="S66" i="1"/>
  <c r="K67" i="1"/>
  <c r="L67" i="1"/>
  <c r="M67" i="1"/>
  <c r="N67" i="1"/>
  <c r="O67" i="1"/>
  <c r="P67" i="1"/>
  <c r="Q67" i="1"/>
  <c r="R67" i="1"/>
  <c r="S67" i="1"/>
  <c r="K68" i="1"/>
  <c r="L68" i="1"/>
  <c r="M68" i="1"/>
  <c r="N68" i="1"/>
  <c r="O68" i="1"/>
  <c r="P68" i="1"/>
  <c r="Q68" i="1"/>
  <c r="R68" i="1"/>
  <c r="S68" i="1"/>
  <c r="K69" i="1"/>
  <c r="L69" i="1"/>
  <c r="M69" i="1"/>
  <c r="N69" i="1"/>
  <c r="O69" i="1"/>
  <c r="P69" i="1"/>
  <c r="Q69" i="1"/>
  <c r="R69" i="1"/>
  <c r="S69" i="1"/>
  <c r="K70" i="1"/>
  <c r="L70" i="1"/>
  <c r="M70" i="1"/>
  <c r="N70" i="1"/>
  <c r="O70" i="1"/>
  <c r="P70" i="1"/>
  <c r="Q70" i="1"/>
  <c r="R70" i="1"/>
  <c r="S70" i="1"/>
  <c r="K71" i="1"/>
  <c r="L71" i="1"/>
  <c r="M71" i="1"/>
  <c r="N71" i="1"/>
  <c r="O71" i="1"/>
  <c r="P71" i="1"/>
  <c r="Q71" i="1"/>
  <c r="R71" i="1"/>
  <c r="S71" i="1"/>
  <c r="K72" i="1"/>
  <c r="L72" i="1"/>
  <c r="M72" i="1"/>
  <c r="N72" i="1"/>
  <c r="O72" i="1"/>
  <c r="P72" i="1"/>
  <c r="Q72" i="1"/>
  <c r="R72" i="1"/>
  <c r="S72" i="1"/>
  <c r="K73" i="1"/>
  <c r="L73" i="1"/>
  <c r="M73" i="1"/>
  <c r="N73" i="1"/>
  <c r="O73" i="1"/>
  <c r="P73" i="1"/>
  <c r="Q73" i="1"/>
  <c r="R73" i="1"/>
  <c r="S73" i="1"/>
  <c r="K74" i="1"/>
  <c r="L74" i="1"/>
  <c r="M74" i="1"/>
  <c r="N74" i="1"/>
  <c r="O74" i="1"/>
  <c r="P74" i="1"/>
  <c r="Q74" i="1"/>
  <c r="R74" i="1"/>
  <c r="S74" i="1"/>
  <c r="K75" i="1"/>
  <c r="L75" i="1"/>
  <c r="M75" i="1"/>
  <c r="N75" i="1"/>
  <c r="O75" i="1"/>
  <c r="P75" i="1"/>
  <c r="Q75" i="1"/>
  <c r="R75" i="1"/>
  <c r="S75" i="1"/>
  <c r="K76" i="1"/>
  <c r="L76" i="1"/>
  <c r="M76" i="1"/>
  <c r="N76" i="1"/>
  <c r="O76" i="1"/>
  <c r="P76" i="1"/>
  <c r="Q76" i="1"/>
  <c r="R76" i="1"/>
  <c r="S76" i="1"/>
  <c r="K77" i="1"/>
  <c r="L77" i="1"/>
  <c r="M77" i="1"/>
  <c r="N77" i="1"/>
  <c r="O77" i="1"/>
  <c r="P77" i="1"/>
  <c r="Q77" i="1"/>
  <c r="R77" i="1"/>
  <c r="S77" i="1"/>
  <c r="K78" i="1"/>
  <c r="L78" i="1"/>
  <c r="M78" i="1"/>
  <c r="N78" i="1"/>
  <c r="O78" i="1"/>
  <c r="P78" i="1"/>
  <c r="Q78" i="1"/>
  <c r="R78" i="1"/>
  <c r="S78" i="1"/>
  <c r="K79" i="1"/>
  <c r="L79" i="1"/>
  <c r="M79" i="1"/>
  <c r="N79" i="1"/>
  <c r="O79" i="1"/>
  <c r="P79" i="1"/>
  <c r="Q79" i="1"/>
  <c r="R79" i="1"/>
  <c r="S79" i="1"/>
  <c r="K80" i="1"/>
  <c r="L80" i="1"/>
  <c r="M80" i="1"/>
  <c r="N80" i="1"/>
  <c r="O80" i="1"/>
  <c r="P80" i="1"/>
  <c r="Q80" i="1"/>
  <c r="R80" i="1"/>
  <c r="S80" i="1"/>
  <c r="K81" i="1"/>
  <c r="L81" i="1"/>
  <c r="M81" i="1"/>
  <c r="N81" i="1"/>
  <c r="O81" i="1"/>
  <c r="P81" i="1"/>
  <c r="Q81" i="1"/>
  <c r="R81" i="1"/>
  <c r="S81" i="1"/>
  <c r="K82" i="1"/>
  <c r="L82" i="1"/>
  <c r="M82" i="1"/>
  <c r="N82" i="1"/>
  <c r="O82" i="1"/>
  <c r="P82" i="1"/>
  <c r="Q82" i="1"/>
  <c r="R82" i="1"/>
  <c r="S82" i="1"/>
  <c r="K83" i="1"/>
  <c r="L83" i="1"/>
  <c r="M83" i="1"/>
  <c r="N83" i="1"/>
  <c r="O83" i="1"/>
  <c r="P83" i="1"/>
  <c r="Q83" i="1"/>
  <c r="R83" i="1"/>
  <c r="S83" i="1"/>
  <c r="K84" i="1"/>
  <c r="L84" i="1"/>
  <c r="M84" i="1"/>
  <c r="N84" i="1"/>
  <c r="O84" i="1"/>
  <c r="P84" i="1"/>
  <c r="Q84" i="1"/>
  <c r="R84" i="1"/>
  <c r="S84" i="1"/>
  <c r="K85" i="1"/>
  <c r="L85" i="1"/>
  <c r="M85" i="1"/>
  <c r="N85" i="1"/>
  <c r="O85" i="1"/>
  <c r="P85" i="1"/>
  <c r="Q85" i="1"/>
  <c r="R85" i="1"/>
  <c r="S85" i="1"/>
  <c r="K86" i="1"/>
  <c r="L86" i="1"/>
  <c r="M86" i="1"/>
  <c r="N86" i="1"/>
  <c r="O86" i="1"/>
  <c r="P86" i="1"/>
  <c r="Q86" i="1"/>
  <c r="R86" i="1"/>
  <c r="S86" i="1"/>
  <c r="K87" i="1"/>
  <c r="L87" i="1"/>
  <c r="M87" i="1"/>
  <c r="N87" i="1"/>
  <c r="O87" i="1"/>
  <c r="P87" i="1"/>
  <c r="Q87" i="1"/>
  <c r="R87" i="1"/>
  <c r="S87" i="1"/>
  <c r="K88" i="1"/>
  <c r="L88" i="1"/>
  <c r="M88" i="1"/>
  <c r="N88" i="1"/>
  <c r="O88" i="1"/>
  <c r="P88" i="1"/>
  <c r="Q88" i="1"/>
  <c r="R88" i="1"/>
  <c r="S88" i="1"/>
  <c r="K89" i="1"/>
  <c r="L89" i="1"/>
  <c r="M89" i="1"/>
  <c r="N89" i="1"/>
  <c r="O89" i="1"/>
  <c r="P89" i="1"/>
  <c r="Q89" i="1"/>
  <c r="R89" i="1"/>
  <c r="S89" i="1"/>
  <c r="K90" i="1"/>
  <c r="L90" i="1"/>
  <c r="M90" i="1"/>
  <c r="N90" i="1"/>
  <c r="O90" i="1"/>
  <c r="P90" i="1"/>
  <c r="Q90" i="1"/>
  <c r="R90" i="1"/>
  <c r="S90" i="1"/>
  <c r="K91" i="1"/>
  <c r="L91" i="1"/>
  <c r="M91" i="1"/>
  <c r="N91" i="1"/>
  <c r="O91" i="1"/>
  <c r="P91" i="1"/>
  <c r="Q91" i="1"/>
  <c r="R91" i="1"/>
  <c r="S91" i="1"/>
  <c r="K92" i="1"/>
  <c r="L92" i="1"/>
  <c r="M92" i="1"/>
  <c r="N92" i="1"/>
  <c r="O92" i="1"/>
  <c r="P92" i="1"/>
  <c r="Q92" i="1"/>
  <c r="R92" i="1"/>
  <c r="S92" i="1"/>
  <c r="K93" i="1"/>
  <c r="L93" i="1"/>
  <c r="M93" i="1"/>
  <c r="N93" i="1"/>
  <c r="O93" i="1"/>
  <c r="P93" i="1"/>
  <c r="Q93" i="1"/>
  <c r="R93" i="1"/>
  <c r="S93" i="1"/>
  <c r="K94" i="1"/>
  <c r="L94" i="1"/>
  <c r="M94" i="1"/>
  <c r="N94" i="1"/>
  <c r="O94" i="1"/>
  <c r="P94" i="1"/>
  <c r="Q94" i="1"/>
  <c r="R94" i="1"/>
  <c r="S94" i="1"/>
  <c r="K95" i="1"/>
  <c r="L95" i="1"/>
  <c r="M95" i="1"/>
  <c r="N95" i="1"/>
  <c r="O95" i="1"/>
  <c r="P95" i="1"/>
  <c r="Q95" i="1"/>
  <c r="R95" i="1"/>
  <c r="S95" i="1"/>
  <c r="K96" i="1"/>
  <c r="L96" i="1"/>
  <c r="M96" i="1"/>
  <c r="N96" i="1"/>
  <c r="O96" i="1"/>
  <c r="P96" i="1"/>
  <c r="Q96" i="1"/>
  <c r="R96" i="1"/>
  <c r="S96" i="1"/>
  <c r="K97" i="1"/>
  <c r="L97" i="1"/>
  <c r="M97" i="1"/>
  <c r="N97" i="1"/>
  <c r="O97" i="1"/>
  <c r="P97" i="1"/>
  <c r="Q97" i="1"/>
  <c r="R97" i="1"/>
  <c r="S97" i="1"/>
  <c r="K98" i="1"/>
  <c r="L98" i="1"/>
  <c r="M98" i="1"/>
  <c r="N98" i="1"/>
  <c r="O98" i="1"/>
  <c r="P98" i="1"/>
  <c r="Q98" i="1"/>
  <c r="R98" i="1"/>
  <c r="S98" i="1"/>
  <c r="K99" i="1"/>
  <c r="L99" i="1"/>
  <c r="M99" i="1"/>
  <c r="N99" i="1"/>
  <c r="O99" i="1"/>
  <c r="P99" i="1"/>
  <c r="Q99" i="1"/>
  <c r="R99" i="1"/>
  <c r="S99" i="1"/>
  <c r="K100" i="1"/>
  <c r="L100" i="1"/>
  <c r="M100" i="1"/>
  <c r="N100" i="1"/>
  <c r="O100" i="1"/>
  <c r="P100" i="1"/>
  <c r="Q100" i="1"/>
  <c r="R100" i="1"/>
  <c r="S100" i="1"/>
  <c r="K101" i="1"/>
  <c r="L101" i="1"/>
  <c r="M101" i="1"/>
  <c r="N101" i="1"/>
  <c r="O101" i="1"/>
  <c r="P101" i="1"/>
  <c r="Q101" i="1"/>
  <c r="R101" i="1"/>
  <c r="S101" i="1"/>
  <c r="K102" i="1"/>
  <c r="L102" i="1"/>
  <c r="M102" i="1"/>
  <c r="N102" i="1"/>
  <c r="O102" i="1"/>
  <c r="P102" i="1"/>
  <c r="Q102" i="1"/>
  <c r="R102" i="1"/>
  <c r="S102" i="1"/>
  <c r="K103" i="1"/>
  <c r="L103" i="1"/>
  <c r="M103" i="1"/>
  <c r="N103" i="1"/>
  <c r="O103" i="1"/>
  <c r="P103" i="1"/>
  <c r="Q103" i="1"/>
  <c r="R103" i="1"/>
  <c r="S103" i="1"/>
  <c r="K104" i="1"/>
  <c r="L104" i="1"/>
  <c r="M104" i="1"/>
  <c r="N104" i="1"/>
  <c r="O104" i="1"/>
  <c r="P104" i="1"/>
  <c r="Q104" i="1"/>
  <c r="R104" i="1"/>
  <c r="S104" i="1"/>
  <c r="K105" i="1"/>
  <c r="L105" i="1"/>
  <c r="M105" i="1"/>
  <c r="N105" i="1"/>
  <c r="O105" i="1"/>
  <c r="P105" i="1"/>
  <c r="Q105" i="1"/>
  <c r="R105" i="1"/>
  <c r="S105" i="1"/>
  <c r="K106" i="1"/>
  <c r="L106" i="1"/>
  <c r="M106" i="1"/>
  <c r="N106" i="1"/>
  <c r="O106" i="1"/>
  <c r="P106" i="1"/>
  <c r="Q106" i="1"/>
  <c r="R106" i="1"/>
  <c r="S106" i="1"/>
  <c r="K107" i="1"/>
  <c r="L107" i="1"/>
  <c r="M107" i="1"/>
  <c r="N107" i="1"/>
  <c r="O107" i="1"/>
  <c r="P107" i="1"/>
  <c r="Q107" i="1"/>
  <c r="R107" i="1"/>
  <c r="S107" i="1"/>
  <c r="K108" i="1"/>
  <c r="L108" i="1"/>
  <c r="M108" i="1"/>
  <c r="N108" i="1"/>
  <c r="O108" i="1"/>
  <c r="P108" i="1"/>
  <c r="Q108" i="1"/>
  <c r="R108" i="1"/>
  <c r="S108" i="1"/>
  <c r="K109" i="1"/>
  <c r="L109" i="1"/>
  <c r="M109" i="1"/>
  <c r="N109" i="1"/>
  <c r="O109" i="1"/>
  <c r="P109" i="1"/>
  <c r="Q109" i="1"/>
  <c r="R109" i="1"/>
  <c r="S109" i="1"/>
  <c r="K110" i="1"/>
  <c r="L110" i="1"/>
  <c r="M110" i="1"/>
  <c r="N110" i="1"/>
  <c r="O110" i="1"/>
  <c r="P110" i="1"/>
  <c r="Q110" i="1"/>
  <c r="R110" i="1"/>
  <c r="S110" i="1"/>
  <c r="K111" i="1"/>
  <c r="L111" i="1"/>
  <c r="M111" i="1"/>
  <c r="N111" i="1"/>
  <c r="O111" i="1"/>
  <c r="P111" i="1"/>
  <c r="Q111" i="1"/>
  <c r="R111" i="1"/>
  <c r="S111" i="1"/>
  <c r="K112" i="1"/>
  <c r="L112" i="1"/>
  <c r="M112" i="1"/>
  <c r="N112" i="1"/>
  <c r="O112" i="1"/>
  <c r="P112" i="1"/>
  <c r="Q112" i="1"/>
  <c r="R112" i="1"/>
  <c r="S112" i="1"/>
  <c r="K113" i="1"/>
  <c r="L113" i="1"/>
  <c r="M113" i="1"/>
  <c r="N113" i="1"/>
  <c r="O113" i="1"/>
  <c r="P113" i="1"/>
  <c r="Q113" i="1"/>
  <c r="R113" i="1"/>
  <c r="S113" i="1"/>
  <c r="K114" i="1"/>
  <c r="L114" i="1"/>
  <c r="M114" i="1"/>
  <c r="N114" i="1"/>
  <c r="O114" i="1"/>
  <c r="P114" i="1"/>
  <c r="Q114" i="1"/>
  <c r="R114" i="1"/>
  <c r="S114" i="1"/>
  <c r="K115" i="1"/>
  <c r="L115" i="1"/>
  <c r="M115" i="1"/>
  <c r="N115" i="1"/>
  <c r="O115" i="1"/>
  <c r="P115" i="1"/>
  <c r="Q115" i="1"/>
  <c r="R115" i="1"/>
  <c r="S115" i="1"/>
  <c r="K116" i="1"/>
  <c r="L116" i="1"/>
  <c r="M116" i="1"/>
  <c r="N116" i="1"/>
  <c r="O116" i="1"/>
  <c r="P116" i="1"/>
  <c r="Q116" i="1"/>
  <c r="R116" i="1"/>
  <c r="S116" i="1"/>
  <c r="K117" i="1"/>
  <c r="L117" i="1"/>
  <c r="M117" i="1"/>
  <c r="N117" i="1"/>
  <c r="O117" i="1"/>
  <c r="P117" i="1"/>
  <c r="Q117" i="1"/>
  <c r="R117" i="1"/>
  <c r="S117" i="1"/>
  <c r="K118" i="1"/>
  <c r="L118" i="1"/>
  <c r="M118" i="1"/>
  <c r="N118" i="1"/>
  <c r="O118" i="1"/>
  <c r="P118" i="1"/>
  <c r="Q118" i="1"/>
  <c r="R118" i="1"/>
  <c r="S118" i="1"/>
  <c r="K119" i="1"/>
  <c r="L119" i="1"/>
  <c r="M119" i="1"/>
  <c r="N119" i="1"/>
  <c r="O119" i="1"/>
  <c r="P119" i="1"/>
  <c r="Q119" i="1"/>
  <c r="R119" i="1"/>
  <c r="S119" i="1"/>
  <c r="K120" i="1"/>
  <c r="L120" i="1"/>
  <c r="M120" i="1"/>
  <c r="N120" i="1"/>
  <c r="O120" i="1"/>
  <c r="P120" i="1"/>
  <c r="Q120" i="1"/>
  <c r="R120" i="1"/>
  <c r="S120" i="1"/>
  <c r="K121" i="1"/>
  <c r="L121" i="1"/>
  <c r="M121" i="1"/>
  <c r="N121" i="1"/>
  <c r="O121" i="1"/>
  <c r="P121" i="1"/>
  <c r="Q121" i="1"/>
  <c r="R121" i="1"/>
  <c r="S121" i="1"/>
  <c r="K122" i="1"/>
  <c r="L122" i="1"/>
  <c r="M122" i="1"/>
  <c r="N122" i="1"/>
  <c r="O122" i="1"/>
  <c r="P122" i="1"/>
  <c r="Q122" i="1"/>
  <c r="R122" i="1"/>
  <c r="S122" i="1"/>
  <c r="K123" i="1"/>
  <c r="L123" i="1"/>
  <c r="M123" i="1"/>
  <c r="N123" i="1"/>
  <c r="O123" i="1"/>
  <c r="P123" i="1"/>
  <c r="Q123" i="1"/>
  <c r="R123" i="1"/>
  <c r="S123" i="1"/>
  <c r="K124" i="1"/>
  <c r="L124" i="1"/>
  <c r="M124" i="1"/>
  <c r="N124" i="1"/>
  <c r="O124" i="1"/>
  <c r="P124" i="1"/>
  <c r="Q124" i="1"/>
  <c r="R124" i="1"/>
  <c r="S124" i="1"/>
  <c r="K125" i="1"/>
  <c r="L125" i="1"/>
  <c r="M125" i="1"/>
  <c r="N125" i="1"/>
  <c r="O125" i="1"/>
  <c r="P125" i="1"/>
  <c r="Q125" i="1"/>
  <c r="R125" i="1"/>
  <c r="S125" i="1"/>
  <c r="K126" i="1"/>
  <c r="L126" i="1"/>
  <c r="M126" i="1"/>
  <c r="N126" i="1"/>
  <c r="O126" i="1"/>
  <c r="P126" i="1"/>
  <c r="Q126" i="1"/>
  <c r="R126" i="1"/>
  <c r="S126" i="1"/>
  <c r="K127" i="1"/>
  <c r="L127" i="1"/>
  <c r="M127" i="1"/>
  <c r="N127" i="1"/>
  <c r="O127" i="1"/>
  <c r="P127" i="1"/>
  <c r="Q127" i="1"/>
  <c r="R127" i="1"/>
  <c r="S127" i="1"/>
  <c r="K128" i="1"/>
  <c r="L128" i="1"/>
  <c r="M128" i="1"/>
  <c r="N128" i="1"/>
  <c r="O128" i="1"/>
  <c r="P128" i="1"/>
  <c r="Q128" i="1"/>
  <c r="R128" i="1"/>
  <c r="S128" i="1"/>
  <c r="K129" i="1"/>
  <c r="L129" i="1"/>
  <c r="M129" i="1"/>
  <c r="N129" i="1"/>
  <c r="O129" i="1"/>
  <c r="P129" i="1"/>
  <c r="Q129" i="1"/>
  <c r="R129" i="1"/>
  <c r="S129" i="1"/>
  <c r="K130" i="1"/>
  <c r="L130" i="1"/>
  <c r="M130" i="1"/>
  <c r="N130" i="1"/>
  <c r="O130" i="1"/>
  <c r="P130" i="1"/>
  <c r="Q130" i="1"/>
  <c r="R130" i="1"/>
  <c r="S130" i="1"/>
  <c r="K131" i="1"/>
  <c r="L131" i="1"/>
  <c r="M131" i="1"/>
  <c r="N131" i="1"/>
  <c r="O131" i="1"/>
  <c r="P131" i="1"/>
  <c r="Q131" i="1"/>
  <c r="R131" i="1"/>
  <c r="S131" i="1"/>
  <c r="K132" i="1"/>
  <c r="L132" i="1"/>
  <c r="M132" i="1"/>
  <c r="N132" i="1"/>
  <c r="O132" i="1"/>
  <c r="P132" i="1"/>
  <c r="Q132" i="1"/>
  <c r="R132" i="1"/>
  <c r="S132" i="1"/>
  <c r="K133" i="1"/>
  <c r="L133" i="1"/>
  <c r="M133" i="1"/>
  <c r="N133" i="1"/>
  <c r="O133" i="1"/>
  <c r="P133" i="1"/>
  <c r="Q133" i="1"/>
  <c r="R133" i="1"/>
  <c r="S133" i="1"/>
  <c r="K134" i="1"/>
  <c r="L134" i="1"/>
  <c r="M134" i="1"/>
  <c r="N134" i="1"/>
  <c r="O134" i="1"/>
  <c r="P134" i="1"/>
  <c r="Q134" i="1"/>
  <c r="R134" i="1"/>
  <c r="S134" i="1"/>
  <c r="K135" i="1"/>
  <c r="L135" i="1"/>
  <c r="M135" i="1"/>
  <c r="N135" i="1"/>
  <c r="O135" i="1"/>
  <c r="P135" i="1"/>
  <c r="Q135" i="1"/>
  <c r="R135" i="1"/>
  <c r="S135" i="1"/>
  <c r="K136" i="1"/>
  <c r="L136" i="1"/>
  <c r="M136" i="1"/>
  <c r="N136" i="1"/>
  <c r="O136" i="1"/>
  <c r="P136" i="1"/>
  <c r="Q136" i="1"/>
  <c r="R136" i="1"/>
  <c r="S136" i="1"/>
  <c r="K137" i="1"/>
  <c r="L137" i="1"/>
  <c r="M137" i="1"/>
  <c r="N137" i="1"/>
  <c r="O137" i="1"/>
  <c r="P137" i="1"/>
  <c r="Q137" i="1"/>
  <c r="R137" i="1"/>
  <c r="S137" i="1"/>
  <c r="K138" i="1"/>
  <c r="L138" i="1"/>
  <c r="M138" i="1"/>
  <c r="N138" i="1"/>
  <c r="O138" i="1"/>
  <c r="P138" i="1"/>
  <c r="Q138" i="1"/>
  <c r="R138" i="1"/>
  <c r="S138" i="1"/>
  <c r="K139" i="1"/>
  <c r="L139" i="1"/>
  <c r="M139" i="1"/>
  <c r="N139" i="1"/>
  <c r="O139" i="1"/>
  <c r="P139" i="1"/>
  <c r="Q139" i="1"/>
  <c r="R139" i="1"/>
  <c r="S139" i="1"/>
  <c r="K140" i="1"/>
  <c r="L140" i="1"/>
  <c r="M140" i="1"/>
  <c r="N140" i="1"/>
  <c r="O140" i="1"/>
  <c r="P140" i="1"/>
  <c r="Q140" i="1"/>
  <c r="R140" i="1"/>
  <c r="S140" i="1"/>
  <c r="K141" i="1"/>
  <c r="L141" i="1"/>
  <c r="M141" i="1"/>
  <c r="N141" i="1"/>
  <c r="O141" i="1"/>
  <c r="P141" i="1"/>
  <c r="Q141" i="1"/>
  <c r="R141" i="1"/>
  <c r="S141" i="1"/>
  <c r="K142" i="1"/>
  <c r="L142" i="1"/>
  <c r="M142" i="1"/>
  <c r="N142" i="1"/>
  <c r="O142" i="1"/>
  <c r="P142" i="1"/>
  <c r="Q142" i="1"/>
  <c r="R142" i="1"/>
  <c r="S142" i="1"/>
  <c r="K143" i="1"/>
  <c r="L143" i="1"/>
  <c r="M143" i="1"/>
  <c r="N143" i="1"/>
  <c r="O143" i="1"/>
  <c r="P143" i="1"/>
  <c r="Q143" i="1"/>
  <c r="R143" i="1"/>
  <c r="S143" i="1"/>
  <c r="K144" i="1"/>
  <c r="L144" i="1"/>
  <c r="M144" i="1"/>
  <c r="N144" i="1"/>
  <c r="O144" i="1"/>
  <c r="P144" i="1"/>
  <c r="Q144" i="1"/>
  <c r="R144" i="1"/>
  <c r="S144" i="1"/>
  <c r="K145" i="1"/>
  <c r="L145" i="1"/>
  <c r="M145" i="1"/>
  <c r="N145" i="1"/>
  <c r="O145" i="1"/>
  <c r="P145" i="1"/>
  <c r="Q145" i="1"/>
  <c r="R145" i="1"/>
  <c r="S145" i="1"/>
  <c r="K146" i="1"/>
  <c r="L146" i="1"/>
  <c r="M146" i="1"/>
  <c r="N146" i="1"/>
  <c r="O146" i="1"/>
  <c r="P146" i="1"/>
  <c r="Q146" i="1"/>
  <c r="R146" i="1"/>
  <c r="S146" i="1"/>
  <c r="K147" i="1"/>
  <c r="L147" i="1"/>
  <c r="M147" i="1"/>
  <c r="N147" i="1"/>
  <c r="O147" i="1"/>
  <c r="P147" i="1"/>
  <c r="Q147" i="1"/>
  <c r="R147" i="1"/>
  <c r="S147" i="1"/>
  <c r="K148" i="1"/>
  <c r="L148" i="1"/>
  <c r="M148" i="1"/>
  <c r="N148" i="1"/>
  <c r="O148" i="1"/>
  <c r="P148" i="1"/>
  <c r="Q148" i="1"/>
  <c r="R148" i="1"/>
  <c r="S148" i="1"/>
  <c r="K149" i="1"/>
  <c r="L149" i="1"/>
  <c r="M149" i="1"/>
  <c r="N149" i="1"/>
  <c r="O149" i="1"/>
  <c r="P149" i="1"/>
  <c r="Q149" i="1"/>
  <c r="R149" i="1"/>
  <c r="S149" i="1"/>
  <c r="K150" i="1"/>
  <c r="L150" i="1"/>
  <c r="M150" i="1"/>
  <c r="N150" i="1"/>
  <c r="O150" i="1"/>
  <c r="P150" i="1"/>
  <c r="Q150" i="1"/>
  <c r="R150" i="1"/>
  <c r="S150" i="1"/>
  <c r="K151" i="1"/>
  <c r="L151" i="1"/>
  <c r="M151" i="1"/>
  <c r="N151" i="1"/>
  <c r="O151" i="1"/>
  <c r="P151" i="1"/>
  <c r="Q151" i="1"/>
  <c r="R151" i="1"/>
  <c r="S151" i="1"/>
  <c r="K152" i="1"/>
  <c r="L152" i="1"/>
  <c r="M152" i="1"/>
  <c r="N152" i="1"/>
  <c r="O152" i="1"/>
  <c r="P152" i="1"/>
  <c r="Q152" i="1"/>
  <c r="R152" i="1"/>
  <c r="S152" i="1"/>
  <c r="K153" i="1"/>
  <c r="L153" i="1"/>
  <c r="M153" i="1"/>
  <c r="N153" i="1"/>
  <c r="O153" i="1"/>
  <c r="P153" i="1"/>
  <c r="Q153" i="1"/>
  <c r="R153" i="1"/>
  <c r="S153" i="1"/>
  <c r="K154" i="1"/>
  <c r="L154" i="1"/>
  <c r="M154" i="1"/>
  <c r="N154" i="1"/>
  <c r="O154" i="1"/>
  <c r="P154" i="1"/>
  <c r="Q154" i="1"/>
  <c r="R154" i="1"/>
  <c r="S154" i="1"/>
  <c r="K155" i="1"/>
  <c r="L155" i="1"/>
  <c r="M155" i="1"/>
  <c r="N155" i="1"/>
  <c r="O155" i="1"/>
  <c r="P155" i="1"/>
  <c r="Q155" i="1"/>
  <c r="R155" i="1"/>
  <c r="S155" i="1"/>
  <c r="K156" i="1"/>
  <c r="L156" i="1"/>
  <c r="M156" i="1"/>
  <c r="N156" i="1"/>
  <c r="O156" i="1"/>
  <c r="P156" i="1"/>
  <c r="Q156" i="1"/>
  <c r="R156" i="1"/>
  <c r="S156" i="1"/>
  <c r="K157" i="1"/>
  <c r="L157" i="1"/>
  <c r="M157" i="1"/>
  <c r="N157" i="1"/>
  <c r="O157" i="1"/>
  <c r="P157" i="1"/>
  <c r="Q157" i="1"/>
  <c r="R157" i="1"/>
  <c r="S157" i="1"/>
  <c r="K158" i="1"/>
  <c r="L158" i="1"/>
  <c r="M158" i="1"/>
  <c r="N158" i="1"/>
  <c r="O158" i="1"/>
  <c r="P158" i="1"/>
  <c r="Q158" i="1"/>
  <c r="R158" i="1"/>
  <c r="S158" i="1"/>
  <c r="K159" i="1"/>
  <c r="L159" i="1"/>
  <c r="M159" i="1"/>
  <c r="N159" i="1"/>
  <c r="O159" i="1"/>
  <c r="P159" i="1"/>
  <c r="Q159" i="1"/>
  <c r="R159" i="1"/>
  <c r="S159" i="1"/>
  <c r="K160" i="1"/>
  <c r="L160" i="1"/>
  <c r="M160" i="1"/>
  <c r="N160" i="1"/>
  <c r="O160" i="1"/>
  <c r="P160" i="1"/>
  <c r="Q160" i="1"/>
  <c r="R160" i="1"/>
  <c r="S160" i="1"/>
  <c r="K161" i="1"/>
  <c r="L161" i="1"/>
  <c r="M161" i="1"/>
  <c r="N161" i="1"/>
  <c r="O161" i="1"/>
  <c r="P161" i="1"/>
  <c r="Q161" i="1"/>
  <c r="R161" i="1"/>
  <c r="S161" i="1"/>
  <c r="K162" i="1"/>
  <c r="L162" i="1"/>
  <c r="M162" i="1"/>
  <c r="N162" i="1"/>
  <c r="O162" i="1"/>
  <c r="P162" i="1"/>
  <c r="Q162" i="1"/>
  <c r="R162" i="1"/>
  <c r="S162" i="1"/>
  <c r="K163" i="1"/>
  <c r="L163" i="1"/>
  <c r="M163" i="1"/>
  <c r="N163" i="1"/>
  <c r="O163" i="1"/>
  <c r="P163" i="1"/>
  <c r="Q163" i="1"/>
  <c r="R163" i="1"/>
  <c r="S163" i="1"/>
  <c r="K164" i="1"/>
  <c r="L164" i="1"/>
  <c r="M164" i="1"/>
  <c r="N164" i="1"/>
  <c r="O164" i="1"/>
  <c r="P164" i="1"/>
  <c r="Q164" i="1"/>
  <c r="R164" i="1"/>
  <c r="S164" i="1"/>
  <c r="K165" i="1"/>
  <c r="L165" i="1"/>
  <c r="M165" i="1"/>
  <c r="N165" i="1"/>
  <c r="O165" i="1"/>
  <c r="P165" i="1"/>
  <c r="Q165" i="1"/>
  <c r="R165" i="1"/>
  <c r="S165" i="1"/>
  <c r="K166" i="1"/>
  <c r="L166" i="1"/>
  <c r="M166" i="1"/>
  <c r="N166" i="1"/>
  <c r="O166" i="1"/>
  <c r="P166" i="1"/>
  <c r="Q166" i="1"/>
  <c r="R166" i="1"/>
  <c r="S166" i="1"/>
  <c r="K167" i="1"/>
  <c r="L167" i="1"/>
  <c r="M167" i="1"/>
  <c r="N167" i="1"/>
  <c r="O167" i="1"/>
  <c r="P167" i="1"/>
  <c r="Q167" i="1"/>
  <c r="R167" i="1"/>
  <c r="S167" i="1"/>
  <c r="K168" i="1"/>
  <c r="L168" i="1"/>
  <c r="M168" i="1"/>
  <c r="N168" i="1"/>
  <c r="O168" i="1"/>
  <c r="P168" i="1"/>
  <c r="Q168" i="1"/>
  <c r="R168" i="1"/>
  <c r="S168" i="1"/>
  <c r="K169" i="1"/>
  <c r="L169" i="1"/>
  <c r="M169" i="1"/>
  <c r="N169" i="1"/>
  <c r="O169" i="1"/>
  <c r="P169" i="1"/>
  <c r="Q169" i="1"/>
  <c r="R169" i="1"/>
  <c r="S169" i="1"/>
  <c r="K170" i="1"/>
  <c r="L170" i="1"/>
  <c r="M170" i="1"/>
  <c r="N170" i="1"/>
  <c r="O170" i="1"/>
  <c r="P170" i="1"/>
  <c r="Q170" i="1"/>
  <c r="R170" i="1"/>
  <c r="S170" i="1"/>
  <c r="K171" i="1"/>
  <c r="L171" i="1"/>
  <c r="M171" i="1"/>
  <c r="N171" i="1"/>
  <c r="O171" i="1"/>
  <c r="P171" i="1"/>
  <c r="Q171" i="1"/>
  <c r="R171" i="1"/>
  <c r="S171" i="1"/>
  <c r="K172" i="1"/>
  <c r="L172" i="1"/>
  <c r="M172" i="1"/>
  <c r="N172" i="1"/>
  <c r="O172" i="1"/>
  <c r="P172" i="1"/>
  <c r="Q172" i="1"/>
  <c r="R172" i="1"/>
  <c r="S172" i="1"/>
  <c r="K173" i="1"/>
  <c r="L173" i="1"/>
  <c r="M173" i="1"/>
  <c r="N173" i="1"/>
  <c r="O173" i="1"/>
  <c r="P173" i="1"/>
  <c r="Q173" i="1"/>
  <c r="R173" i="1"/>
  <c r="S173" i="1"/>
  <c r="K174" i="1"/>
  <c r="L174" i="1"/>
  <c r="M174" i="1"/>
  <c r="N174" i="1"/>
  <c r="O174" i="1"/>
  <c r="P174" i="1"/>
  <c r="Q174" i="1"/>
  <c r="R174" i="1"/>
  <c r="S174" i="1"/>
  <c r="K175" i="1"/>
  <c r="L175" i="1"/>
  <c r="M175" i="1"/>
  <c r="N175" i="1"/>
  <c r="O175" i="1"/>
  <c r="P175" i="1"/>
  <c r="Q175" i="1"/>
  <c r="R175" i="1"/>
  <c r="S175" i="1"/>
  <c r="K176" i="1"/>
  <c r="L176" i="1"/>
  <c r="M176" i="1"/>
  <c r="N176" i="1"/>
  <c r="O176" i="1"/>
  <c r="P176" i="1"/>
  <c r="Q176" i="1"/>
  <c r="R176" i="1"/>
  <c r="S176" i="1"/>
  <c r="K177" i="1"/>
  <c r="L177" i="1"/>
  <c r="M177" i="1"/>
  <c r="N177" i="1"/>
  <c r="O177" i="1"/>
  <c r="P177" i="1"/>
  <c r="Q177" i="1"/>
  <c r="R177" i="1"/>
  <c r="S177" i="1"/>
  <c r="K178" i="1"/>
  <c r="L178" i="1"/>
  <c r="M178" i="1"/>
  <c r="N178" i="1"/>
  <c r="O178" i="1"/>
  <c r="P178" i="1"/>
  <c r="Q178" i="1"/>
  <c r="R178" i="1"/>
  <c r="S178" i="1"/>
  <c r="K179" i="1"/>
  <c r="L179" i="1"/>
  <c r="M179" i="1"/>
  <c r="N179" i="1"/>
  <c r="O179" i="1"/>
  <c r="P179" i="1"/>
  <c r="Q179" i="1"/>
  <c r="R179" i="1"/>
  <c r="S179" i="1"/>
  <c r="K180" i="1"/>
  <c r="L180" i="1"/>
  <c r="M180" i="1"/>
  <c r="N180" i="1"/>
  <c r="O180" i="1"/>
  <c r="P180" i="1"/>
  <c r="Q180" i="1"/>
  <c r="R180" i="1"/>
  <c r="S180" i="1"/>
  <c r="K181" i="1"/>
  <c r="L181" i="1"/>
  <c r="M181" i="1"/>
  <c r="N181" i="1"/>
  <c r="O181" i="1"/>
  <c r="P181" i="1"/>
  <c r="Q181" i="1"/>
  <c r="R181" i="1"/>
  <c r="S181" i="1"/>
  <c r="K182" i="1"/>
  <c r="L182" i="1"/>
  <c r="M182" i="1"/>
  <c r="N182" i="1"/>
  <c r="O182" i="1"/>
  <c r="P182" i="1"/>
  <c r="Q182" i="1"/>
  <c r="R182" i="1"/>
  <c r="S182" i="1"/>
  <c r="K183" i="1"/>
  <c r="L183" i="1"/>
  <c r="M183" i="1"/>
  <c r="N183" i="1"/>
  <c r="O183" i="1"/>
  <c r="P183" i="1"/>
  <c r="Q183" i="1"/>
  <c r="R183" i="1"/>
  <c r="S183" i="1"/>
  <c r="K184" i="1"/>
  <c r="L184" i="1"/>
  <c r="M184" i="1"/>
  <c r="N184" i="1"/>
  <c r="O184" i="1"/>
  <c r="P184" i="1"/>
  <c r="Q184" i="1"/>
  <c r="R184" i="1"/>
  <c r="S184" i="1"/>
  <c r="K185" i="1"/>
  <c r="L185" i="1"/>
  <c r="M185" i="1"/>
  <c r="N185" i="1"/>
  <c r="O185" i="1"/>
  <c r="P185" i="1"/>
  <c r="Q185" i="1"/>
  <c r="R185" i="1"/>
  <c r="S185" i="1"/>
  <c r="K186" i="1"/>
  <c r="L186" i="1"/>
  <c r="M186" i="1"/>
  <c r="N186" i="1"/>
  <c r="O186" i="1"/>
  <c r="P186" i="1"/>
  <c r="Q186" i="1"/>
  <c r="R186" i="1"/>
  <c r="S186" i="1"/>
  <c r="K187" i="1"/>
  <c r="L187" i="1"/>
  <c r="M187" i="1"/>
  <c r="N187" i="1"/>
  <c r="O187" i="1"/>
  <c r="P187" i="1"/>
  <c r="Q187" i="1"/>
  <c r="R187" i="1"/>
  <c r="S187" i="1"/>
  <c r="K188" i="1"/>
  <c r="L188" i="1"/>
  <c r="M188" i="1"/>
  <c r="N188" i="1"/>
  <c r="O188" i="1"/>
  <c r="P188" i="1"/>
  <c r="Q188" i="1"/>
  <c r="R188" i="1"/>
  <c r="S188" i="1"/>
  <c r="K189" i="1"/>
  <c r="L189" i="1"/>
  <c r="M189" i="1"/>
  <c r="N189" i="1"/>
  <c r="O189" i="1"/>
  <c r="P189" i="1"/>
  <c r="Q189" i="1"/>
  <c r="R189" i="1"/>
  <c r="S189" i="1"/>
  <c r="K190" i="1"/>
  <c r="L190" i="1"/>
  <c r="M190" i="1"/>
  <c r="N190" i="1"/>
  <c r="O190" i="1"/>
  <c r="P190" i="1"/>
  <c r="Q190" i="1"/>
  <c r="R190" i="1"/>
  <c r="S190" i="1"/>
  <c r="K191" i="1"/>
  <c r="L191" i="1"/>
  <c r="M191" i="1"/>
  <c r="N191" i="1"/>
  <c r="O191" i="1"/>
  <c r="P191" i="1"/>
  <c r="Q191" i="1"/>
  <c r="R191" i="1"/>
  <c r="S191" i="1"/>
  <c r="K192" i="1"/>
  <c r="L192" i="1"/>
  <c r="M192" i="1"/>
  <c r="N192" i="1"/>
  <c r="O192" i="1"/>
  <c r="P192" i="1"/>
  <c r="Q192" i="1"/>
  <c r="R192" i="1"/>
  <c r="S192" i="1"/>
  <c r="K193" i="1"/>
  <c r="L193" i="1"/>
  <c r="M193" i="1"/>
  <c r="N193" i="1"/>
  <c r="O193" i="1"/>
  <c r="P193" i="1"/>
  <c r="Q193" i="1"/>
  <c r="R193" i="1"/>
  <c r="S193" i="1"/>
  <c r="K194" i="1"/>
  <c r="L194" i="1"/>
  <c r="M194" i="1"/>
  <c r="N194" i="1"/>
  <c r="O194" i="1"/>
  <c r="P194" i="1"/>
  <c r="Q194" i="1"/>
  <c r="R194" i="1"/>
  <c r="S194" i="1"/>
  <c r="K195" i="1"/>
  <c r="L195" i="1"/>
  <c r="M195" i="1"/>
  <c r="N195" i="1"/>
  <c r="O195" i="1"/>
  <c r="P195" i="1"/>
  <c r="Q195" i="1"/>
  <c r="R195" i="1"/>
  <c r="S195" i="1"/>
  <c r="K196" i="1"/>
  <c r="L196" i="1"/>
  <c r="M196" i="1"/>
  <c r="N196" i="1"/>
  <c r="O196" i="1"/>
  <c r="P196" i="1"/>
  <c r="Q196" i="1"/>
  <c r="R196" i="1"/>
  <c r="S196" i="1"/>
  <c r="K197" i="1"/>
  <c r="L197" i="1"/>
  <c r="M197" i="1"/>
  <c r="N197" i="1"/>
  <c r="O197" i="1"/>
  <c r="P197" i="1"/>
  <c r="Q197" i="1"/>
  <c r="R197" i="1"/>
  <c r="S197" i="1"/>
  <c r="K198" i="1"/>
  <c r="L198" i="1"/>
  <c r="M198" i="1"/>
  <c r="N198" i="1"/>
  <c r="O198" i="1"/>
  <c r="P198" i="1"/>
  <c r="Q198" i="1"/>
  <c r="R198" i="1"/>
  <c r="S198" i="1"/>
  <c r="K199" i="1"/>
  <c r="L199" i="1"/>
  <c r="M199" i="1"/>
  <c r="N199" i="1"/>
  <c r="O199" i="1"/>
  <c r="P199" i="1"/>
  <c r="Q199" i="1"/>
  <c r="R199" i="1"/>
  <c r="S199" i="1"/>
  <c r="K200" i="1"/>
  <c r="L200" i="1"/>
  <c r="M200" i="1"/>
  <c r="N200" i="1"/>
  <c r="O200" i="1"/>
  <c r="P200" i="1"/>
  <c r="Q200" i="1"/>
  <c r="R200" i="1"/>
  <c r="S200" i="1"/>
  <c r="K201" i="1"/>
  <c r="L201" i="1"/>
  <c r="M201" i="1"/>
  <c r="N201" i="1"/>
  <c r="O201" i="1"/>
  <c r="P201" i="1"/>
  <c r="Q201" i="1"/>
  <c r="R201" i="1"/>
  <c r="S201" i="1"/>
  <c r="K202" i="1"/>
  <c r="L202" i="1"/>
  <c r="M202" i="1"/>
  <c r="N202" i="1"/>
  <c r="O202" i="1"/>
  <c r="P202" i="1"/>
  <c r="Q202" i="1"/>
  <c r="R202" i="1"/>
  <c r="S202" i="1"/>
  <c r="K203" i="1"/>
  <c r="L203" i="1"/>
  <c r="M203" i="1"/>
  <c r="N203" i="1"/>
  <c r="O203" i="1"/>
  <c r="P203" i="1"/>
  <c r="Q203" i="1"/>
  <c r="R203" i="1"/>
  <c r="S203" i="1"/>
  <c r="K204" i="1"/>
  <c r="L204" i="1"/>
  <c r="M204" i="1"/>
  <c r="N204" i="1"/>
  <c r="O204" i="1"/>
  <c r="P204" i="1"/>
  <c r="Q204" i="1"/>
  <c r="R204" i="1"/>
  <c r="S204" i="1"/>
  <c r="K205" i="1"/>
  <c r="L205" i="1"/>
  <c r="M205" i="1"/>
  <c r="N205" i="1"/>
  <c r="O205" i="1"/>
  <c r="P205" i="1"/>
  <c r="Q205" i="1"/>
  <c r="R205" i="1"/>
  <c r="S205" i="1"/>
  <c r="K206" i="1"/>
  <c r="L206" i="1"/>
  <c r="M206" i="1"/>
  <c r="N206" i="1"/>
  <c r="O206" i="1"/>
  <c r="P206" i="1"/>
  <c r="Q206" i="1"/>
  <c r="R206" i="1"/>
  <c r="S206" i="1"/>
  <c r="K207" i="1"/>
  <c r="L207" i="1"/>
  <c r="M207" i="1"/>
  <c r="N207" i="1"/>
  <c r="O207" i="1"/>
  <c r="P207" i="1"/>
  <c r="Q207" i="1"/>
  <c r="R207" i="1"/>
  <c r="S207" i="1"/>
  <c r="K208" i="1"/>
  <c r="L208" i="1"/>
  <c r="M208" i="1"/>
  <c r="N208" i="1"/>
  <c r="O208" i="1"/>
  <c r="P208" i="1"/>
  <c r="Q208" i="1"/>
  <c r="R208" i="1"/>
  <c r="S208" i="1"/>
  <c r="K209" i="1"/>
  <c r="L209" i="1"/>
  <c r="M209" i="1"/>
  <c r="N209" i="1"/>
  <c r="O209" i="1"/>
  <c r="P209" i="1"/>
  <c r="Q209" i="1"/>
  <c r="R209" i="1"/>
  <c r="S209" i="1"/>
  <c r="K210" i="1"/>
  <c r="L210" i="1"/>
  <c r="M210" i="1"/>
  <c r="N210" i="1"/>
  <c r="O210" i="1"/>
  <c r="P210" i="1"/>
  <c r="Q210" i="1"/>
  <c r="R210" i="1"/>
  <c r="S210" i="1"/>
  <c r="K211" i="1"/>
  <c r="L211" i="1"/>
  <c r="M211" i="1"/>
  <c r="N211" i="1"/>
  <c r="O211" i="1"/>
  <c r="P211" i="1"/>
  <c r="Q211" i="1"/>
  <c r="R211" i="1"/>
  <c r="S211" i="1"/>
  <c r="K212" i="1"/>
  <c r="L212" i="1"/>
  <c r="M212" i="1"/>
  <c r="N212" i="1"/>
  <c r="O212" i="1"/>
  <c r="P212" i="1"/>
  <c r="Q212" i="1"/>
  <c r="R212" i="1"/>
  <c r="S212" i="1"/>
  <c r="K213" i="1"/>
  <c r="L213" i="1"/>
  <c r="M213" i="1"/>
  <c r="N213" i="1"/>
  <c r="O213" i="1"/>
  <c r="P213" i="1"/>
  <c r="Q213" i="1"/>
  <c r="R213" i="1"/>
  <c r="S213" i="1"/>
  <c r="K214" i="1"/>
  <c r="L214" i="1"/>
  <c r="M214" i="1"/>
  <c r="N214" i="1"/>
  <c r="O214" i="1"/>
  <c r="P214" i="1"/>
  <c r="Q214" i="1"/>
  <c r="R214" i="1"/>
  <c r="S214" i="1"/>
  <c r="K215" i="1"/>
  <c r="L215" i="1"/>
  <c r="M215" i="1"/>
  <c r="N215" i="1"/>
  <c r="O215" i="1"/>
  <c r="P215" i="1"/>
  <c r="Q215" i="1"/>
  <c r="R215" i="1"/>
  <c r="S215" i="1"/>
  <c r="K216" i="1"/>
  <c r="L216" i="1"/>
  <c r="M216" i="1"/>
  <c r="N216" i="1"/>
  <c r="O216" i="1"/>
  <c r="P216" i="1"/>
  <c r="Q216" i="1"/>
  <c r="R216" i="1"/>
  <c r="S216" i="1"/>
  <c r="K217" i="1"/>
  <c r="L217" i="1"/>
  <c r="M217" i="1"/>
  <c r="N217" i="1"/>
  <c r="O217" i="1"/>
  <c r="P217" i="1"/>
  <c r="Q217" i="1"/>
  <c r="R217" i="1"/>
  <c r="S217" i="1"/>
  <c r="K218" i="1"/>
  <c r="L218" i="1"/>
  <c r="M218" i="1"/>
  <c r="N218" i="1"/>
  <c r="O218" i="1"/>
  <c r="P218" i="1"/>
  <c r="Q218" i="1"/>
  <c r="R218" i="1"/>
  <c r="S218" i="1"/>
  <c r="K219" i="1"/>
  <c r="L219" i="1"/>
  <c r="M219" i="1"/>
  <c r="N219" i="1"/>
  <c r="O219" i="1"/>
  <c r="P219" i="1"/>
  <c r="Q219" i="1"/>
  <c r="R219" i="1"/>
  <c r="S219" i="1"/>
  <c r="K220" i="1"/>
  <c r="L220" i="1"/>
  <c r="M220" i="1"/>
  <c r="N220" i="1"/>
  <c r="O220" i="1"/>
  <c r="P220" i="1"/>
  <c r="Q220" i="1"/>
  <c r="R220" i="1"/>
  <c r="S220" i="1"/>
  <c r="K221" i="1"/>
  <c r="L221" i="1"/>
  <c r="M221" i="1"/>
  <c r="N221" i="1"/>
  <c r="O221" i="1"/>
  <c r="P221" i="1"/>
  <c r="Q221" i="1"/>
  <c r="R221" i="1"/>
  <c r="S221" i="1"/>
  <c r="K222" i="1"/>
  <c r="L222" i="1"/>
  <c r="M222" i="1"/>
  <c r="N222" i="1"/>
  <c r="O222" i="1"/>
  <c r="P222" i="1"/>
  <c r="Q222" i="1"/>
  <c r="R222" i="1"/>
  <c r="S222" i="1"/>
  <c r="K223" i="1"/>
  <c r="L223" i="1"/>
  <c r="M223" i="1"/>
  <c r="N223" i="1"/>
  <c r="O223" i="1"/>
  <c r="P223" i="1"/>
  <c r="Q223" i="1"/>
  <c r="R223" i="1"/>
  <c r="S223" i="1"/>
  <c r="K224" i="1"/>
  <c r="L224" i="1"/>
  <c r="M224" i="1"/>
  <c r="N224" i="1"/>
  <c r="O224" i="1"/>
  <c r="P224" i="1"/>
  <c r="Q224" i="1"/>
  <c r="R224" i="1"/>
  <c r="S224" i="1"/>
  <c r="K225" i="1"/>
  <c r="L225" i="1"/>
  <c r="M225" i="1"/>
  <c r="N225" i="1"/>
  <c r="O225" i="1"/>
  <c r="P225" i="1"/>
  <c r="Q225" i="1"/>
  <c r="R225" i="1"/>
  <c r="S225" i="1"/>
  <c r="K226" i="1"/>
  <c r="L226" i="1"/>
  <c r="M226" i="1"/>
  <c r="N226" i="1"/>
  <c r="O226" i="1"/>
  <c r="P226" i="1"/>
  <c r="Q226" i="1"/>
  <c r="R226" i="1"/>
  <c r="S226" i="1"/>
  <c r="K227" i="1"/>
  <c r="L227" i="1"/>
  <c r="M227" i="1"/>
  <c r="N227" i="1"/>
  <c r="O227" i="1"/>
  <c r="P227" i="1"/>
  <c r="Q227" i="1"/>
  <c r="R227" i="1"/>
  <c r="S227" i="1"/>
  <c r="K228" i="1"/>
  <c r="L228" i="1"/>
  <c r="M228" i="1"/>
  <c r="N228" i="1"/>
  <c r="O228" i="1"/>
  <c r="P228" i="1"/>
  <c r="Q228" i="1"/>
  <c r="R228" i="1"/>
  <c r="S228" i="1"/>
  <c r="K229" i="1"/>
  <c r="L229" i="1"/>
  <c r="M229" i="1"/>
  <c r="N229" i="1"/>
  <c r="O229" i="1"/>
  <c r="P229" i="1"/>
  <c r="Q229" i="1"/>
  <c r="R229" i="1"/>
  <c r="S229" i="1"/>
  <c r="K230" i="1"/>
  <c r="L230" i="1"/>
  <c r="M230" i="1"/>
  <c r="N230" i="1"/>
  <c r="O230" i="1"/>
  <c r="P230" i="1"/>
  <c r="Q230" i="1"/>
  <c r="R230" i="1"/>
  <c r="S230" i="1"/>
  <c r="K231" i="1"/>
  <c r="L231" i="1"/>
  <c r="M231" i="1"/>
  <c r="N231" i="1"/>
  <c r="O231" i="1"/>
  <c r="P231" i="1"/>
  <c r="Q231" i="1"/>
  <c r="R231" i="1"/>
  <c r="S231" i="1"/>
  <c r="K232" i="1"/>
  <c r="L232" i="1"/>
  <c r="M232" i="1"/>
  <c r="N232" i="1"/>
  <c r="O232" i="1"/>
  <c r="P232" i="1"/>
  <c r="Q232" i="1"/>
  <c r="R232" i="1"/>
  <c r="S232" i="1"/>
  <c r="K233" i="1"/>
  <c r="L233" i="1"/>
  <c r="M233" i="1"/>
  <c r="N233" i="1"/>
  <c r="O233" i="1"/>
  <c r="P233" i="1"/>
  <c r="Q233" i="1"/>
  <c r="R233" i="1"/>
  <c r="S233" i="1"/>
  <c r="K234" i="1"/>
  <c r="L234" i="1"/>
  <c r="M234" i="1"/>
  <c r="N234" i="1"/>
  <c r="O234" i="1"/>
  <c r="P234" i="1"/>
  <c r="Q234" i="1"/>
  <c r="R234" i="1"/>
  <c r="S234" i="1"/>
  <c r="K235" i="1"/>
  <c r="L235" i="1"/>
  <c r="M235" i="1"/>
  <c r="N235" i="1"/>
  <c r="O235" i="1"/>
  <c r="P235" i="1"/>
  <c r="Q235" i="1"/>
  <c r="R235" i="1"/>
  <c r="S235" i="1"/>
  <c r="K236" i="1"/>
  <c r="L236" i="1"/>
  <c r="M236" i="1"/>
  <c r="N236" i="1"/>
  <c r="O236" i="1"/>
  <c r="P236" i="1"/>
  <c r="Q236" i="1"/>
  <c r="R236" i="1"/>
  <c r="S236" i="1"/>
  <c r="K237" i="1"/>
  <c r="L237" i="1"/>
  <c r="M237" i="1"/>
  <c r="N237" i="1"/>
  <c r="O237" i="1"/>
  <c r="P237" i="1"/>
  <c r="Q237" i="1"/>
  <c r="R237" i="1"/>
  <c r="S237" i="1"/>
  <c r="K238" i="1"/>
  <c r="L238" i="1"/>
  <c r="M238" i="1"/>
  <c r="N238" i="1"/>
  <c r="O238" i="1"/>
  <c r="P238" i="1"/>
  <c r="Q238" i="1"/>
  <c r="R238" i="1"/>
  <c r="S238" i="1"/>
  <c r="K239" i="1"/>
  <c r="L239" i="1"/>
  <c r="M239" i="1"/>
  <c r="N239" i="1"/>
  <c r="O239" i="1"/>
  <c r="P239" i="1"/>
  <c r="Q239" i="1"/>
  <c r="R239" i="1"/>
  <c r="S239" i="1"/>
  <c r="K240" i="1"/>
  <c r="L240" i="1"/>
  <c r="M240" i="1"/>
  <c r="N240" i="1"/>
  <c r="O240" i="1"/>
  <c r="P240" i="1"/>
  <c r="Q240" i="1"/>
  <c r="R240" i="1"/>
  <c r="S240" i="1"/>
  <c r="K241" i="1"/>
  <c r="L241" i="1"/>
  <c r="M241" i="1"/>
  <c r="N241" i="1"/>
  <c r="O241" i="1"/>
  <c r="P241" i="1"/>
  <c r="Q241" i="1"/>
  <c r="R241" i="1"/>
  <c r="S241" i="1"/>
  <c r="K242" i="1"/>
  <c r="L242" i="1"/>
  <c r="M242" i="1"/>
  <c r="N242" i="1"/>
  <c r="O242" i="1"/>
  <c r="P242" i="1"/>
  <c r="Q242" i="1"/>
  <c r="R242" i="1"/>
  <c r="S242" i="1"/>
  <c r="K243" i="1"/>
  <c r="L243" i="1"/>
  <c r="M243" i="1"/>
  <c r="N243" i="1"/>
  <c r="O243" i="1"/>
  <c r="P243" i="1"/>
  <c r="Q243" i="1"/>
  <c r="R243" i="1"/>
  <c r="S243" i="1"/>
  <c r="K244" i="1"/>
  <c r="L244" i="1"/>
  <c r="M244" i="1"/>
  <c r="N244" i="1"/>
  <c r="O244" i="1"/>
  <c r="P244" i="1"/>
  <c r="Q244" i="1"/>
  <c r="R244" i="1"/>
  <c r="S244" i="1"/>
  <c r="K245" i="1"/>
  <c r="L245" i="1"/>
  <c r="M245" i="1"/>
  <c r="N245" i="1"/>
  <c r="O245" i="1"/>
  <c r="P245" i="1"/>
  <c r="Q245" i="1"/>
  <c r="R245" i="1"/>
  <c r="S245" i="1"/>
  <c r="K246" i="1"/>
  <c r="L246" i="1"/>
  <c r="M246" i="1"/>
  <c r="N246" i="1"/>
  <c r="O246" i="1"/>
  <c r="P246" i="1"/>
  <c r="Q246" i="1"/>
  <c r="R246" i="1"/>
  <c r="S246" i="1"/>
  <c r="K247" i="1"/>
  <c r="L247" i="1"/>
  <c r="M247" i="1"/>
  <c r="N247" i="1"/>
  <c r="O247" i="1"/>
  <c r="P247" i="1"/>
  <c r="Q247" i="1"/>
  <c r="R247" i="1"/>
  <c r="S247" i="1"/>
  <c r="K248" i="1"/>
  <c r="L248" i="1"/>
  <c r="M248" i="1"/>
  <c r="N248" i="1"/>
  <c r="O248" i="1"/>
  <c r="P248" i="1"/>
  <c r="Q248" i="1"/>
  <c r="R248" i="1"/>
  <c r="S248" i="1"/>
  <c r="K249" i="1"/>
  <c r="L249" i="1"/>
  <c r="M249" i="1"/>
  <c r="N249" i="1"/>
  <c r="O249" i="1"/>
  <c r="P249" i="1"/>
  <c r="Q249" i="1"/>
  <c r="R249" i="1"/>
  <c r="S249" i="1"/>
  <c r="K250" i="1"/>
  <c r="L250" i="1"/>
  <c r="M250" i="1"/>
  <c r="N250" i="1"/>
  <c r="O250" i="1"/>
  <c r="P250" i="1"/>
  <c r="Q250" i="1"/>
  <c r="R250" i="1"/>
  <c r="S250" i="1"/>
  <c r="K251" i="1"/>
  <c r="L251" i="1"/>
  <c r="M251" i="1"/>
  <c r="N251" i="1"/>
  <c r="O251" i="1"/>
  <c r="P251" i="1"/>
  <c r="Q251" i="1"/>
  <c r="R251" i="1"/>
  <c r="S251" i="1"/>
  <c r="K252" i="1"/>
  <c r="L252" i="1"/>
  <c r="M252" i="1"/>
  <c r="N252" i="1"/>
  <c r="O252" i="1"/>
  <c r="P252" i="1"/>
  <c r="Q252" i="1"/>
  <c r="R252" i="1"/>
  <c r="S252" i="1"/>
  <c r="K253" i="1"/>
  <c r="L253" i="1"/>
  <c r="M253" i="1"/>
  <c r="N253" i="1"/>
  <c r="O253" i="1"/>
  <c r="P253" i="1"/>
  <c r="Q253" i="1"/>
  <c r="R253" i="1"/>
  <c r="S253" i="1"/>
  <c r="K254" i="1"/>
  <c r="L254" i="1"/>
  <c r="M254" i="1"/>
  <c r="N254" i="1"/>
  <c r="O254" i="1"/>
  <c r="P254" i="1"/>
  <c r="Q254" i="1"/>
  <c r="R254" i="1"/>
  <c r="S254" i="1"/>
  <c r="K255" i="1"/>
  <c r="L255" i="1"/>
  <c r="M255" i="1"/>
  <c r="N255" i="1"/>
  <c r="O255" i="1"/>
  <c r="P255" i="1"/>
  <c r="Q255" i="1"/>
  <c r="R255" i="1"/>
  <c r="S255" i="1"/>
  <c r="K256" i="1"/>
  <c r="L256" i="1"/>
  <c r="M256" i="1"/>
  <c r="N256" i="1"/>
  <c r="O256" i="1"/>
  <c r="P256" i="1"/>
  <c r="Q256" i="1"/>
  <c r="R256" i="1"/>
  <c r="S256" i="1"/>
  <c r="K257" i="1"/>
  <c r="L257" i="1"/>
  <c r="M257" i="1"/>
  <c r="N257" i="1"/>
  <c r="O257" i="1"/>
  <c r="P257" i="1"/>
  <c r="Q257" i="1"/>
  <c r="R257" i="1"/>
  <c r="S257" i="1"/>
  <c r="K258" i="1"/>
  <c r="L258" i="1"/>
  <c r="M258" i="1"/>
  <c r="N258" i="1"/>
  <c r="O258" i="1"/>
  <c r="P258" i="1"/>
  <c r="Q258" i="1"/>
  <c r="R258" i="1"/>
  <c r="S258" i="1"/>
  <c r="K259" i="1"/>
  <c r="L259" i="1"/>
  <c r="M259" i="1"/>
  <c r="N259" i="1"/>
  <c r="O259" i="1"/>
  <c r="P259" i="1"/>
  <c r="Q259" i="1"/>
  <c r="R259" i="1"/>
  <c r="S259" i="1"/>
  <c r="K260" i="1"/>
  <c r="L260" i="1"/>
  <c r="M260" i="1"/>
  <c r="N260" i="1"/>
  <c r="O260" i="1"/>
  <c r="P260" i="1"/>
  <c r="Q260" i="1"/>
  <c r="R260" i="1"/>
  <c r="S260" i="1"/>
  <c r="K261" i="1"/>
  <c r="L261" i="1"/>
  <c r="M261" i="1"/>
  <c r="N261" i="1"/>
  <c r="O261" i="1"/>
  <c r="P261" i="1"/>
  <c r="Q261" i="1"/>
  <c r="R261" i="1"/>
  <c r="S261" i="1"/>
  <c r="K262" i="1"/>
  <c r="L262" i="1"/>
  <c r="M262" i="1"/>
  <c r="N262" i="1"/>
  <c r="O262" i="1"/>
  <c r="P262" i="1"/>
  <c r="Q262" i="1"/>
  <c r="R262" i="1"/>
  <c r="S262" i="1"/>
  <c r="K263" i="1"/>
  <c r="L263" i="1"/>
  <c r="M263" i="1"/>
  <c r="N263" i="1"/>
  <c r="O263" i="1"/>
  <c r="P263" i="1"/>
  <c r="Q263" i="1"/>
  <c r="R263" i="1"/>
  <c r="S263" i="1"/>
  <c r="K264" i="1"/>
  <c r="L264" i="1"/>
  <c r="M264" i="1"/>
  <c r="N264" i="1"/>
  <c r="O264" i="1"/>
  <c r="P264" i="1"/>
  <c r="Q264" i="1"/>
  <c r="R264" i="1"/>
  <c r="S264" i="1"/>
  <c r="K265" i="1"/>
  <c r="L265" i="1"/>
  <c r="M265" i="1"/>
  <c r="N265" i="1"/>
  <c r="O265" i="1"/>
  <c r="P265" i="1"/>
  <c r="Q265" i="1"/>
  <c r="R265" i="1"/>
  <c r="S265" i="1"/>
  <c r="K266" i="1"/>
  <c r="L266" i="1"/>
  <c r="M266" i="1"/>
  <c r="N266" i="1"/>
  <c r="O266" i="1"/>
  <c r="P266" i="1"/>
  <c r="Q266" i="1"/>
  <c r="R266" i="1"/>
  <c r="S266" i="1"/>
  <c r="K267" i="1"/>
  <c r="L267" i="1"/>
  <c r="M267" i="1"/>
  <c r="N267" i="1"/>
  <c r="O267" i="1"/>
  <c r="P267" i="1"/>
  <c r="Q267" i="1"/>
  <c r="R267" i="1"/>
  <c r="S267" i="1"/>
  <c r="K268" i="1"/>
  <c r="L268" i="1"/>
  <c r="M268" i="1"/>
  <c r="N268" i="1"/>
  <c r="O268" i="1"/>
  <c r="P268" i="1"/>
  <c r="Q268" i="1"/>
  <c r="R268" i="1"/>
  <c r="S268" i="1"/>
  <c r="K269" i="1"/>
  <c r="L269" i="1"/>
  <c r="M269" i="1"/>
  <c r="N269" i="1"/>
  <c r="O269" i="1"/>
  <c r="P269" i="1"/>
  <c r="Q269" i="1"/>
  <c r="R269" i="1"/>
  <c r="S269" i="1"/>
  <c r="K270" i="1"/>
  <c r="L270" i="1"/>
  <c r="M270" i="1"/>
  <c r="N270" i="1"/>
  <c r="O270" i="1"/>
  <c r="P270" i="1"/>
  <c r="Q270" i="1"/>
  <c r="R270" i="1"/>
  <c r="S270" i="1"/>
  <c r="K271" i="1"/>
  <c r="L271" i="1"/>
  <c r="M271" i="1"/>
  <c r="N271" i="1"/>
  <c r="O271" i="1"/>
  <c r="P271" i="1"/>
  <c r="Q271" i="1"/>
  <c r="R271" i="1"/>
  <c r="S271" i="1"/>
  <c r="K272" i="1"/>
  <c r="L272" i="1"/>
  <c r="M272" i="1"/>
  <c r="N272" i="1"/>
  <c r="O272" i="1"/>
  <c r="P272" i="1"/>
  <c r="Q272" i="1"/>
  <c r="R272" i="1"/>
  <c r="S272" i="1"/>
  <c r="K273" i="1"/>
  <c r="L273" i="1"/>
  <c r="M273" i="1"/>
  <c r="N273" i="1"/>
  <c r="O273" i="1"/>
  <c r="P273" i="1"/>
  <c r="Q273" i="1"/>
  <c r="R273" i="1"/>
  <c r="S273" i="1"/>
  <c r="K274" i="1"/>
  <c r="L274" i="1"/>
  <c r="M274" i="1"/>
  <c r="N274" i="1"/>
  <c r="O274" i="1"/>
  <c r="P274" i="1"/>
  <c r="Q274" i="1"/>
  <c r="R274" i="1"/>
  <c r="S274" i="1"/>
  <c r="K275" i="1"/>
  <c r="L275" i="1"/>
  <c r="M275" i="1"/>
  <c r="N275" i="1"/>
  <c r="O275" i="1"/>
  <c r="P275" i="1"/>
  <c r="Q275" i="1"/>
  <c r="R275" i="1"/>
  <c r="S275" i="1"/>
  <c r="K276" i="1"/>
  <c r="L276" i="1"/>
  <c r="M276" i="1"/>
  <c r="N276" i="1"/>
  <c r="O276" i="1"/>
  <c r="P276" i="1"/>
  <c r="Q276" i="1"/>
  <c r="R276" i="1"/>
  <c r="S276" i="1"/>
  <c r="K277" i="1"/>
  <c r="L277" i="1"/>
  <c r="M277" i="1"/>
  <c r="N277" i="1"/>
  <c r="O277" i="1"/>
  <c r="P277" i="1"/>
  <c r="Q277" i="1"/>
  <c r="R277" i="1"/>
  <c r="S277" i="1"/>
  <c r="K278" i="1"/>
  <c r="L278" i="1"/>
  <c r="M278" i="1"/>
  <c r="N278" i="1"/>
  <c r="O278" i="1"/>
  <c r="P278" i="1"/>
  <c r="Q278" i="1"/>
  <c r="R278" i="1"/>
  <c r="S278" i="1"/>
  <c r="K279" i="1"/>
  <c r="L279" i="1"/>
  <c r="M279" i="1"/>
  <c r="N279" i="1"/>
  <c r="O279" i="1"/>
  <c r="P279" i="1"/>
  <c r="Q279" i="1"/>
  <c r="R279" i="1"/>
  <c r="S279" i="1"/>
  <c r="K280" i="1"/>
  <c r="L280" i="1"/>
  <c r="M280" i="1"/>
  <c r="N280" i="1"/>
  <c r="O280" i="1"/>
  <c r="P280" i="1"/>
  <c r="Q280" i="1"/>
  <c r="R280" i="1"/>
  <c r="S280" i="1"/>
  <c r="K281" i="1"/>
  <c r="L281" i="1"/>
  <c r="M281" i="1"/>
  <c r="N281" i="1"/>
  <c r="O281" i="1"/>
  <c r="P281" i="1"/>
  <c r="Q281" i="1"/>
  <c r="R281" i="1"/>
  <c r="S281" i="1"/>
  <c r="K282" i="1"/>
  <c r="L282" i="1"/>
  <c r="M282" i="1"/>
  <c r="N282" i="1"/>
  <c r="O282" i="1"/>
  <c r="P282" i="1"/>
  <c r="Q282" i="1"/>
  <c r="R282" i="1"/>
  <c r="S282" i="1"/>
  <c r="K283" i="1"/>
  <c r="L283" i="1"/>
  <c r="M283" i="1"/>
  <c r="N283" i="1"/>
  <c r="O283" i="1"/>
  <c r="P283" i="1"/>
  <c r="Q283" i="1"/>
  <c r="R283" i="1"/>
  <c r="S283" i="1"/>
  <c r="K284" i="1"/>
  <c r="L284" i="1"/>
  <c r="M284" i="1"/>
  <c r="N284" i="1"/>
  <c r="O284" i="1"/>
  <c r="P284" i="1"/>
  <c r="Q284" i="1"/>
  <c r="R284" i="1"/>
  <c r="S284" i="1"/>
  <c r="K285" i="1"/>
  <c r="L285" i="1"/>
  <c r="M285" i="1"/>
  <c r="N285" i="1"/>
  <c r="O285" i="1"/>
  <c r="P285" i="1"/>
  <c r="Q285" i="1"/>
  <c r="R285" i="1"/>
  <c r="S285" i="1"/>
  <c r="K286" i="1"/>
  <c r="L286" i="1"/>
  <c r="M286" i="1"/>
  <c r="N286" i="1"/>
  <c r="O286" i="1"/>
  <c r="P286" i="1"/>
  <c r="Q286" i="1"/>
  <c r="R286" i="1"/>
  <c r="S286" i="1"/>
  <c r="K287" i="1"/>
  <c r="L287" i="1"/>
  <c r="M287" i="1"/>
  <c r="N287" i="1"/>
  <c r="O287" i="1"/>
  <c r="P287" i="1"/>
  <c r="Q287" i="1"/>
  <c r="R287" i="1"/>
  <c r="S287" i="1"/>
  <c r="K288" i="1"/>
  <c r="L288" i="1"/>
  <c r="M288" i="1"/>
  <c r="N288" i="1"/>
  <c r="O288" i="1"/>
  <c r="P288" i="1"/>
  <c r="Q288" i="1"/>
  <c r="R288" i="1"/>
  <c r="S288" i="1"/>
  <c r="K289" i="1"/>
  <c r="L289" i="1"/>
  <c r="M289" i="1"/>
  <c r="N289" i="1"/>
  <c r="O289" i="1"/>
  <c r="P289" i="1"/>
  <c r="Q289" i="1"/>
  <c r="R289" i="1"/>
  <c r="S289" i="1"/>
  <c r="K290" i="1"/>
  <c r="L290" i="1"/>
  <c r="M290" i="1"/>
  <c r="N290" i="1"/>
  <c r="O290" i="1"/>
  <c r="P290" i="1"/>
  <c r="Q290" i="1"/>
  <c r="R290" i="1"/>
  <c r="S290" i="1"/>
  <c r="K291" i="1"/>
  <c r="L291" i="1"/>
  <c r="M291" i="1"/>
  <c r="N291" i="1"/>
  <c r="O291" i="1"/>
  <c r="P291" i="1"/>
  <c r="Q291" i="1"/>
  <c r="R291" i="1"/>
  <c r="S291" i="1"/>
  <c r="K292" i="1"/>
  <c r="L292" i="1"/>
  <c r="M292" i="1"/>
  <c r="N292" i="1"/>
  <c r="O292" i="1"/>
  <c r="P292" i="1"/>
  <c r="Q292" i="1"/>
  <c r="R292" i="1"/>
  <c r="S292" i="1"/>
  <c r="K293" i="1"/>
  <c r="L293" i="1"/>
  <c r="M293" i="1"/>
  <c r="N293" i="1"/>
  <c r="O293" i="1"/>
  <c r="P293" i="1"/>
  <c r="Q293" i="1"/>
  <c r="R293" i="1"/>
  <c r="S293" i="1"/>
  <c r="K294" i="1"/>
  <c r="L294" i="1"/>
  <c r="M294" i="1"/>
  <c r="N294" i="1"/>
  <c r="O294" i="1"/>
  <c r="P294" i="1"/>
  <c r="Q294" i="1"/>
  <c r="R294" i="1"/>
  <c r="S294" i="1"/>
  <c r="K295" i="1"/>
  <c r="L295" i="1"/>
  <c r="M295" i="1"/>
  <c r="N295" i="1"/>
  <c r="O295" i="1"/>
  <c r="P295" i="1"/>
  <c r="Q295" i="1"/>
  <c r="R295" i="1"/>
  <c r="S295" i="1"/>
  <c r="K296" i="1"/>
  <c r="L296" i="1"/>
  <c r="M296" i="1"/>
  <c r="N296" i="1"/>
  <c r="O296" i="1"/>
  <c r="P296" i="1"/>
  <c r="Q296" i="1"/>
  <c r="R296" i="1"/>
  <c r="S296" i="1"/>
  <c r="K297" i="1"/>
  <c r="L297" i="1"/>
  <c r="M297" i="1"/>
  <c r="N297" i="1"/>
  <c r="O297" i="1"/>
  <c r="P297" i="1"/>
  <c r="Q297" i="1"/>
  <c r="R297" i="1"/>
  <c r="S297" i="1"/>
  <c r="K298" i="1"/>
  <c r="L298" i="1"/>
  <c r="M298" i="1"/>
  <c r="N298" i="1"/>
  <c r="O298" i="1"/>
  <c r="P298" i="1"/>
  <c r="Q298" i="1"/>
  <c r="R298" i="1"/>
  <c r="S298" i="1"/>
  <c r="K299" i="1"/>
  <c r="L299" i="1"/>
  <c r="M299" i="1"/>
  <c r="N299" i="1"/>
  <c r="O299" i="1"/>
  <c r="P299" i="1"/>
  <c r="Q299" i="1"/>
  <c r="R299" i="1"/>
  <c r="S299" i="1"/>
  <c r="K300" i="1"/>
  <c r="L300" i="1"/>
  <c r="M300" i="1"/>
  <c r="N300" i="1"/>
  <c r="O300" i="1"/>
  <c r="P300" i="1"/>
  <c r="Q300" i="1"/>
  <c r="R300" i="1"/>
  <c r="S300" i="1"/>
  <c r="K301" i="1"/>
  <c r="L301" i="1"/>
  <c r="M301" i="1"/>
  <c r="N301" i="1"/>
  <c r="O301" i="1"/>
  <c r="P301" i="1"/>
  <c r="Q301" i="1"/>
  <c r="R301" i="1"/>
  <c r="S301" i="1"/>
  <c r="K302" i="1"/>
  <c r="L302" i="1"/>
  <c r="M302" i="1"/>
  <c r="N302" i="1"/>
  <c r="O302" i="1"/>
  <c r="P302" i="1"/>
  <c r="Q302" i="1"/>
  <c r="R302" i="1"/>
  <c r="S302" i="1"/>
  <c r="K303" i="1"/>
  <c r="L303" i="1"/>
  <c r="M303" i="1"/>
  <c r="N303" i="1"/>
  <c r="O303" i="1"/>
  <c r="P303" i="1"/>
  <c r="Q303" i="1"/>
  <c r="R303" i="1"/>
  <c r="S303" i="1"/>
  <c r="K304" i="1"/>
  <c r="L304" i="1"/>
  <c r="M304" i="1"/>
  <c r="N304" i="1"/>
  <c r="O304" i="1"/>
  <c r="P304" i="1"/>
  <c r="Q304" i="1"/>
  <c r="R304" i="1"/>
  <c r="S304" i="1"/>
  <c r="K305" i="1"/>
  <c r="L305" i="1"/>
  <c r="M305" i="1"/>
  <c r="N305" i="1"/>
  <c r="O305" i="1"/>
  <c r="P305" i="1"/>
  <c r="Q305" i="1"/>
  <c r="R305" i="1"/>
  <c r="S305" i="1"/>
  <c r="K306" i="1"/>
  <c r="L306" i="1"/>
  <c r="M306" i="1"/>
  <c r="N306" i="1"/>
  <c r="O306" i="1"/>
  <c r="P306" i="1"/>
  <c r="Q306" i="1"/>
  <c r="R306" i="1"/>
  <c r="S306" i="1"/>
  <c r="K307" i="1"/>
  <c r="L307" i="1"/>
  <c r="M307" i="1"/>
  <c r="N307" i="1"/>
  <c r="O307" i="1"/>
  <c r="P307" i="1"/>
  <c r="Q307" i="1"/>
  <c r="R307" i="1"/>
  <c r="S307" i="1"/>
  <c r="K308" i="1"/>
  <c r="L308" i="1"/>
  <c r="M308" i="1"/>
  <c r="N308" i="1"/>
  <c r="O308" i="1"/>
  <c r="P308" i="1"/>
  <c r="Q308" i="1"/>
  <c r="R308" i="1"/>
  <c r="S308" i="1"/>
  <c r="K309" i="1"/>
  <c r="L309" i="1"/>
  <c r="M309" i="1"/>
  <c r="N309" i="1"/>
  <c r="O309" i="1"/>
  <c r="P309" i="1"/>
  <c r="Q309" i="1"/>
  <c r="R309" i="1"/>
  <c r="S309" i="1"/>
  <c r="K310" i="1"/>
  <c r="L310" i="1"/>
  <c r="M310" i="1"/>
  <c r="N310" i="1"/>
  <c r="O310" i="1"/>
  <c r="P310" i="1"/>
  <c r="Q310" i="1"/>
  <c r="R310" i="1"/>
  <c r="S310" i="1"/>
  <c r="K311" i="1"/>
  <c r="L311" i="1"/>
  <c r="M311" i="1"/>
  <c r="N311" i="1"/>
  <c r="O311" i="1"/>
  <c r="P311" i="1"/>
  <c r="Q311" i="1"/>
  <c r="R311" i="1"/>
  <c r="S311" i="1"/>
  <c r="K312" i="1"/>
  <c r="L312" i="1"/>
  <c r="M312" i="1"/>
  <c r="N312" i="1"/>
  <c r="O312" i="1"/>
  <c r="P312" i="1"/>
  <c r="Q312" i="1"/>
  <c r="R312" i="1"/>
  <c r="S312" i="1"/>
  <c r="K313" i="1"/>
  <c r="L313" i="1"/>
  <c r="M313" i="1"/>
  <c r="N313" i="1"/>
  <c r="O313" i="1"/>
  <c r="P313" i="1"/>
  <c r="Q313" i="1"/>
  <c r="R313" i="1"/>
  <c r="S313" i="1"/>
  <c r="K314" i="1"/>
  <c r="L314" i="1"/>
  <c r="M314" i="1"/>
  <c r="N314" i="1"/>
  <c r="O314" i="1"/>
  <c r="P314" i="1"/>
  <c r="Q314" i="1"/>
  <c r="R314" i="1"/>
  <c r="S314" i="1"/>
  <c r="K315" i="1"/>
  <c r="L315" i="1"/>
  <c r="M315" i="1"/>
  <c r="N315" i="1"/>
  <c r="O315" i="1"/>
  <c r="P315" i="1"/>
  <c r="Q315" i="1"/>
  <c r="R315" i="1"/>
  <c r="S315" i="1"/>
  <c r="K316" i="1"/>
  <c r="L316" i="1"/>
  <c r="M316" i="1"/>
  <c r="N316" i="1"/>
  <c r="O316" i="1"/>
  <c r="P316" i="1"/>
  <c r="Q316" i="1"/>
  <c r="R316" i="1"/>
  <c r="S316" i="1"/>
  <c r="K317" i="1"/>
  <c r="L317" i="1"/>
  <c r="M317" i="1"/>
  <c r="N317" i="1"/>
  <c r="O317" i="1"/>
  <c r="P317" i="1"/>
  <c r="Q317" i="1"/>
  <c r="R317" i="1"/>
  <c r="S317" i="1"/>
  <c r="K318" i="1"/>
  <c r="L318" i="1"/>
  <c r="M318" i="1"/>
  <c r="N318" i="1"/>
  <c r="O318" i="1"/>
  <c r="P318" i="1"/>
  <c r="Q318" i="1"/>
  <c r="R318" i="1"/>
  <c r="S318" i="1"/>
  <c r="K319" i="1"/>
  <c r="L319" i="1"/>
  <c r="M319" i="1"/>
  <c r="N319" i="1"/>
  <c r="O319" i="1"/>
  <c r="P319" i="1"/>
  <c r="Q319" i="1"/>
  <c r="R319" i="1"/>
  <c r="S319" i="1"/>
  <c r="K320" i="1"/>
  <c r="L320" i="1"/>
  <c r="M320" i="1"/>
  <c r="N320" i="1"/>
  <c r="O320" i="1"/>
  <c r="P320" i="1"/>
  <c r="Q320" i="1"/>
  <c r="R320" i="1"/>
  <c r="S320" i="1"/>
  <c r="K321" i="1"/>
  <c r="L321" i="1"/>
  <c r="M321" i="1"/>
  <c r="N321" i="1"/>
  <c r="O321" i="1"/>
  <c r="P321" i="1"/>
  <c r="Q321" i="1"/>
  <c r="R321" i="1"/>
  <c r="S321" i="1"/>
  <c r="K322" i="1"/>
  <c r="L322" i="1"/>
  <c r="M322" i="1"/>
  <c r="N322" i="1"/>
  <c r="O322" i="1"/>
  <c r="P322" i="1"/>
  <c r="Q322" i="1"/>
  <c r="R322" i="1"/>
  <c r="S322" i="1"/>
  <c r="K323" i="1"/>
  <c r="L323" i="1"/>
  <c r="M323" i="1"/>
  <c r="N323" i="1"/>
  <c r="O323" i="1"/>
  <c r="P323" i="1"/>
  <c r="Q323" i="1"/>
  <c r="R323" i="1"/>
  <c r="S323" i="1"/>
  <c r="K324" i="1"/>
  <c r="L324" i="1"/>
  <c r="M324" i="1"/>
  <c r="N324" i="1"/>
  <c r="O324" i="1"/>
  <c r="P324" i="1"/>
  <c r="Q324" i="1"/>
  <c r="R324" i="1"/>
  <c r="S324" i="1"/>
  <c r="K325" i="1"/>
  <c r="L325" i="1"/>
  <c r="M325" i="1"/>
  <c r="N325" i="1"/>
  <c r="O325" i="1"/>
  <c r="P325" i="1"/>
  <c r="Q325" i="1"/>
  <c r="R325" i="1"/>
  <c r="S325" i="1"/>
  <c r="K326" i="1"/>
  <c r="L326" i="1"/>
  <c r="M326" i="1"/>
  <c r="N326" i="1"/>
  <c r="O326" i="1"/>
  <c r="P326" i="1"/>
  <c r="Q326" i="1"/>
  <c r="R326" i="1"/>
  <c r="S326" i="1"/>
  <c r="K327" i="1"/>
  <c r="L327" i="1"/>
  <c r="M327" i="1"/>
  <c r="N327" i="1"/>
  <c r="O327" i="1"/>
  <c r="P327" i="1"/>
  <c r="Q327" i="1"/>
  <c r="R327" i="1"/>
  <c r="S327" i="1"/>
  <c r="K328" i="1"/>
  <c r="L328" i="1"/>
  <c r="M328" i="1"/>
  <c r="N328" i="1"/>
  <c r="O328" i="1"/>
  <c r="P328" i="1"/>
  <c r="Q328" i="1"/>
  <c r="R328" i="1"/>
  <c r="S328" i="1"/>
  <c r="K329" i="1"/>
  <c r="L329" i="1"/>
  <c r="M329" i="1"/>
  <c r="N329" i="1"/>
  <c r="O329" i="1"/>
  <c r="P329" i="1"/>
  <c r="Q329" i="1"/>
  <c r="R329" i="1"/>
  <c r="S329" i="1"/>
  <c r="K330" i="1"/>
  <c r="L330" i="1"/>
  <c r="M330" i="1"/>
  <c r="N330" i="1"/>
  <c r="O330" i="1"/>
  <c r="P330" i="1"/>
  <c r="Q330" i="1"/>
  <c r="R330" i="1"/>
  <c r="S330" i="1"/>
  <c r="K331" i="1"/>
  <c r="L331" i="1"/>
  <c r="M331" i="1"/>
  <c r="N331" i="1"/>
  <c r="O331" i="1"/>
  <c r="P331" i="1"/>
  <c r="Q331" i="1"/>
  <c r="R331" i="1"/>
  <c r="S331" i="1"/>
  <c r="K332" i="1"/>
  <c r="L332" i="1"/>
  <c r="M332" i="1"/>
  <c r="N332" i="1"/>
  <c r="O332" i="1"/>
  <c r="P332" i="1"/>
  <c r="Q332" i="1"/>
  <c r="R332" i="1"/>
  <c r="S332" i="1"/>
  <c r="K333" i="1"/>
  <c r="L333" i="1"/>
  <c r="M333" i="1"/>
  <c r="N333" i="1"/>
  <c r="O333" i="1"/>
  <c r="P333" i="1"/>
  <c r="Q333" i="1"/>
  <c r="R333" i="1"/>
  <c r="S333" i="1"/>
  <c r="K334" i="1"/>
  <c r="L334" i="1"/>
  <c r="M334" i="1"/>
  <c r="N334" i="1"/>
  <c r="O334" i="1"/>
  <c r="P334" i="1"/>
  <c r="Q334" i="1"/>
  <c r="R334" i="1"/>
  <c r="S334" i="1"/>
  <c r="K335" i="1"/>
  <c r="L335" i="1"/>
  <c r="M335" i="1"/>
  <c r="N335" i="1"/>
  <c r="O335" i="1"/>
  <c r="P335" i="1"/>
  <c r="Q335" i="1"/>
  <c r="R335" i="1"/>
  <c r="S335" i="1"/>
  <c r="K336" i="1"/>
  <c r="L336" i="1"/>
  <c r="M336" i="1"/>
  <c r="N336" i="1"/>
  <c r="O336" i="1"/>
  <c r="P336" i="1"/>
  <c r="Q336" i="1"/>
  <c r="R336" i="1"/>
  <c r="S336" i="1"/>
  <c r="K337" i="1"/>
  <c r="L337" i="1"/>
  <c r="M337" i="1"/>
  <c r="N337" i="1"/>
  <c r="O337" i="1"/>
  <c r="P337" i="1"/>
  <c r="Q337" i="1"/>
  <c r="R337" i="1"/>
  <c r="S337" i="1"/>
  <c r="K338" i="1"/>
  <c r="L338" i="1"/>
  <c r="M338" i="1"/>
  <c r="N338" i="1"/>
  <c r="O338" i="1"/>
  <c r="P338" i="1"/>
  <c r="Q338" i="1"/>
  <c r="R338" i="1"/>
  <c r="S338" i="1"/>
  <c r="K339" i="1"/>
  <c r="L339" i="1"/>
  <c r="M339" i="1"/>
  <c r="N339" i="1"/>
  <c r="O339" i="1"/>
  <c r="P339" i="1"/>
  <c r="Q339" i="1"/>
  <c r="R339" i="1"/>
  <c r="S339" i="1"/>
  <c r="K340" i="1"/>
  <c r="L340" i="1"/>
  <c r="M340" i="1"/>
  <c r="N340" i="1"/>
  <c r="O340" i="1"/>
  <c r="P340" i="1"/>
  <c r="Q340" i="1"/>
  <c r="R340" i="1"/>
  <c r="S340" i="1"/>
  <c r="K341" i="1"/>
  <c r="L341" i="1"/>
  <c r="M341" i="1"/>
  <c r="N341" i="1"/>
  <c r="O341" i="1"/>
  <c r="P341" i="1"/>
  <c r="Q341" i="1"/>
  <c r="R341" i="1"/>
  <c r="S341" i="1"/>
  <c r="K342" i="1"/>
  <c r="L342" i="1"/>
  <c r="M342" i="1"/>
  <c r="N342" i="1"/>
  <c r="O342" i="1"/>
  <c r="P342" i="1"/>
  <c r="Q342" i="1"/>
  <c r="R342" i="1"/>
  <c r="S342" i="1"/>
  <c r="K343" i="1"/>
  <c r="L343" i="1"/>
  <c r="M343" i="1"/>
  <c r="N343" i="1"/>
  <c r="O343" i="1"/>
  <c r="P343" i="1"/>
  <c r="Q343" i="1"/>
  <c r="R343" i="1"/>
  <c r="S343" i="1"/>
  <c r="K344" i="1"/>
  <c r="L344" i="1"/>
  <c r="M344" i="1"/>
  <c r="N344" i="1"/>
  <c r="O344" i="1"/>
  <c r="P344" i="1"/>
  <c r="Q344" i="1"/>
  <c r="R344" i="1"/>
  <c r="S344" i="1"/>
  <c r="K345" i="1"/>
  <c r="L345" i="1"/>
  <c r="M345" i="1"/>
  <c r="N345" i="1"/>
  <c r="O345" i="1"/>
  <c r="P345" i="1"/>
  <c r="Q345" i="1"/>
  <c r="R345" i="1"/>
  <c r="S345" i="1"/>
  <c r="K346" i="1"/>
  <c r="L346" i="1"/>
  <c r="M346" i="1"/>
  <c r="N346" i="1"/>
  <c r="O346" i="1"/>
  <c r="P346" i="1"/>
  <c r="Q346" i="1"/>
  <c r="R346" i="1"/>
  <c r="S346" i="1"/>
  <c r="K347" i="1"/>
  <c r="L347" i="1"/>
  <c r="M347" i="1"/>
  <c r="N347" i="1"/>
  <c r="O347" i="1"/>
  <c r="P347" i="1"/>
  <c r="Q347" i="1"/>
  <c r="R347" i="1"/>
  <c r="S347" i="1"/>
  <c r="K348" i="1"/>
  <c r="L348" i="1"/>
  <c r="M348" i="1"/>
  <c r="N348" i="1"/>
  <c r="O348" i="1"/>
  <c r="P348" i="1"/>
  <c r="Q348" i="1"/>
  <c r="R348" i="1"/>
  <c r="S348" i="1"/>
  <c r="L4" i="1"/>
  <c r="M4" i="1"/>
  <c r="N4" i="1"/>
  <c r="O4" i="1"/>
  <c r="P4" i="1"/>
  <c r="Q4" i="1"/>
  <c r="R4" i="1"/>
  <c r="S4" i="1"/>
  <c r="K4" i="1"/>
  <c r="L11" i="3" a="1"/>
  <c r="L13" i="3"/>
  <c r="N9" i="3"/>
  <c r="L9" i="3"/>
  <c r="L12" i="3"/>
  <c r="L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Shen, Jane</author>
  </authors>
  <commentList>
    <comment ref="K4" authorId="0" shapeId="0" xr:uid="{CA237921-10D1-4DCE-BF5A-B86B48B200CC}">
      <text>
        <r>
          <rPr>
            <sz val="9"/>
            <color rgb="FF000000"/>
            <rFont val="Tahoma"/>
            <family val="2"/>
          </rPr>
          <t>=E4/E3-1</t>
        </r>
      </text>
    </comment>
    <comment ref="T15" authorId="0" shapeId="0" xr:uid="{6A32EA28-7B65-43DD-B13B-57F9F5DE51AA}">
      <text>
        <r>
          <rPr>
            <sz val="9"/>
            <color rgb="FF000000"/>
            <rFont val="Tahoma"/>
            <family val="2"/>
          </rPr>
          <t>=AVERAGE(B3:B14)</t>
        </r>
      </text>
    </comment>
    <comment ref="AC15" authorId="0" shapeId="0" xr:uid="{B498C333-C2C7-47B7-9658-09A500C4B206}">
      <text>
        <r>
          <rPr>
            <sz val="9"/>
            <color rgb="FF000000"/>
            <rFont val="Tahoma"/>
            <family val="2"/>
          </rPr>
          <t>=AVERAGE(B9:B14)</t>
        </r>
      </text>
    </comment>
    <comment ref="AL15" authorId="0" shapeId="0" xr:uid="{F8004B98-3558-4637-A173-62A47E20408F}">
      <text>
        <r>
          <rPr>
            <sz val="9"/>
            <color rgb="FF000000"/>
            <rFont val="Tahoma"/>
            <family val="2"/>
          </rPr>
          <t>=IF(AC15&gt;=T15,K15,-K15)</t>
        </r>
      </text>
    </comment>
    <comment ref="AU15" authorId="0" shapeId="0" xr:uid="{2FDA5678-68FA-447F-B027-9D3489A84D3A}">
      <text>
        <r>
          <rPr>
            <sz val="9"/>
            <color rgb="FF000000"/>
            <rFont val="Tahoma"/>
            <family val="2"/>
          </rPr>
          <t>=AVERAGE(AL15:AT15)</t>
        </r>
      </text>
    </comment>
    <comment ref="AV15" authorId="0" shapeId="0" xr:uid="{CA2023F3-92A3-411A-A06B-A4F09E0BA76A}">
      <text>
        <r>
          <rPr>
            <sz val="9"/>
            <color rgb="FF000000"/>
            <rFont val="Tahoma"/>
            <family val="2"/>
          </rPr>
          <t>=AV14*(1+AU15)</t>
        </r>
      </text>
    </comment>
    <comment ref="AW15" authorId="0" shapeId="0" xr:uid="{399AAFB3-6152-4FB1-8296-96F7AA447790}">
      <text>
        <r>
          <rPr>
            <sz val="9"/>
            <color rgb="FF000000"/>
            <rFont val="Tahoma"/>
            <family val="2"/>
          </rPr>
          <t>=-(AV15-MAX($AV$14:AV14))/MAX($AV$14:AV14)</t>
        </r>
      </text>
    </comment>
    <comment ref="AX15" authorId="0" shapeId="0" xr:uid="{3876C905-E862-447C-8D27-BD35409638B5}">
      <text>
        <r>
          <rPr>
            <sz val="9"/>
            <color rgb="FF000000"/>
            <rFont val="Tahoma"/>
            <family val="2"/>
          </rPr>
          <t>=AVERAGE(K15:S15)</t>
        </r>
      </text>
    </comment>
    <comment ref="AY15" authorId="0" shapeId="0" xr:uid="{61BC977A-6259-4BB9-9FDF-2701A266BF97}">
      <text>
        <r>
          <rPr>
            <sz val="9"/>
            <color rgb="FF000000"/>
            <rFont val="Tahoma"/>
            <family val="2"/>
          </rPr>
          <t>=AY14*(1+AX15)</t>
        </r>
      </text>
    </comment>
    <comment ref="AZ15" authorId="0" shapeId="0" xr:uid="{1DC8594D-B7AE-471D-99F6-77AAE592CD53}">
      <text>
        <r>
          <rPr>
            <sz val="9"/>
            <color rgb="FF000000"/>
            <rFont val="Tahoma"/>
            <family val="2"/>
          </rPr>
          <t>=-(AY15-MAX($AY$14:AY14))/MAX($AY$14:AY14)</t>
        </r>
      </text>
    </comment>
    <comment ref="BD15" authorId="0" shapeId="0" xr:uid="{DD430651-39EE-4F57-BC4B-D8218FE273BE}">
      <text>
        <r>
          <rPr>
            <sz val="9"/>
            <color rgb="FF000000"/>
            <rFont val="Tahoma"/>
            <family val="2"/>
          </rPr>
          <t>=AVERAGE(AX15:AX348)</t>
        </r>
      </text>
    </comment>
    <comment ref="T16" authorId="0" shapeId="0" xr:uid="{2C4867CA-3F05-4675-8A24-AC1343306F39}">
      <text>
        <r>
          <rPr>
            <sz val="9"/>
            <color rgb="FF000000"/>
            <rFont val="Tahoma"/>
            <family val="2"/>
          </rPr>
          <t>=AVERAGE(B4:B15)</t>
        </r>
      </text>
    </comment>
    <comment ref="AW16" authorId="0" shapeId="0" xr:uid="{6F1F8FA0-A74E-4090-B147-8389D6E10985}">
      <text>
        <r>
          <rPr>
            <sz val="9"/>
            <color rgb="FF000000"/>
            <rFont val="Tahoma"/>
            <family val="2"/>
          </rPr>
          <t>=-(AV16-MAX($AV$14:AV15))/MAX($AV$14:AV15)</t>
        </r>
      </text>
    </comment>
    <comment ref="BD16" authorId="0" shapeId="0" xr:uid="{34F5465D-D8B7-4630-889A-F012BDB96769}">
      <text>
        <r>
          <rPr>
            <sz val="9"/>
            <color rgb="FF000000"/>
            <rFont val="Tahoma"/>
            <family val="2"/>
          </rPr>
          <t>=STDEV.S(AX15:AX348)</t>
        </r>
      </text>
    </comment>
    <comment ref="T17" authorId="0" shapeId="0" xr:uid="{FA85B4B1-5F16-41C1-A57A-B7C2C78529B2}">
      <text>
        <r>
          <rPr>
            <sz val="9"/>
            <color rgb="FF000000"/>
            <rFont val="Tahoma"/>
            <family val="2"/>
          </rPr>
          <t>=AVERAGE(B5:B16)</t>
        </r>
      </text>
    </comment>
    <comment ref="BD17" authorId="0" shapeId="0" xr:uid="{EEE02C3F-C636-42D3-BEB6-042CAAA5BE73}">
      <text>
        <r>
          <rPr>
            <sz val="9"/>
            <color rgb="FF000000"/>
            <rFont val="Tahoma"/>
            <family val="2"/>
          </rPr>
          <t>=BD15/BD16</t>
        </r>
      </text>
    </comment>
    <comment ref="T18" authorId="0" shapeId="0" xr:uid="{54DFED5A-9DA0-4E66-8F13-71A60A1C4CEC}">
      <text>
        <r>
          <rPr>
            <sz val="9"/>
            <color rgb="FF000000"/>
            <rFont val="Tahoma"/>
            <family val="2"/>
          </rPr>
          <t>=AVERAGE(B6:B17)</t>
        </r>
      </text>
    </comment>
    <comment ref="BD18" authorId="0" shapeId="0" xr:uid="{ED0861E8-1F3D-4C0F-8B6F-F075A98A7BBB}">
      <text>
        <r>
          <rPr>
            <sz val="9"/>
            <color rgb="FF000000"/>
            <rFont val="Tahoma"/>
            <family val="2"/>
          </rPr>
          <t>=MAX(AZ15:AZ348)</t>
        </r>
      </text>
    </comment>
    <comment ref="T19" authorId="0" shapeId="0" xr:uid="{F2316B08-AA38-462B-910D-D6577BFBBC7F}">
      <text>
        <r>
          <rPr>
            <sz val="9"/>
            <color rgb="FF000000"/>
            <rFont val="Tahoma"/>
            <family val="2"/>
          </rPr>
          <t>=AVERAGE(B7:B18)</t>
        </r>
      </text>
    </comment>
    <comment ref="T20" authorId="0" shapeId="0" xr:uid="{ECF2ABD7-B1FE-49F2-B349-CAD4E72ED7D6}">
      <text>
        <r>
          <rPr>
            <sz val="9"/>
            <color rgb="FF000000"/>
            <rFont val="Tahoma"/>
            <family val="2"/>
          </rPr>
          <t>=AVERAGE(B8:B19)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Shen, Jane</author>
  </authors>
  <commentList>
    <comment ref="K4" authorId="0" shapeId="0" xr:uid="{2502B24D-1686-4D0E-8CAB-4727FBE53170}">
      <text>
        <r>
          <rPr>
            <sz val="9"/>
            <color rgb="FF000000"/>
            <rFont val="Tahoma"/>
            <family val="2"/>
          </rPr>
          <t>=E4/E3-1</t>
        </r>
      </text>
    </comment>
    <comment ref="T15" authorId="0" shapeId="0" xr:uid="{97F330BC-9C07-4211-9C0E-5DAD258CA011}">
      <text>
        <r>
          <rPr>
            <sz val="9"/>
            <color rgb="FF000000"/>
            <rFont val="Tahoma"/>
            <family val="2"/>
          </rPr>
          <t>=AVERAGE(OFFSET(B15,-$BC$20,0,$BC$20,1))</t>
        </r>
      </text>
    </comment>
    <comment ref="AC15" authorId="0" shapeId="0" xr:uid="{DC04606F-B7D3-40C0-A9AD-37F4C1D7FB43}">
      <text>
        <r>
          <rPr>
            <sz val="9"/>
            <color rgb="FF000000"/>
            <rFont val="Tahoma"/>
            <family val="2"/>
          </rPr>
          <t>=AVERAGE(OFFSET(B15,-$BC$21,0,$BC$21,1))</t>
        </r>
      </text>
    </comment>
    <comment ref="AL15" authorId="0" shapeId="0" xr:uid="{D0D00C16-9294-4470-9CBD-161923F55084}">
      <text>
        <r>
          <rPr>
            <sz val="9"/>
            <color rgb="FF000000"/>
            <rFont val="Tahoma"/>
            <family val="2"/>
          </rPr>
          <t>=IF(AC15&gt;=T15,K15,-K15)</t>
        </r>
      </text>
    </comment>
    <comment ref="AU15" authorId="0" shapeId="0" xr:uid="{6B38B36B-79A0-4E3B-A893-10BB7B981E3B}">
      <text>
        <r>
          <rPr>
            <sz val="9"/>
            <color rgb="FF000000"/>
            <rFont val="Tahoma"/>
            <family val="2"/>
          </rPr>
          <t>=AVERAGE(AL15:AT15)</t>
        </r>
      </text>
    </comment>
    <comment ref="AV15" authorId="0" shapeId="0" xr:uid="{4282F314-1A77-4005-9632-113EAA142348}">
      <text>
        <r>
          <rPr>
            <sz val="9"/>
            <color rgb="FF000000"/>
            <rFont val="Tahoma"/>
            <family val="2"/>
          </rPr>
          <t>=AV14*(1+AU15)</t>
        </r>
      </text>
    </comment>
    <comment ref="AW15" authorId="0" shapeId="0" xr:uid="{AED05D37-D1FF-44AC-9E65-CA342415926B}">
      <text>
        <r>
          <rPr>
            <sz val="9"/>
            <color rgb="FF000000"/>
            <rFont val="Tahoma"/>
            <family val="2"/>
          </rPr>
          <t>=-(AV15-MAX($AV$14:AV14))/MAX($AV$14:AV14)</t>
        </r>
      </text>
    </comment>
    <comment ref="AX15" authorId="0" shapeId="0" xr:uid="{69F03036-4A67-43B9-986D-BCE8DC7D8B69}">
      <text>
        <r>
          <rPr>
            <sz val="9"/>
            <color rgb="FF000000"/>
            <rFont val="Tahoma"/>
            <family val="2"/>
          </rPr>
          <t>=AVERAGE(K15:S15)</t>
        </r>
      </text>
    </comment>
    <comment ref="AY15" authorId="0" shapeId="0" xr:uid="{CDDDE937-0EF2-406E-9F2A-616E31C04DB5}">
      <text>
        <r>
          <rPr>
            <sz val="9"/>
            <color rgb="FF000000"/>
            <rFont val="Tahoma"/>
            <family val="2"/>
          </rPr>
          <t>=AY14*(1+AX15)</t>
        </r>
      </text>
    </comment>
    <comment ref="AZ15" authorId="0" shapeId="0" xr:uid="{45F03EA4-9882-405D-98EA-FD9B27ED43EA}">
      <text>
        <r>
          <rPr>
            <sz val="9"/>
            <color rgb="FF000000"/>
            <rFont val="Tahoma"/>
            <family val="2"/>
          </rPr>
          <t>=-(AY15-MAX($AY$14:AY14))/MAX($AY$14:AY14)</t>
        </r>
      </text>
    </comment>
    <comment ref="BD15" authorId="0" shapeId="0" xr:uid="{4CAB6007-3D96-4D61-8EC6-C7DD9368F8A0}">
      <text>
        <r>
          <rPr>
            <sz val="9"/>
            <color rgb="FF000000"/>
            <rFont val="Tahoma"/>
            <family val="2"/>
          </rPr>
          <t>=AVERAGE(AX15:AX348)</t>
        </r>
      </text>
    </comment>
    <comment ref="AW16" authorId="0" shapeId="0" xr:uid="{459EDA78-1219-4174-A752-AF6EFC9007B1}">
      <text>
        <r>
          <rPr>
            <sz val="9"/>
            <color rgb="FF000000"/>
            <rFont val="Tahoma"/>
            <family val="2"/>
          </rPr>
          <t>=-(AV16-MAX($AV$14:AV15))/MAX($AV$14:AV15)</t>
        </r>
      </text>
    </comment>
    <comment ref="BD16" authorId="0" shapeId="0" xr:uid="{E4BDA205-9014-45B7-A845-A71B7EFCA976}">
      <text>
        <r>
          <rPr>
            <sz val="9"/>
            <color rgb="FF000000"/>
            <rFont val="Tahoma"/>
            <family val="2"/>
          </rPr>
          <t>=STDEV.S(AX15:AX348)</t>
        </r>
      </text>
    </comment>
    <comment ref="BD17" authorId="0" shapeId="0" xr:uid="{04C34E25-0A6F-46C3-AC25-BB3B657A9736}">
      <text>
        <r>
          <rPr>
            <sz val="9"/>
            <color rgb="FF000000"/>
            <rFont val="Tahoma"/>
            <family val="2"/>
          </rPr>
          <t>=BD15/BD16</t>
        </r>
      </text>
    </comment>
    <comment ref="BD18" authorId="0" shapeId="0" xr:uid="{F70BC6D9-9F12-4473-97BB-53D388FAB7AA}">
      <text>
        <r>
          <rPr>
            <sz val="9"/>
            <color rgb="FF000000"/>
            <rFont val="Tahoma"/>
            <family val="2"/>
          </rPr>
          <t>=MAX(AZ15:AZ348)</t>
        </r>
      </text>
    </comment>
    <comment ref="BG27" authorId="0" shapeId="0" xr:uid="{926892F8-19C0-4393-8629-FA138B7BF8E9}">
      <text>
        <r>
          <rPr>
            <sz val="9"/>
            <color rgb="FF000000"/>
            <rFont val="Tahoma"/>
            <family val="2"/>
          </rPr>
          <t>=IF(BC21&lt;BC20,BC17,"")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Shen, Jane</author>
  </authors>
  <commentList>
    <comment ref="J8" authorId="0" shapeId="0" xr:uid="{4B15F7AB-130F-4454-B927-8C5B8906E5B1}">
      <text>
        <r>
          <rPr>
            <sz val="9"/>
            <color rgb="FF000000"/>
            <rFont val="Tahoma"/>
            <family val="2"/>
          </rPr>
          <t>=F8</t>
        </r>
      </text>
    </comment>
    <comment ref="J9" authorId="0" shapeId="0" xr:uid="{13D1E158-9B54-41E9-83A8-842966C86060}">
      <text>
        <r>
          <rPr>
            <sz val="9"/>
            <color rgb="FF000000"/>
            <rFont val="Tahoma"/>
            <family val="2"/>
          </rPr>
          <t>=OFFSET(F9,-1,0,1,1)</t>
        </r>
      </text>
    </comment>
    <comment ref="J11" authorId="0" shapeId="0" xr:uid="{3E3F4E7C-E25C-49ED-82EA-0BEC18C8D97D}">
      <text>
        <r>
          <rPr>
            <sz val="9"/>
            <color rgb="FF000000"/>
            <rFont val="Tahoma"/>
            <family val="2"/>
          </rPr>
          <t>=OFFSET(F9,-2,2,1,1)</t>
        </r>
      </text>
    </comment>
    <comment ref="K13" authorId="0" shapeId="0" xr:uid="{A987FDF8-134A-4CF1-A86B-FBE750C58C7A}">
      <text>
        <r>
          <rPr>
            <sz val="9"/>
            <color rgb="FF000000"/>
            <rFont val="Tahoma"/>
            <family val="2"/>
          </rPr>
          <t>=OFFSET(F9,-3,0,3,1)</t>
        </r>
      </text>
    </comment>
    <comment ref="F14" authorId="0" shapeId="0" xr:uid="{FB36858F-91E0-4294-A30A-A1AE945FB564}">
      <text>
        <r>
          <rPr>
            <sz val="9"/>
            <color rgb="FF000000"/>
            <rFont val="Tahoma"/>
            <family val="2"/>
          </rPr>
          <t>=AVERAGE(F6:F8)</t>
        </r>
      </text>
    </comment>
    <comment ref="F15" authorId="0" shapeId="0" xr:uid="{DC7BA6E5-1CB7-4752-ADA0-22F9F7264C34}">
      <text>
        <r>
          <rPr>
            <sz val="9"/>
            <color rgb="FF000000"/>
            <rFont val="Tahoma"/>
            <family val="2"/>
          </rPr>
          <t>=AVERAGE(OFFSET(F9,-3,0,3,1))</t>
        </r>
      </text>
    </comment>
    <comment ref="F16" authorId="0" shapeId="0" xr:uid="{34D6B167-869C-4C63-A770-9EB86E5751A0}">
      <text>
        <r>
          <rPr>
            <sz val="9"/>
            <color rgb="FF000000"/>
            <rFont val="Tahoma"/>
            <family val="2"/>
          </rPr>
          <t>=AVERAGE(OFFSET(F9,-E13,0,E13,1))</t>
        </r>
      </text>
    </comment>
    <comment ref="F17" authorId="0" shapeId="0" xr:uid="{F46FE711-1901-4E17-B4C9-7AE44646B138}">
      <text>
        <r>
          <rPr>
            <sz val="9"/>
            <color rgb="FF000000"/>
            <rFont val="Tahoma"/>
            <family val="2"/>
          </rPr>
          <t>=AVERAGE(F7:F8)</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<sst xmlns="http://schemas.openxmlformats.org/spreadsheetml/2006/main" count="412" uniqueCount="44">
  <si>
    <t>Date</t>
  </si>
  <si>
    <t>AUD/USD</t>
  </si>
  <si>
    <t>GBP/USD</t>
  </si>
  <si>
    <t>CAD/USD</t>
  </si>
  <si>
    <t>EUR/USD</t>
  </si>
  <si>
    <t>JPY/USD</t>
  </si>
  <si>
    <t>NOK/USD</t>
  </si>
  <si>
    <t>NZD/USD</t>
  </si>
  <si>
    <t>SEK/USD</t>
  </si>
  <si>
    <t>CHF/USD</t>
  </si>
  <si>
    <t>USD per 1 FCU</t>
  </si>
  <si>
    <t>Currency return (ignoring interest rate)</t>
  </si>
  <si>
    <t>Long run moving average</t>
  </si>
  <si>
    <t>Short run moving average</t>
  </si>
  <si>
    <t>Momentum return</t>
  </si>
  <si>
    <t>Momentum portfolio</t>
  </si>
  <si>
    <t>Return</t>
  </si>
  <si>
    <t>Value</t>
  </si>
  <si>
    <t>Drawdown</t>
  </si>
  <si>
    <t>Passive portfolio</t>
  </si>
  <si>
    <t>Momentum</t>
  </si>
  <si>
    <t>Passive</t>
  </si>
  <si>
    <t>Average return</t>
  </si>
  <si>
    <t>SD</t>
  </si>
  <si>
    <t>Sharpe ratio</t>
  </si>
  <si>
    <t>Maximum drawdown</t>
  </si>
  <si>
    <t>short</t>
  </si>
  <si>
    <t>long</t>
  </si>
  <si>
    <t>Long window length</t>
  </si>
  <si>
    <t>Short window length</t>
  </si>
  <si>
    <t>Sensitivity analysis (use conditional formatting to differentiate between high and low Sharpe ratios)</t>
  </si>
  <si>
    <t>Long run Moving average (12 Month)</t>
  </si>
  <si>
    <t>Short Run Moving Average (6 Month)</t>
  </si>
  <si>
    <t>Monthly Spot Exchange rate</t>
  </si>
  <si>
    <t>Momentum Portfolio Value</t>
  </si>
  <si>
    <t>Passive Portfolio Value</t>
  </si>
  <si>
    <t>Momentum Drawdown</t>
  </si>
  <si>
    <t>Expected Returns</t>
  </si>
  <si>
    <t/>
  </si>
  <si>
    <t>$m$ (Long Window)</t>
  </si>
  <si>
    <t>N(short Window)</t>
  </si>
  <si>
    <t xml:space="preserve"> </t>
  </si>
  <si>
    <t>Momentum Portfolio Value (n=6,m=12)</t>
  </si>
  <si>
    <t>Momentum Portfolio Value (n=1,m=2)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</si>
</sst>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7" formatCode="0.000%"/>
  </numFmts>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sz val="9"/>
      <color rgb="FF000000"/>
      <name val="Tahoma"/>
      <family val="2"/>
    </font>
  </fonts>
  <fills count="10">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s>
  <borders count="3">
    <border>
      <left/>
      <right/>
      <top/>
      <bottom/>
      <diagonal/>
    </border>
    <border>
      <left/>
      <right/>
      <top style="thin">
        <color indexed="64"/>
      </top>
      <bottom style="thin">
        <color indexed="64"/>
      </bottom>
      <diagonal/>
    </border>
    <border>
      <left/>
      <right style="thin">
        <color indexed="64"/>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9" fontId="3" fillId="0" borderId="0" applyFont="0" applyFill="0" applyBorder="0" applyAlignment="0" applyProtection="0"/>
  </cellStyleXfs>
  <cellXfs count="48">
    <xf numFmtId="0" fontId="0" fillId="0" borderId="0" xfId="0"/>
    <xf numFmtId="17" fontId="0" fillId="0" borderId="0" xfId="0" applyNumberFormat="1"/>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164" fontId="0" fillId="0" borderId="0" xfId="0" applyNumberFormat="1"/>
    <xf numFmtId="0" fontId="0" fillId="7" borderId="0" xfId="0" applyFill="1"/>
    <xf numFmtId="165" fontId="0" fillId="0" borderId="0" xfId="0" applyNumberFormat="1" applyAlignment="1">
      <alignment horizontal="center"/>
    </xf>
    <xf numFmtId="10" fontId="0" fillId="8" borderId="0" xfId="3" applyNumberFormat="1" applyFont="1" applyFill="1"/>
    <xf numFmtId="164" fontId="0" fillId="8" borderId="0" xfId="0" applyNumberFormat="1" applyFill="1"/>
    <xf numFmtId="10" fontId="0" fillId="8" borderId="0" xfId="0" applyNumberFormat="1" applyFill="1"/>
    <xf numFmtId="2" fontId="0" fillId="8" borderId="0" xfId="0" applyNumberFormat="1" applyFill="1"/>
    <xf numFmtId="10" fontId="0" fillId="8" borderId="0" xfId="0" applyNumberFormat="1" applyFill="1" applyAlignment="1">
      <alignment horizontal="center"/>
    </xf>
    <xf numFmtId="164" fontId="0" fillId="8" borderId="0" xfId="0" applyNumberFormat="1" applyFill="1" applyAlignment="1">
      <alignment horizontal="center"/>
    </xf>
    <xf numFmtId="0" fontId="4" fillId="0" borderId="0" xfId="0" applyFont="1" applyAlignment="1">
      <alignment horizontal="center"/>
    </xf>
    <xf numFmtId="0" fontId="4" fillId="0" borderId="0" xfId="0" applyFont="1"/>
    <xf numFmtId="0" fontId="4" fillId="0" borderId="0" xfId="0" applyFont="1" applyAlignment="1">
      <alignment horizontal="right"/>
    </xf>
    <xf numFmtId="165" fontId="5" fillId="0" borderId="0" xfId="0" applyNumberFormat="1" applyFont="1" applyAlignment="1">
      <alignment horizontal="center"/>
    </xf>
    <xf numFmtId="1" fontId="0" fillId="8" borderId="0" xfId="0" applyNumberFormat="1" applyFill="1"/>
    <xf numFmtId="17" fontId="0" fillId="7" borderId="0" xfId="0" applyNumberFormat="1" applyFill="1"/>
    <xf numFmtId="165" fontId="0" fillId="7" borderId="0" xfId="0" applyNumberFormat="1" applyFill="1" applyAlignment="1">
      <alignment horizontal="center"/>
    </xf>
    <xf numFmtId="10" fontId="0" fillId="7" borderId="0" xfId="3" applyNumberFormat="1" applyFont="1" applyFill="1"/>
    <xf numFmtId="164" fontId="0" fillId="7" borderId="0" xfId="0" applyNumberFormat="1" applyFill="1"/>
    <xf numFmtId="10" fontId="0" fillId="7" borderId="0" xfId="0" applyNumberFormat="1" applyFill="1"/>
    <xf numFmtId="2" fontId="0" fillId="7" borderId="0" xfId="0" applyNumberFormat="1" applyFill="1"/>
    <xf numFmtId="0" fontId="4" fillId="7" borderId="0" xfId="0" applyFont="1" applyFill="1"/>
    <xf numFmtId="10" fontId="0" fillId="7" borderId="0" xfId="0" applyNumberFormat="1" applyFill="1" applyAlignment="1">
      <alignment horizontal="center"/>
    </xf>
    <xf numFmtId="0" fontId="5" fillId="0" borderId="0" xfId="0" applyFont="1"/>
    <xf numFmtId="0" fontId="0" fillId="9" borderId="0" xfId="0" applyFill="1"/>
    <xf numFmtId="9" fontId="0" fillId="0" borderId="0" xfId="3" applyFont="1"/>
    <xf numFmtId="0" fontId="0" fillId="2" borderId="0" xfId="0" applyFill="1" applyAlignment="1">
      <alignment horizontal="center"/>
    </xf>
    <xf numFmtId="0" fontId="0" fillId="7"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center"/>
    </xf>
    <xf numFmtId="167" fontId="0" fillId="0" borderId="0" xfId="3" applyNumberFormat="1" applyFont="1"/>
    <xf numFmtId="0" fontId="0" fillId="0" borderId="0" xfId="3" applyNumberFormat="1" applyFont="1"/>
    <xf numFmtId="167" fontId="0" fillId="8" borderId="0" xfId="0" applyNumberFormat="1" applyFill="1" applyAlignment="1">
      <alignment horizontal="center"/>
    </xf>
    <xf numFmtId="167" fontId="0" fillId="0" borderId="0" xfId="0" applyNumberFormat="1"/>
    <xf numFmtId="0" fontId="4" fillId="0" borderId="0" xfId="0" applyFont="1" applyAlignment="1">
      <alignment horizontal="center"/>
    </xf>
    <xf numFmtId="0" fontId="0" fillId="0" borderId="1" xfId="0" applyBorder="1"/>
    <xf numFmtId="0" fontId="4" fillId="0" borderId="2" xfId="0" applyFont="1" applyBorder="1"/>
    <xf numFmtId="0" fontId="0" fillId="0" borderId="2" xfId="0" applyBorder="1"/>
  </cellXfs>
  <cellStyles count="4">
    <cellStyle name="Followed Hyperlink" xfId="2" builtinId="9" hidden="1"/>
    <cellStyle name="Hyperlink" xfId="1" builtinId="8" hidden="1"/>
    <cellStyle name="Normal" xfId="0" builtinId="0"/>
    <cellStyle name="Per cent" xfId="3"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t>Momentum and Passive Portfolio Value</a:t>
            </a:r>
            <a:r>
              <a:rPr lang="en-GB" sz="1800" b="1" baseline="0"/>
              <a:t>s (Dec 1993 - Oct 2021) </a:t>
            </a:r>
            <a:endParaRPr lang="en-GB" sz="1800" b="1"/>
          </a:p>
        </c:rich>
      </c:tx>
      <c:layout>
        <c:manualLayout>
          <c:xMode val="edge"/>
          <c:yMode val="edge"/>
          <c:x val="0.26014585671935064"/>
          <c:y val="2.6146085074111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3217095621314837E-2"/>
          <c:y val="9.2897399643090003E-2"/>
          <c:w val="0.94549440737355284"/>
          <c:h val="0.7757331133219193"/>
        </c:manualLayout>
      </c:layout>
      <c:lineChart>
        <c:grouping val="standard"/>
        <c:varyColors val="0"/>
        <c:ser>
          <c:idx val="0"/>
          <c:order val="0"/>
          <c:tx>
            <c:strRef>
              <c:f>'Fig 3'!$C$1</c:f>
              <c:strCache>
                <c:ptCount val="1"/>
                <c:pt idx="0">
                  <c:v>Momentum Portfolio Value (n=6,m=12)</c:v>
                </c:pt>
              </c:strCache>
            </c:strRef>
          </c:tx>
          <c:spPr>
            <a:ln w="28575" cap="rnd">
              <a:solidFill>
                <a:schemeClr val="accent1"/>
              </a:solidFill>
              <a:round/>
            </a:ln>
            <a:effectLst/>
          </c:spPr>
          <c:marker>
            <c:symbol val="none"/>
          </c:marker>
          <c:cat>
            <c:numRef>
              <c:f>'Fig 3'!$A$2:$A$336</c:f>
              <c:numCache>
                <c:formatCode>mmm\-yy</c:formatCode>
                <c:ptCount val="335"/>
                <c:pt idx="0">
                  <c:v>34304</c:v>
                </c:pt>
                <c:pt idx="1">
                  <c:v>34335</c:v>
                </c:pt>
                <c:pt idx="2">
                  <c:v>34366</c:v>
                </c:pt>
                <c:pt idx="3">
                  <c:v>34394</c:v>
                </c:pt>
                <c:pt idx="4">
                  <c:v>34425</c:v>
                </c:pt>
                <c:pt idx="5">
                  <c:v>34455</c:v>
                </c:pt>
                <c:pt idx="6">
                  <c:v>34486</c:v>
                </c:pt>
                <c:pt idx="7">
                  <c:v>34516</c:v>
                </c:pt>
                <c:pt idx="8">
                  <c:v>34547</c:v>
                </c:pt>
                <c:pt idx="9">
                  <c:v>34578</c:v>
                </c:pt>
                <c:pt idx="10">
                  <c:v>34608</c:v>
                </c:pt>
                <c:pt idx="11">
                  <c:v>34639</c:v>
                </c:pt>
                <c:pt idx="12">
                  <c:v>34669</c:v>
                </c:pt>
                <c:pt idx="13">
                  <c:v>34700</c:v>
                </c:pt>
                <c:pt idx="14">
                  <c:v>34731</c:v>
                </c:pt>
                <c:pt idx="15">
                  <c:v>34759</c:v>
                </c:pt>
                <c:pt idx="16">
                  <c:v>34790</c:v>
                </c:pt>
                <c:pt idx="17">
                  <c:v>34820</c:v>
                </c:pt>
                <c:pt idx="18">
                  <c:v>34851</c:v>
                </c:pt>
                <c:pt idx="19">
                  <c:v>34881</c:v>
                </c:pt>
                <c:pt idx="20">
                  <c:v>34912</c:v>
                </c:pt>
                <c:pt idx="21">
                  <c:v>34943</c:v>
                </c:pt>
                <c:pt idx="22">
                  <c:v>34973</c:v>
                </c:pt>
                <c:pt idx="23">
                  <c:v>35004</c:v>
                </c:pt>
                <c:pt idx="24">
                  <c:v>35034</c:v>
                </c:pt>
                <c:pt idx="25">
                  <c:v>35065</c:v>
                </c:pt>
                <c:pt idx="26">
                  <c:v>35096</c:v>
                </c:pt>
                <c:pt idx="27">
                  <c:v>35125</c:v>
                </c:pt>
                <c:pt idx="28">
                  <c:v>35156</c:v>
                </c:pt>
                <c:pt idx="29">
                  <c:v>35186</c:v>
                </c:pt>
                <c:pt idx="30">
                  <c:v>35217</c:v>
                </c:pt>
                <c:pt idx="31">
                  <c:v>35247</c:v>
                </c:pt>
                <c:pt idx="32">
                  <c:v>35278</c:v>
                </c:pt>
                <c:pt idx="33">
                  <c:v>35309</c:v>
                </c:pt>
                <c:pt idx="34">
                  <c:v>35339</c:v>
                </c:pt>
                <c:pt idx="35">
                  <c:v>35370</c:v>
                </c:pt>
                <c:pt idx="36">
                  <c:v>35400</c:v>
                </c:pt>
                <c:pt idx="37">
                  <c:v>35431</c:v>
                </c:pt>
                <c:pt idx="38">
                  <c:v>35462</c:v>
                </c:pt>
                <c:pt idx="39">
                  <c:v>35490</c:v>
                </c:pt>
                <c:pt idx="40">
                  <c:v>35521</c:v>
                </c:pt>
                <c:pt idx="41">
                  <c:v>35551</c:v>
                </c:pt>
                <c:pt idx="42">
                  <c:v>35582</c:v>
                </c:pt>
                <c:pt idx="43">
                  <c:v>35612</c:v>
                </c:pt>
                <c:pt idx="44">
                  <c:v>35643</c:v>
                </c:pt>
                <c:pt idx="45">
                  <c:v>35674</c:v>
                </c:pt>
                <c:pt idx="46">
                  <c:v>35704</c:v>
                </c:pt>
                <c:pt idx="47">
                  <c:v>35735</c:v>
                </c:pt>
                <c:pt idx="48">
                  <c:v>35765</c:v>
                </c:pt>
                <c:pt idx="49">
                  <c:v>35796</c:v>
                </c:pt>
                <c:pt idx="50">
                  <c:v>35827</c:v>
                </c:pt>
                <c:pt idx="51">
                  <c:v>35855</c:v>
                </c:pt>
                <c:pt idx="52">
                  <c:v>35886</c:v>
                </c:pt>
                <c:pt idx="53">
                  <c:v>35916</c:v>
                </c:pt>
                <c:pt idx="54">
                  <c:v>35947</c:v>
                </c:pt>
                <c:pt idx="55">
                  <c:v>35977</c:v>
                </c:pt>
                <c:pt idx="56">
                  <c:v>36008</c:v>
                </c:pt>
                <c:pt idx="57">
                  <c:v>36039</c:v>
                </c:pt>
                <c:pt idx="58">
                  <c:v>36069</c:v>
                </c:pt>
                <c:pt idx="59">
                  <c:v>36100</c:v>
                </c:pt>
                <c:pt idx="60">
                  <c:v>36130</c:v>
                </c:pt>
                <c:pt idx="61">
                  <c:v>36161</c:v>
                </c:pt>
                <c:pt idx="62">
                  <c:v>36192</c:v>
                </c:pt>
                <c:pt idx="63">
                  <c:v>36220</c:v>
                </c:pt>
                <c:pt idx="64">
                  <c:v>36251</c:v>
                </c:pt>
                <c:pt idx="65">
                  <c:v>36281</c:v>
                </c:pt>
                <c:pt idx="66">
                  <c:v>36312</c:v>
                </c:pt>
                <c:pt idx="67">
                  <c:v>36342</c:v>
                </c:pt>
                <c:pt idx="68">
                  <c:v>36373</c:v>
                </c:pt>
                <c:pt idx="69">
                  <c:v>36404</c:v>
                </c:pt>
                <c:pt idx="70">
                  <c:v>36434</c:v>
                </c:pt>
                <c:pt idx="71">
                  <c:v>36465</c:v>
                </c:pt>
                <c:pt idx="72">
                  <c:v>36495</c:v>
                </c:pt>
                <c:pt idx="73">
                  <c:v>36526</c:v>
                </c:pt>
                <c:pt idx="74">
                  <c:v>36557</c:v>
                </c:pt>
                <c:pt idx="75">
                  <c:v>36586</c:v>
                </c:pt>
                <c:pt idx="76">
                  <c:v>36617</c:v>
                </c:pt>
                <c:pt idx="77">
                  <c:v>36647</c:v>
                </c:pt>
                <c:pt idx="78">
                  <c:v>36678</c:v>
                </c:pt>
                <c:pt idx="79">
                  <c:v>36708</c:v>
                </c:pt>
                <c:pt idx="80">
                  <c:v>36739</c:v>
                </c:pt>
                <c:pt idx="81">
                  <c:v>36770</c:v>
                </c:pt>
                <c:pt idx="82">
                  <c:v>36800</c:v>
                </c:pt>
                <c:pt idx="83">
                  <c:v>36831</c:v>
                </c:pt>
                <c:pt idx="84">
                  <c:v>36861</c:v>
                </c:pt>
                <c:pt idx="85">
                  <c:v>36892</c:v>
                </c:pt>
                <c:pt idx="86">
                  <c:v>36923</c:v>
                </c:pt>
                <c:pt idx="87">
                  <c:v>36951</c:v>
                </c:pt>
                <c:pt idx="88">
                  <c:v>36982</c:v>
                </c:pt>
                <c:pt idx="89">
                  <c:v>37012</c:v>
                </c:pt>
                <c:pt idx="90">
                  <c:v>37043</c:v>
                </c:pt>
                <c:pt idx="91">
                  <c:v>37073</c:v>
                </c:pt>
                <c:pt idx="92">
                  <c:v>37104</c:v>
                </c:pt>
                <c:pt idx="93">
                  <c:v>37135</c:v>
                </c:pt>
                <c:pt idx="94">
                  <c:v>37165</c:v>
                </c:pt>
                <c:pt idx="95">
                  <c:v>37196</c:v>
                </c:pt>
                <c:pt idx="96">
                  <c:v>37226</c:v>
                </c:pt>
                <c:pt idx="97">
                  <c:v>37257</c:v>
                </c:pt>
                <c:pt idx="98">
                  <c:v>37288</c:v>
                </c:pt>
                <c:pt idx="99">
                  <c:v>37316</c:v>
                </c:pt>
                <c:pt idx="100">
                  <c:v>37347</c:v>
                </c:pt>
                <c:pt idx="101">
                  <c:v>37377</c:v>
                </c:pt>
                <c:pt idx="102">
                  <c:v>37408</c:v>
                </c:pt>
                <c:pt idx="103">
                  <c:v>37438</c:v>
                </c:pt>
                <c:pt idx="104">
                  <c:v>37469</c:v>
                </c:pt>
                <c:pt idx="105">
                  <c:v>37500</c:v>
                </c:pt>
                <c:pt idx="106">
                  <c:v>37530</c:v>
                </c:pt>
                <c:pt idx="107">
                  <c:v>37561</c:v>
                </c:pt>
                <c:pt idx="108">
                  <c:v>37591</c:v>
                </c:pt>
                <c:pt idx="109">
                  <c:v>37622</c:v>
                </c:pt>
                <c:pt idx="110">
                  <c:v>37653</c:v>
                </c:pt>
                <c:pt idx="111">
                  <c:v>37681</c:v>
                </c:pt>
                <c:pt idx="112">
                  <c:v>37712</c:v>
                </c:pt>
                <c:pt idx="113">
                  <c:v>37742</c:v>
                </c:pt>
                <c:pt idx="114">
                  <c:v>37773</c:v>
                </c:pt>
                <c:pt idx="115">
                  <c:v>37803</c:v>
                </c:pt>
                <c:pt idx="116">
                  <c:v>37834</c:v>
                </c:pt>
                <c:pt idx="117">
                  <c:v>37865</c:v>
                </c:pt>
                <c:pt idx="118">
                  <c:v>37895</c:v>
                </c:pt>
                <c:pt idx="119">
                  <c:v>37926</c:v>
                </c:pt>
                <c:pt idx="120">
                  <c:v>37956</c:v>
                </c:pt>
                <c:pt idx="121">
                  <c:v>37987</c:v>
                </c:pt>
                <c:pt idx="122">
                  <c:v>38018</c:v>
                </c:pt>
                <c:pt idx="123">
                  <c:v>38047</c:v>
                </c:pt>
                <c:pt idx="124">
                  <c:v>38078</c:v>
                </c:pt>
                <c:pt idx="125">
                  <c:v>38108</c:v>
                </c:pt>
                <c:pt idx="126">
                  <c:v>38139</c:v>
                </c:pt>
                <c:pt idx="127">
                  <c:v>38169</c:v>
                </c:pt>
                <c:pt idx="128">
                  <c:v>38200</c:v>
                </c:pt>
                <c:pt idx="129">
                  <c:v>38231</c:v>
                </c:pt>
                <c:pt idx="130">
                  <c:v>38261</c:v>
                </c:pt>
                <c:pt idx="131">
                  <c:v>38292</c:v>
                </c:pt>
                <c:pt idx="132">
                  <c:v>38322</c:v>
                </c:pt>
                <c:pt idx="133">
                  <c:v>38353</c:v>
                </c:pt>
                <c:pt idx="134">
                  <c:v>38384</c:v>
                </c:pt>
                <c:pt idx="135">
                  <c:v>38412</c:v>
                </c:pt>
                <c:pt idx="136">
                  <c:v>38443</c:v>
                </c:pt>
                <c:pt idx="137">
                  <c:v>38473</c:v>
                </c:pt>
                <c:pt idx="138">
                  <c:v>38504</c:v>
                </c:pt>
                <c:pt idx="139">
                  <c:v>38534</c:v>
                </c:pt>
                <c:pt idx="140">
                  <c:v>38565</c:v>
                </c:pt>
                <c:pt idx="141">
                  <c:v>38596</c:v>
                </c:pt>
                <c:pt idx="142">
                  <c:v>38626</c:v>
                </c:pt>
                <c:pt idx="143">
                  <c:v>38657</c:v>
                </c:pt>
                <c:pt idx="144">
                  <c:v>38687</c:v>
                </c:pt>
                <c:pt idx="145">
                  <c:v>38718</c:v>
                </c:pt>
                <c:pt idx="146">
                  <c:v>38749</c:v>
                </c:pt>
                <c:pt idx="147">
                  <c:v>38777</c:v>
                </c:pt>
                <c:pt idx="148">
                  <c:v>38808</c:v>
                </c:pt>
                <c:pt idx="149">
                  <c:v>38838</c:v>
                </c:pt>
                <c:pt idx="150">
                  <c:v>38869</c:v>
                </c:pt>
                <c:pt idx="151">
                  <c:v>38899</c:v>
                </c:pt>
                <c:pt idx="152">
                  <c:v>38930</c:v>
                </c:pt>
                <c:pt idx="153">
                  <c:v>38961</c:v>
                </c:pt>
                <c:pt idx="154">
                  <c:v>38991</c:v>
                </c:pt>
                <c:pt idx="155">
                  <c:v>39022</c:v>
                </c:pt>
                <c:pt idx="156">
                  <c:v>39052</c:v>
                </c:pt>
                <c:pt idx="157">
                  <c:v>39083</c:v>
                </c:pt>
                <c:pt idx="158">
                  <c:v>39114</c:v>
                </c:pt>
                <c:pt idx="159">
                  <c:v>39142</c:v>
                </c:pt>
                <c:pt idx="160">
                  <c:v>39173</c:v>
                </c:pt>
                <c:pt idx="161">
                  <c:v>39203</c:v>
                </c:pt>
                <c:pt idx="162">
                  <c:v>39234</c:v>
                </c:pt>
                <c:pt idx="163">
                  <c:v>39264</c:v>
                </c:pt>
                <c:pt idx="164">
                  <c:v>39295</c:v>
                </c:pt>
                <c:pt idx="165">
                  <c:v>39326</c:v>
                </c:pt>
                <c:pt idx="166">
                  <c:v>39356</c:v>
                </c:pt>
                <c:pt idx="167">
                  <c:v>39387</c:v>
                </c:pt>
                <c:pt idx="168">
                  <c:v>39417</c:v>
                </c:pt>
                <c:pt idx="169">
                  <c:v>39448</c:v>
                </c:pt>
                <c:pt idx="170">
                  <c:v>39479</c:v>
                </c:pt>
                <c:pt idx="171">
                  <c:v>39508</c:v>
                </c:pt>
                <c:pt idx="172">
                  <c:v>39539</c:v>
                </c:pt>
                <c:pt idx="173">
                  <c:v>39569</c:v>
                </c:pt>
                <c:pt idx="174">
                  <c:v>39600</c:v>
                </c:pt>
                <c:pt idx="175">
                  <c:v>39630</c:v>
                </c:pt>
                <c:pt idx="176">
                  <c:v>39661</c:v>
                </c:pt>
                <c:pt idx="177">
                  <c:v>39692</c:v>
                </c:pt>
                <c:pt idx="178">
                  <c:v>39722</c:v>
                </c:pt>
                <c:pt idx="179">
                  <c:v>39753</c:v>
                </c:pt>
                <c:pt idx="180">
                  <c:v>39783</c:v>
                </c:pt>
                <c:pt idx="181">
                  <c:v>39814</c:v>
                </c:pt>
                <c:pt idx="182">
                  <c:v>39845</c:v>
                </c:pt>
                <c:pt idx="183">
                  <c:v>39873</c:v>
                </c:pt>
                <c:pt idx="184">
                  <c:v>39904</c:v>
                </c:pt>
                <c:pt idx="185">
                  <c:v>39934</c:v>
                </c:pt>
                <c:pt idx="186">
                  <c:v>39965</c:v>
                </c:pt>
                <c:pt idx="187">
                  <c:v>39995</c:v>
                </c:pt>
                <c:pt idx="188">
                  <c:v>40026</c:v>
                </c:pt>
                <c:pt idx="189">
                  <c:v>40057</c:v>
                </c:pt>
                <c:pt idx="190">
                  <c:v>40087</c:v>
                </c:pt>
                <c:pt idx="191">
                  <c:v>40118</c:v>
                </c:pt>
                <c:pt idx="192">
                  <c:v>40148</c:v>
                </c:pt>
                <c:pt idx="193">
                  <c:v>40179</c:v>
                </c:pt>
                <c:pt idx="194">
                  <c:v>40210</c:v>
                </c:pt>
                <c:pt idx="195">
                  <c:v>40238</c:v>
                </c:pt>
                <c:pt idx="196">
                  <c:v>40269</c:v>
                </c:pt>
                <c:pt idx="197">
                  <c:v>40299</c:v>
                </c:pt>
                <c:pt idx="198">
                  <c:v>40330</c:v>
                </c:pt>
                <c:pt idx="199">
                  <c:v>40360</c:v>
                </c:pt>
                <c:pt idx="200">
                  <c:v>40391</c:v>
                </c:pt>
                <c:pt idx="201">
                  <c:v>40422</c:v>
                </c:pt>
                <c:pt idx="202">
                  <c:v>40452</c:v>
                </c:pt>
                <c:pt idx="203">
                  <c:v>40483</c:v>
                </c:pt>
                <c:pt idx="204">
                  <c:v>40513</c:v>
                </c:pt>
                <c:pt idx="205">
                  <c:v>40544</c:v>
                </c:pt>
                <c:pt idx="206">
                  <c:v>40575</c:v>
                </c:pt>
                <c:pt idx="207">
                  <c:v>40603</c:v>
                </c:pt>
                <c:pt idx="208">
                  <c:v>40634</c:v>
                </c:pt>
                <c:pt idx="209">
                  <c:v>40664</c:v>
                </c:pt>
                <c:pt idx="210">
                  <c:v>40695</c:v>
                </c:pt>
                <c:pt idx="211">
                  <c:v>40725</c:v>
                </c:pt>
                <c:pt idx="212">
                  <c:v>40756</c:v>
                </c:pt>
                <c:pt idx="213">
                  <c:v>40787</c:v>
                </c:pt>
                <c:pt idx="214">
                  <c:v>40817</c:v>
                </c:pt>
                <c:pt idx="215">
                  <c:v>40848</c:v>
                </c:pt>
                <c:pt idx="216">
                  <c:v>40878</c:v>
                </c:pt>
                <c:pt idx="217">
                  <c:v>40909</c:v>
                </c:pt>
                <c:pt idx="218">
                  <c:v>40940</c:v>
                </c:pt>
                <c:pt idx="219">
                  <c:v>40969</c:v>
                </c:pt>
                <c:pt idx="220">
                  <c:v>41000</c:v>
                </c:pt>
                <c:pt idx="221">
                  <c:v>41030</c:v>
                </c:pt>
                <c:pt idx="222">
                  <c:v>41061</c:v>
                </c:pt>
                <c:pt idx="223">
                  <c:v>41091</c:v>
                </c:pt>
                <c:pt idx="224">
                  <c:v>41122</c:v>
                </c:pt>
                <c:pt idx="225">
                  <c:v>41153</c:v>
                </c:pt>
                <c:pt idx="226">
                  <c:v>41183</c:v>
                </c:pt>
                <c:pt idx="227">
                  <c:v>41214</c:v>
                </c:pt>
                <c:pt idx="228">
                  <c:v>41244</c:v>
                </c:pt>
                <c:pt idx="229">
                  <c:v>41275</c:v>
                </c:pt>
                <c:pt idx="230">
                  <c:v>41306</c:v>
                </c:pt>
                <c:pt idx="231">
                  <c:v>41334</c:v>
                </c:pt>
                <c:pt idx="232">
                  <c:v>41365</c:v>
                </c:pt>
                <c:pt idx="233">
                  <c:v>41395</c:v>
                </c:pt>
                <c:pt idx="234">
                  <c:v>41426</c:v>
                </c:pt>
                <c:pt idx="235">
                  <c:v>41456</c:v>
                </c:pt>
                <c:pt idx="236">
                  <c:v>41487</c:v>
                </c:pt>
                <c:pt idx="237">
                  <c:v>41518</c:v>
                </c:pt>
                <c:pt idx="238">
                  <c:v>41548</c:v>
                </c:pt>
                <c:pt idx="239">
                  <c:v>41579</c:v>
                </c:pt>
                <c:pt idx="240">
                  <c:v>41609</c:v>
                </c:pt>
                <c:pt idx="241">
                  <c:v>41640</c:v>
                </c:pt>
                <c:pt idx="242">
                  <c:v>41671</c:v>
                </c:pt>
                <c:pt idx="243">
                  <c:v>41699</c:v>
                </c:pt>
                <c:pt idx="244">
                  <c:v>41730</c:v>
                </c:pt>
                <c:pt idx="245">
                  <c:v>41760</c:v>
                </c:pt>
                <c:pt idx="246">
                  <c:v>41791</c:v>
                </c:pt>
                <c:pt idx="247">
                  <c:v>41821</c:v>
                </c:pt>
                <c:pt idx="248">
                  <c:v>41852</c:v>
                </c:pt>
                <c:pt idx="249">
                  <c:v>41883</c:v>
                </c:pt>
                <c:pt idx="250">
                  <c:v>41913</c:v>
                </c:pt>
                <c:pt idx="251">
                  <c:v>41944</c:v>
                </c:pt>
                <c:pt idx="252">
                  <c:v>41974</c:v>
                </c:pt>
                <c:pt idx="253">
                  <c:v>42005</c:v>
                </c:pt>
                <c:pt idx="254">
                  <c:v>42036</c:v>
                </c:pt>
                <c:pt idx="255">
                  <c:v>42064</c:v>
                </c:pt>
                <c:pt idx="256">
                  <c:v>42095</c:v>
                </c:pt>
                <c:pt idx="257">
                  <c:v>42125</c:v>
                </c:pt>
                <c:pt idx="258">
                  <c:v>42156</c:v>
                </c:pt>
                <c:pt idx="259">
                  <c:v>42186</c:v>
                </c:pt>
                <c:pt idx="260">
                  <c:v>42217</c:v>
                </c:pt>
                <c:pt idx="261">
                  <c:v>42248</c:v>
                </c:pt>
                <c:pt idx="262">
                  <c:v>42278</c:v>
                </c:pt>
                <c:pt idx="263">
                  <c:v>42309</c:v>
                </c:pt>
                <c:pt idx="264">
                  <c:v>42339</c:v>
                </c:pt>
                <c:pt idx="265">
                  <c:v>42370</c:v>
                </c:pt>
                <c:pt idx="266">
                  <c:v>42401</c:v>
                </c:pt>
                <c:pt idx="267">
                  <c:v>42430</c:v>
                </c:pt>
                <c:pt idx="268">
                  <c:v>42461</c:v>
                </c:pt>
                <c:pt idx="269">
                  <c:v>42491</c:v>
                </c:pt>
                <c:pt idx="270">
                  <c:v>42522</c:v>
                </c:pt>
                <c:pt idx="271">
                  <c:v>42552</c:v>
                </c:pt>
                <c:pt idx="272">
                  <c:v>42583</c:v>
                </c:pt>
                <c:pt idx="273">
                  <c:v>42614</c:v>
                </c:pt>
                <c:pt idx="274">
                  <c:v>42644</c:v>
                </c:pt>
                <c:pt idx="275">
                  <c:v>42675</c:v>
                </c:pt>
                <c:pt idx="276">
                  <c:v>42705</c:v>
                </c:pt>
                <c:pt idx="277">
                  <c:v>42736</c:v>
                </c:pt>
                <c:pt idx="278">
                  <c:v>42767</c:v>
                </c:pt>
                <c:pt idx="279">
                  <c:v>42795</c:v>
                </c:pt>
                <c:pt idx="280">
                  <c:v>42826</c:v>
                </c:pt>
                <c:pt idx="281">
                  <c:v>42856</c:v>
                </c:pt>
                <c:pt idx="282">
                  <c:v>42887</c:v>
                </c:pt>
                <c:pt idx="283">
                  <c:v>42917</c:v>
                </c:pt>
                <c:pt idx="284">
                  <c:v>42948</c:v>
                </c:pt>
                <c:pt idx="285">
                  <c:v>42979</c:v>
                </c:pt>
                <c:pt idx="286">
                  <c:v>43009</c:v>
                </c:pt>
                <c:pt idx="287">
                  <c:v>43040</c:v>
                </c:pt>
                <c:pt idx="288">
                  <c:v>43070</c:v>
                </c:pt>
                <c:pt idx="289">
                  <c:v>43101</c:v>
                </c:pt>
                <c:pt idx="290">
                  <c:v>43132</c:v>
                </c:pt>
                <c:pt idx="291">
                  <c:v>43160</c:v>
                </c:pt>
                <c:pt idx="292">
                  <c:v>43191</c:v>
                </c:pt>
                <c:pt idx="293">
                  <c:v>43221</c:v>
                </c:pt>
                <c:pt idx="294">
                  <c:v>43252</c:v>
                </c:pt>
                <c:pt idx="295">
                  <c:v>43282</c:v>
                </c:pt>
                <c:pt idx="296">
                  <c:v>43313</c:v>
                </c:pt>
                <c:pt idx="297">
                  <c:v>43344</c:v>
                </c:pt>
                <c:pt idx="298">
                  <c:v>43374</c:v>
                </c:pt>
                <c:pt idx="299">
                  <c:v>43405</c:v>
                </c:pt>
                <c:pt idx="300">
                  <c:v>43435</c:v>
                </c:pt>
                <c:pt idx="301">
                  <c:v>43466</c:v>
                </c:pt>
                <c:pt idx="302">
                  <c:v>43497</c:v>
                </c:pt>
                <c:pt idx="303">
                  <c:v>43525</c:v>
                </c:pt>
                <c:pt idx="304">
                  <c:v>43556</c:v>
                </c:pt>
                <c:pt idx="305">
                  <c:v>43586</c:v>
                </c:pt>
                <c:pt idx="306">
                  <c:v>43617</c:v>
                </c:pt>
                <c:pt idx="307">
                  <c:v>43647</c:v>
                </c:pt>
                <c:pt idx="308">
                  <c:v>43678</c:v>
                </c:pt>
                <c:pt idx="309">
                  <c:v>43709</c:v>
                </c:pt>
                <c:pt idx="310">
                  <c:v>43739</c:v>
                </c:pt>
                <c:pt idx="311">
                  <c:v>43770</c:v>
                </c:pt>
                <c:pt idx="312">
                  <c:v>43800</c:v>
                </c:pt>
                <c:pt idx="313">
                  <c:v>43831</c:v>
                </c:pt>
                <c:pt idx="314">
                  <c:v>43862</c:v>
                </c:pt>
                <c:pt idx="315">
                  <c:v>43891</c:v>
                </c:pt>
                <c:pt idx="316">
                  <c:v>43922</c:v>
                </c:pt>
                <c:pt idx="317">
                  <c:v>43952</c:v>
                </c:pt>
                <c:pt idx="318">
                  <c:v>43983</c:v>
                </c:pt>
                <c:pt idx="319">
                  <c:v>44013</c:v>
                </c:pt>
                <c:pt idx="320">
                  <c:v>44044</c:v>
                </c:pt>
                <c:pt idx="321">
                  <c:v>44075</c:v>
                </c:pt>
                <c:pt idx="322">
                  <c:v>44105</c:v>
                </c:pt>
                <c:pt idx="323">
                  <c:v>44136</c:v>
                </c:pt>
                <c:pt idx="324">
                  <c:v>44166</c:v>
                </c:pt>
                <c:pt idx="325">
                  <c:v>44197</c:v>
                </c:pt>
                <c:pt idx="326">
                  <c:v>44228</c:v>
                </c:pt>
                <c:pt idx="327">
                  <c:v>44256</c:v>
                </c:pt>
                <c:pt idx="328">
                  <c:v>44287</c:v>
                </c:pt>
                <c:pt idx="329">
                  <c:v>44317</c:v>
                </c:pt>
                <c:pt idx="330">
                  <c:v>44348</c:v>
                </c:pt>
                <c:pt idx="331">
                  <c:v>44378</c:v>
                </c:pt>
                <c:pt idx="332">
                  <c:v>44409</c:v>
                </c:pt>
                <c:pt idx="333">
                  <c:v>44440</c:v>
                </c:pt>
                <c:pt idx="334">
                  <c:v>44470</c:v>
                </c:pt>
              </c:numCache>
            </c:numRef>
          </c:cat>
          <c:val>
            <c:numRef>
              <c:f>'Fig 3'!$C$2:$C$336</c:f>
              <c:numCache>
                <c:formatCode>General</c:formatCode>
                <c:ptCount val="335"/>
                <c:pt idx="0">
                  <c:v>100</c:v>
                </c:pt>
                <c:pt idx="1">
                  <c:v>99.381625591054373</c:v>
                </c:pt>
                <c:pt idx="2">
                  <c:v>99.973972844517817</c:v>
                </c:pt>
                <c:pt idx="3">
                  <c:v>99.859006177278644</c:v>
                </c:pt>
                <c:pt idx="4">
                  <c:v>99.921633043815959</c:v>
                </c:pt>
                <c:pt idx="5">
                  <c:v>99.615375956543829</c:v>
                </c:pt>
                <c:pt idx="6">
                  <c:v>99.701374287269132</c:v>
                </c:pt>
                <c:pt idx="7">
                  <c:v>100.67407819360564</c:v>
                </c:pt>
                <c:pt idx="8">
                  <c:v>100.58995260205772</c:v>
                </c:pt>
                <c:pt idx="9">
                  <c:v>101.56333297198863</c:v>
                </c:pt>
                <c:pt idx="10">
                  <c:v>103.07412396652977</c:v>
                </c:pt>
                <c:pt idx="11">
                  <c:v>102.76905853043235</c:v>
                </c:pt>
                <c:pt idx="12">
                  <c:v>102.17540619829231</c:v>
                </c:pt>
                <c:pt idx="13">
                  <c:v>103.39522539720666</c:v>
                </c:pt>
                <c:pt idx="14">
                  <c:v>103.65225710806455</c:v>
                </c:pt>
                <c:pt idx="15">
                  <c:v>107.04278651895217</c:v>
                </c:pt>
                <c:pt idx="16">
                  <c:v>108.78020703606414</c:v>
                </c:pt>
                <c:pt idx="17">
                  <c:v>107.56939867107755</c:v>
                </c:pt>
                <c:pt idx="18">
                  <c:v>108.11881489901869</c:v>
                </c:pt>
                <c:pt idx="19">
                  <c:v>108.0294004779788</c:v>
                </c:pt>
                <c:pt idx="20">
                  <c:v>105.06136930855433</c:v>
                </c:pt>
                <c:pt idx="21">
                  <c:v>104.21268305051157</c:v>
                </c:pt>
                <c:pt idx="22">
                  <c:v>105.75610046333573</c:v>
                </c:pt>
                <c:pt idx="23">
                  <c:v>106.1273896656614</c:v>
                </c:pt>
                <c:pt idx="24">
                  <c:v>105.51979341528551</c:v>
                </c:pt>
                <c:pt idx="25">
                  <c:v>105.6992591016604</c:v>
                </c:pt>
                <c:pt idx="26">
                  <c:v>105.21072334896176</c:v>
                </c:pt>
                <c:pt idx="27">
                  <c:v>105.81797100215945</c:v>
                </c:pt>
                <c:pt idx="28">
                  <c:v>106.73060382559308</c:v>
                </c:pt>
                <c:pt idx="29">
                  <c:v>107.47077365376968</c:v>
                </c:pt>
                <c:pt idx="30">
                  <c:v>107.3495512634816</c:v>
                </c:pt>
                <c:pt idx="31">
                  <c:v>107.02332437565811</c:v>
                </c:pt>
                <c:pt idx="32">
                  <c:v>106.36756411700749</c:v>
                </c:pt>
                <c:pt idx="33">
                  <c:v>107.22453600621495</c:v>
                </c:pt>
                <c:pt idx="34">
                  <c:v>107.54160271269616</c:v>
                </c:pt>
                <c:pt idx="35">
                  <c:v>107.97296869135002</c:v>
                </c:pt>
                <c:pt idx="36">
                  <c:v>107.91618480810342</c:v>
                </c:pt>
                <c:pt idx="37">
                  <c:v>107.88375456038138</c:v>
                </c:pt>
                <c:pt idx="38">
                  <c:v>106.90063831913294</c:v>
                </c:pt>
                <c:pt idx="39">
                  <c:v>107.35338713337211</c:v>
                </c:pt>
                <c:pt idx="40">
                  <c:v>108.04870746040949</c:v>
                </c:pt>
                <c:pt idx="41">
                  <c:v>107.41847879448942</c:v>
                </c:pt>
                <c:pt idx="42">
                  <c:v>107.85695487226926</c:v>
                </c:pt>
                <c:pt idx="43">
                  <c:v>109.87339263963486</c:v>
                </c:pt>
                <c:pt idx="44">
                  <c:v>111.1887986762772</c:v>
                </c:pt>
                <c:pt idx="45">
                  <c:v>110.17900414915802</c:v>
                </c:pt>
                <c:pt idx="46">
                  <c:v>109.07380350666322</c:v>
                </c:pt>
                <c:pt idx="47">
                  <c:v>108.46988052459214</c:v>
                </c:pt>
                <c:pt idx="48">
                  <c:v>110.40100566185318</c:v>
                </c:pt>
                <c:pt idx="49">
                  <c:v>111.99681749471038</c:v>
                </c:pt>
                <c:pt idx="50">
                  <c:v>111.27054819120012</c:v>
                </c:pt>
                <c:pt idx="51">
                  <c:v>111.58374300954185</c:v>
                </c:pt>
                <c:pt idx="52">
                  <c:v>112.24408404218563</c:v>
                </c:pt>
                <c:pt idx="53">
                  <c:v>112.83466035509919</c:v>
                </c:pt>
                <c:pt idx="54">
                  <c:v>115.51881055620962</c:v>
                </c:pt>
                <c:pt idx="55">
                  <c:v>115.63940958111336</c:v>
                </c:pt>
                <c:pt idx="56">
                  <c:v>117.5445887740911</c:v>
                </c:pt>
                <c:pt idx="57">
                  <c:v>114.4837029625855</c:v>
                </c:pt>
                <c:pt idx="58">
                  <c:v>111.96444328574798</c:v>
                </c:pt>
                <c:pt idx="59">
                  <c:v>110.97233015539457</c:v>
                </c:pt>
                <c:pt idx="60">
                  <c:v>111.93874996282017</c:v>
                </c:pt>
                <c:pt idx="61">
                  <c:v>110.29537632556462</c:v>
                </c:pt>
                <c:pt idx="62">
                  <c:v>108.35713961771864</c:v>
                </c:pt>
                <c:pt idx="63">
                  <c:v>108.20519091746455</c:v>
                </c:pt>
                <c:pt idx="64">
                  <c:v>107.97076683753244</c:v>
                </c:pt>
                <c:pt idx="65">
                  <c:v>108.03538296709434</c:v>
                </c:pt>
                <c:pt idx="66">
                  <c:v>108.47856685507109</c:v>
                </c:pt>
                <c:pt idx="67">
                  <c:v>108.48503626222353</c:v>
                </c:pt>
                <c:pt idx="68">
                  <c:v>107.6871352449255</c:v>
                </c:pt>
                <c:pt idx="69">
                  <c:v>108.63383172914928</c:v>
                </c:pt>
                <c:pt idx="70">
                  <c:v>107.52164858794121</c:v>
                </c:pt>
                <c:pt idx="71">
                  <c:v>109.36798827842334</c:v>
                </c:pt>
                <c:pt idx="72">
                  <c:v>110.52562849976925</c:v>
                </c:pt>
                <c:pt idx="73">
                  <c:v>110.45410383304252</c:v>
                </c:pt>
                <c:pt idx="74">
                  <c:v>111.95647454540669</c:v>
                </c:pt>
                <c:pt idx="75">
                  <c:v>113.2259413402524</c:v>
                </c:pt>
                <c:pt idx="76">
                  <c:v>114.03558951917209</c:v>
                </c:pt>
                <c:pt idx="77">
                  <c:v>117.00644226058616</c:v>
                </c:pt>
                <c:pt idx="78">
                  <c:v>114.8641601766452</c:v>
                </c:pt>
                <c:pt idx="79">
                  <c:v>115.68436980505631</c:v>
                </c:pt>
                <c:pt idx="80">
                  <c:v>118.0744210828461</c:v>
                </c:pt>
                <c:pt idx="81">
                  <c:v>121.67492435719532</c:v>
                </c:pt>
                <c:pt idx="82">
                  <c:v>124.09904860990622</c:v>
                </c:pt>
                <c:pt idx="83">
                  <c:v>125.04249652706967</c:v>
                </c:pt>
                <c:pt idx="84">
                  <c:v>120.67257637533767</c:v>
                </c:pt>
                <c:pt idx="85">
                  <c:v>118.39473870383566</c:v>
                </c:pt>
                <c:pt idx="86">
                  <c:v>120.62829850961842</c:v>
                </c:pt>
                <c:pt idx="87">
                  <c:v>123.71190991555245</c:v>
                </c:pt>
                <c:pt idx="88">
                  <c:v>125.22123197875469</c:v>
                </c:pt>
                <c:pt idx="89">
                  <c:v>124.18531672049774</c:v>
                </c:pt>
                <c:pt idx="90">
                  <c:v>124.36508579177686</c:v>
                </c:pt>
                <c:pt idx="91">
                  <c:v>125.33744327309824</c:v>
                </c:pt>
                <c:pt idx="92">
                  <c:v>122.20367658276068</c:v>
                </c:pt>
                <c:pt idx="93">
                  <c:v>123.00456536897204</c:v>
                </c:pt>
                <c:pt idx="94">
                  <c:v>123.52717667085119</c:v>
                </c:pt>
                <c:pt idx="95">
                  <c:v>124.19848647594401</c:v>
                </c:pt>
                <c:pt idx="96">
                  <c:v>124.48803822360274</c:v>
                </c:pt>
                <c:pt idx="97">
                  <c:v>124.64223398877701</c:v>
                </c:pt>
                <c:pt idx="98">
                  <c:v>124.27066306265465</c:v>
                </c:pt>
                <c:pt idx="99">
                  <c:v>124.27611158000406</c:v>
                </c:pt>
                <c:pt idx="100">
                  <c:v>125.56717328424392</c:v>
                </c:pt>
                <c:pt idx="101">
                  <c:v>127.02609541739299</c:v>
                </c:pt>
                <c:pt idx="102">
                  <c:v>130.71018411415562</c:v>
                </c:pt>
                <c:pt idx="103">
                  <c:v>132.34040848805623</c:v>
                </c:pt>
                <c:pt idx="104">
                  <c:v>130.35913205281958</c:v>
                </c:pt>
                <c:pt idx="105">
                  <c:v>131.02988636438064</c:v>
                </c:pt>
                <c:pt idx="106">
                  <c:v>131.2669779566958</c:v>
                </c:pt>
                <c:pt idx="107">
                  <c:v>133.71665793449029</c:v>
                </c:pt>
                <c:pt idx="108">
                  <c:v>135.42003816086449</c:v>
                </c:pt>
                <c:pt idx="109">
                  <c:v>140.15482119074341</c:v>
                </c:pt>
                <c:pt idx="110">
                  <c:v>140.90255034146449</c:v>
                </c:pt>
                <c:pt idx="111">
                  <c:v>140.60815609725353</c:v>
                </c:pt>
                <c:pt idx="112">
                  <c:v>140.96774889640002</c:v>
                </c:pt>
                <c:pt idx="113">
                  <c:v>148.01390359745088</c:v>
                </c:pt>
                <c:pt idx="114">
                  <c:v>149.09600651753644</c:v>
                </c:pt>
                <c:pt idx="115">
                  <c:v>146.16473434691412</c:v>
                </c:pt>
                <c:pt idx="116">
                  <c:v>144.17669064817088</c:v>
                </c:pt>
                <c:pt idx="117">
                  <c:v>146.69000023585514</c:v>
                </c:pt>
                <c:pt idx="118">
                  <c:v>152.52668733530632</c:v>
                </c:pt>
                <c:pt idx="119">
                  <c:v>154.10876657551091</c:v>
                </c:pt>
                <c:pt idx="120">
                  <c:v>157.73761197742752</c:v>
                </c:pt>
                <c:pt idx="121">
                  <c:v>161.73838974841834</c:v>
                </c:pt>
                <c:pt idx="122">
                  <c:v>161.93038145988015</c:v>
                </c:pt>
                <c:pt idx="123">
                  <c:v>158.06296133931696</c:v>
                </c:pt>
                <c:pt idx="124">
                  <c:v>156.22918506678559</c:v>
                </c:pt>
                <c:pt idx="125">
                  <c:v>154.00537381142138</c:v>
                </c:pt>
                <c:pt idx="126">
                  <c:v>155.94668844001168</c:v>
                </c:pt>
                <c:pt idx="127">
                  <c:v>157.75701247496082</c:v>
                </c:pt>
                <c:pt idx="128">
                  <c:v>157.22940458031113</c:v>
                </c:pt>
                <c:pt idx="129">
                  <c:v>156.69026849612405</c:v>
                </c:pt>
                <c:pt idx="130">
                  <c:v>154.87154592239872</c:v>
                </c:pt>
                <c:pt idx="131">
                  <c:v>154.42931630892258</c:v>
                </c:pt>
                <c:pt idx="132">
                  <c:v>156.71743449019058</c:v>
                </c:pt>
                <c:pt idx="133">
                  <c:v>154.31983819597912</c:v>
                </c:pt>
                <c:pt idx="134">
                  <c:v>153.81679664181786</c:v>
                </c:pt>
                <c:pt idx="135">
                  <c:v>155.91398025343568</c:v>
                </c:pt>
                <c:pt idx="136">
                  <c:v>153.35173111646782</c:v>
                </c:pt>
                <c:pt idx="137">
                  <c:v>151.46690372544376</c:v>
                </c:pt>
                <c:pt idx="138">
                  <c:v>148.21443877355594</c:v>
                </c:pt>
                <c:pt idx="139">
                  <c:v>145.18459603773431</c:v>
                </c:pt>
                <c:pt idx="140">
                  <c:v>145.3384227981912</c:v>
                </c:pt>
                <c:pt idx="141">
                  <c:v>146.21125855620275</c:v>
                </c:pt>
                <c:pt idx="142">
                  <c:v>148.66592006426438</c:v>
                </c:pt>
                <c:pt idx="143">
                  <c:v>151.49318621472813</c:v>
                </c:pt>
                <c:pt idx="144">
                  <c:v>151.03984600778082</c:v>
                </c:pt>
                <c:pt idx="145">
                  <c:v>148.87008411341461</c:v>
                </c:pt>
                <c:pt idx="146">
                  <c:v>151.29514074627582</c:v>
                </c:pt>
                <c:pt idx="147">
                  <c:v>151.99562903338841</c:v>
                </c:pt>
                <c:pt idx="148">
                  <c:v>150.19211310907372</c:v>
                </c:pt>
                <c:pt idx="149">
                  <c:v>145.18874534986131</c:v>
                </c:pt>
                <c:pt idx="150">
                  <c:v>146.90590443589119</c:v>
                </c:pt>
                <c:pt idx="151">
                  <c:v>146.47324145052832</c:v>
                </c:pt>
                <c:pt idx="152">
                  <c:v>146.84736868212963</c:v>
                </c:pt>
                <c:pt idx="153">
                  <c:v>145.15961218461499</c:v>
                </c:pt>
                <c:pt idx="154">
                  <c:v>143.73744495747559</c:v>
                </c:pt>
                <c:pt idx="155">
                  <c:v>146.30718867485757</c:v>
                </c:pt>
                <c:pt idx="156">
                  <c:v>148.03459948249062</c:v>
                </c:pt>
                <c:pt idx="157">
                  <c:v>146.51486786504483</c:v>
                </c:pt>
                <c:pt idx="158">
                  <c:v>146.03843260472527</c:v>
                </c:pt>
                <c:pt idx="159">
                  <c:v>146.18877487753156</c:v>
                </c:pt>
                <c:pt idx="160">
                  <c:v>148.30813578826763</c:v>
                </c:pt>
                <c:pt idx="161">
                  <c:v>147.74134028945144</c:v>
                </c:pt>
                <c:pt idx="162">
                  <c:v>147.8765742387846</c:v>
                </c:pt>
                <c:pt idx="163">
                  <c:v>150.96860000383225</c:v>
                </c:pt>
                <c:pt idx="164">
                  <c:v>147.15442156760582</c:v>
                </c:pt>
                <c:pt idx="165">
                  <c:v>149.60201387755174</c:v>
                </c:pt>
                <c:pt idx="166">
                  <c:v>154.49564640795842</c:v>
                </c:pt>
                <c:pt idx="167">
                  <c:v>155.70938121822218</c:v>
                </c:pt>
                <c:pt idx="168">
                  <c:v>153.0556999556469</c:v>
                </c:pt>
                <c:pt idx="169">
                  <c:v>154.77087250529604</c:v>
                </c:pt>
                <c:pt idx="170">
                  <c:v>156.63964742384692</c:v>
                </c:pt>
                <c:pt idx="171">
                  <c:v>162.15133804939748</c:v>
                </c:pt>
                <c:pt idx="172">
                  <c:v>162.24467894152664</c:v>
                </c:pt>
                <c:pt idx="173">
                  <c:v>161.62271186082415</c:v>
                </c:pt>
                <c:pt idx="174">
                  <c:v>160.22527015261048</c:v>
                </c:pt>
                <c:pt idx="175">
                  <c:v>160.69881526137593</c:v>
                </c:pt>
                <c:pt idx="176">
                  <c:v>155.77787499749618</c:v>
                </c:pt>
                <c:pt idx="177">
                  <c:v>151.88439353184398</c:v>
                </c:pt>
                <c:pt idx="178">
                  <c:v>149.22902543784301</c:v>
                </c:pt>
                <c:pt idx="179">
                  <c:v>155.53825797879824</c:v>
                </c:pt>
                <c:pt idx="180">
                  <c:v>155.8431011977714</c:v>
                </c:pt>
                <c:pt idx="181">
                  <c:v>156.72147335698682</c:v>
                </c:pt>
                <c:pt idx="182">
                  <c:v>160.00910531524201</c:v>
                </c:pt>
                <c:pt idx="183">
                  <c:v>158.05856036809303</c:v>
                </c:pt>
                <c:pt idx="184">
                  <c:v>152.54472918430261</c:v>
                </c:pt>
                <c:pt idx="185">
                  <c:v>146.11151383039461</c:v>
                </c:pt>
                <c:pt idx="186">
                  <c:v>142.14528399004044</c:v>
                </c:pt>
                <c:pt idx="187">
                  <c:v>141.95281263898792</c:v>
                </c:pt>
                <c:pt idx="188">
                  <c:v>139.0414201655706</c:v>
                </c:pt>
                <c:pt idx="189">
                  <c:v>140.68119062926669</c:v>
                </c:pt>
                <c:pt idx="190">
                  <c:v>143.71192611833322</c:v>
                </c:pt>
                <c:pt idx="191">
                  <c:v>144.55663685098989</c:v>
                </c:pt>
                <c:pt idx="192">
                  <c:v>142.16167352086947</c:v>
                </c:pt>
                <c:pt idx="193">
                  <c:v>142.13352026335605</c:v>
                </c:pt>
                <c:pt idx="194">
                  <c:v>138.46254855290482</c:v>
                </c:pt>
                <c:pt idx="195">
                  <c:v>139.1046965423904</c:v>
                </c:pt>
                <c:pt idx="196">
                  <c:v>139.36306197118063</c:v>
                </c:pt>
                <c:pt idx="197">
                  <c:v>136.74473647418461</c:v>
                </c:pt>
                <c:pt idx="198">
                  <c:v>136.60315375142289</c:v>
                </c:pt>
                <c:pt idx="199">
                  <c:v>134.32705191854319</c:v>
                </c:pt>
                <c:pt idx="200">
                  <c:v>133.27863105693842</c:v>
                </c:pt>
                <c:pt idx="201">
                  <c:v>130.99196776917964</c:v>
                </c:pt>
                <c:pt idx="202">
                  <c:v>127.61570805622567</c:v>
                </c:pt>
                <c:pt idx="203">
                  <c:v>128.88959959833986</c:v>
                </c:pt>
                <c:pt idx="204">
                  <c:v>128.89516148507016</c:v>
                </c:pt>
                <c:pt idx="205">
                  <c:v>129.75327651232394</c:v>
                </c:pt>
                <c:pt idx="206">
                  <c:v>131.5854032811674</c:v>
                </c:pt>
                <c:pt idx="207">
                  <c:v>133.04155459425917</c:v>
                </c:pt>
                <c:pt idx="208">
                  <c:v>136.50551083326917</c:v>
                </c:pt>
                <c:pt idx="209">
                  <c:v>137.08844085383777</c:v>
                </c:pt>
                <c:pt idx="210">
                  <c:v>137.75661089282477</c:v>
                </c:pt>
                <c:pt idx="211">
                  <c:v>139.12528413361898</c:v>
                </c:pt>
                <c:pt idx="212">
                  <c:v>139.60923184604346</c:v>
                </c:pt>
                <c:pt idx="213">
                  <c:v>134.46634124796245</c:v>
                </c:pt>
                <c:pt idx="214">
                  <c:v>133.42555114576581</c:v>
                </c:pt>
                <c:pt idx="215">
                  <c:v>131.78214484894255</c:v>
                </c:pt>
                <c:pt idx="216">
                  <c:v>131.01010768210918</c:v>
                </c:pt>
                <c:pt idx="217">
                  <c:v>131.60420463533634</c:v>
                </c:pt>
                <c:pt idx="218">
                  <c:v>129.10321564572405</c:v>
                </c:pt>
                <c:pt idx="219">
                  <c:v>129.11616612517733</c:v>
                </c:pt>
                <c:pt idx="220">
                  <c:v>129.58304752575009</c:v>
                </c:pt>
                <c:pt idx="221">
                  <c:v>132.73352944541651</c:v>
                </c:pt>
                <c:pt idx="222">
                  <c:v>134.04231573815491</c:v>
                </c:pt>
                <c:pt idx="223">
                  <c:v>135.06049464114386</c:v>
                </c:pt>
                <c:pt idx="224">
                  <c:v>134.29767486131229</c:v>
                </c:pt>
                <c:pt idx="225">
                  <c:v>133.42484783944303</c:v>
                </c:pt>
                <c:pt idx="226">
                  <c:v>133.36036832742064</c:v>
                </c:pt>
                <c:pt idx="227">
                  <c:v>133.00078435031003</c:v>
                </c:pt>
                <c:pt idx="228">
                  <c:v>132.33425963306414</c:v>
                </c:pt>
                <c:pt idx="229">
                  <c:v>133.38670966596104</c:v>
                </c:pt>
                <c:pt idx="230">
                  <c:v>133.27392064307747</c:v>
                </c:pt>
                <c:pt idx="231">
                  <c:v>131.31061459152647</c:v>
                </c:pt>
                <c:pt idx="232">
                  <c:v>132.09535045626248</c:v>
                </c:pt>
                <c:pt idx="233">
                  <c:v>130.85185960886218</c:v>
                </c:pt>
                <c:pt idx="234">
                  <c:v>129.46839373053649</c:v>
                </c:pt>
                <c:pt idx="235">
                  <c:v>129.90774897407258</c:v>
                </c:pt>
                <c:pt idx="236">
                  <c:v>129.41683884423762</c:v>
                </c:pt>
                <c:pt idx="237">
                  <c:v>128.43626554654776</c:v>
                </c:pt>
                <c:pt idx="238">
                  <c:v>127.16250951294316</c:v>
                </c:pt>
                <c:pt idx="239">
                  <c:v>128.51367093243664</c:v>
                </c:pt>
                <c:pt idx="240">
                  <c:v>130.46869315973296</c:v>
                </c:pt>
                <c:pt idx="241">
                  <c:v>130.8188758515447</c:v>
                </c:pt>
                <c:pt idx="242">
                  <c:v>130.74378507255685</c:v>
                </c:pt>
                <c:pt idx="243">
                  <c:v>131.42374305467519</c:v>
                </c:pt>
                <c:pt idx="244">
                  <c:v>130.75012422938445</c:v>
                </c:pt>
                <c:pt idx="245">
                  <c:v>130.30199805378587</c:v>
                </c:pt>
                <c:pt idx="246">
                  <c:v>129.97501536763576</c:v>
                </c:pt>
                <c:pt idx="247">
                  <c:v>130.57799092041861</c:v>
                </c:pt>
                <c:pt idx="248">
                  <c:v>129.8508574273803</c:v>
                </c:pt>
                <c:pt idx="249">
                  <c:v>128.49941439831113</c:v>
                </c:pt>
                <c:pt idx="250">
                  <c:v>128.94404644050923</c:v>
                </c:pt>
                <c:pt idx="251">
                  <c:v>130.80626555874275</c:v>
                </c:pt>
                <c:pt idx="252">
                  <c:v>133.97394879154015</c:v>
                </c:pt>
                <c:pt idx="253">
                  <c:v>137.6281356014097</c:v>
                </c:pt>
                <c:pt idx="254">
                  <c:v>139.35766464056277</c:v>
                </c:pt>
                <c:pt idx="255">
                  <c:v>142.78571068531181</c:v>
                </c:pt>
                <c:pt idx="256">
                  <c:v>141.55757476454627</c:v>
                </c:pt>
                <c:pt idx="257">
                  <c:v>139.07223326821074</c:v>
                </c:pt>
                <c:pt idx="258">
                  <c:v>140.89213360351053</c:v>
                </c:pt>
                <c:pt idx="259">
                  <c:v>144.65443846278956</c:v>
                </c:pt>
                <c:pt idx="260">
                  <c:v>145.68940554324743</c:v>
                </c:pt>
                <c:pt idx="261">
                  <c:v>146.39113870157857</c:v>
                </c:pt>
                <c:pt idx="262">
                  <c:v>144.87375638397461</c:v>
                </c:pt>
                <c:pt idx="263">
                  <c:v>147.15429837561334</c:v>
                </c:pt>
                <c:pt idx="264">
                  <c:v>145.88431201781313</c:v>
                </c:pt>
                <c:pt idx="265">
                  <c:v>146.96716728106912</c:v>
                </c:pt>
                <c:pt idx="266">
                  <c:v>145.35526201211772</c:v>
                </c:pt>
                <c:pt idx="267">
                  <c:v>143.06751155074011</c:v>
                </c:pt>
                <c:pt idx="268">
                  <c:v>140.72523535636964</c:v>
                </c:pt>
                <c:pt idx="269">
                  <c:v>142.15098742954018</c:v>
                </c:pt>
                <c:pt idx="270">
                  <c:v>143.4837604781566</c:v>
                </c:pt>
                <c:pt idx="271">
                  <c:v>145.31579095707627</c:v>
                </c:pt>
                <c:pt idx="272">
                  <c:v>147.34514675357971</c:v>
                </c:pt>
                <c:pt idx="273">
                  <c:v>147.177430466147</c:v>
                </c:pt>
                <c:pt idx="274">
                  <c:v>146.3493576122537</c:v>
                </c:pt>
                <c:pt idx="275">
                  <c:v>144.61763390333056</c:v>
                </c:pt>
                <c:pt idx="276">
                  <c:v>142.9578358640384</c:v>
                </c:pt>
                <c:pt idx="277">
                  <c:v>143.29976131242199</c:v>
                </c:pt>
                <c:pt idx="278">
                  <c:v>143.98784063972315</c:v>
                </c:pt>
                <c:pt idx="279">
                  <c:v>144.24347561661443</c:v>
                </c:pt>
                <c:pt idx="280">
                  <c:v>143.42318343322262</c:v>
                </c:pt>
                <c:pt idx="281">
                  <c:v>142.2257738558674</c:v>
                </c:pt>
                <c:pt idx="282">
                  <c:v>140.03161534908773</c:v>
                </c:pt>
                <c:pt idx="283">
                  <c:v>137.67446283973899</c:v>
                </c:pt>
                <c:pt idx="284">
                  <c:v>137.74833536518369</c:v>
                </c:pt>
                <c:pt idx="285">
                  <c:v>139.34242615461346</c:v>
                </c:pt>
                <c:pt idx="286">
                  <c:v>136.5319000659824</c:v>
                </c:pt>
                <c:pt idx="287">
                  <c:v>134.88580051749918</c:v>
                </c:pt>
                <c:pt idx="288">
                  <c:v>135.17321189653029</c:v>
                </c:pt>
                <c:pt idx="289">
                  <c:v>139.93941968395706</c:v>
                </c:pt>
                <c:pt idx="290">
                  <c:v>140.760220868533</c:v>
                </c:pt>
                <c:pt idx="291">
                  <c:v>140.11395755767523</c:v>
                </c:pt>
                <c:pt idx="292">
                  <c:v>139.16223220058814</c:v>
                </c:pt>
                <c:pt idx="293">
                  <c:v>136.27726602150321</c:v>
                </c:pt>
                <c:pt idx="294">
                  <c:v>136.37610358764962</c:v>
                </c:pt>
                <c:pt idx="295">
                  <c:v>135.84316142553649</c:v>
                </c:pt>
                <c:pt idx="296">
                  <c:v>135.89114307797095</c:v>
                </c:pt>
                <c:pt idx="297">
                  <c:v>135.0452119827556</c:v>
                </c:pt>
                <c:pt idx="298">
                  <c:v>136.14277748904038</c:v>
                </c:pt>
                <c:pt idx="299">
                  <c:v>136.35446045253622</c:v>
                </c:pt>
                <c:pt idx="300">
                  <c:v>136.87632034198433</c:v>
                </c:pt>
                <c:pt idx="301">
                  <c:v>135.87238788107865</c:v>
                </c:pt>
                <c:pt idx="302">
                  <c:v>136.47655146673165</c:v>
                </c:pt>
                <c:pt idx="303">
                  <c:v>136.85404437343098</c:v>
                </c:pt>
                <c:pt idx="304">
                  <c:v>137.48931531386464</c:v>
                </c:pt>
                <c:pt idx="305">
                  <c:v>138.38824793663349</c:v>
                </c:pt>
                <c:pt idx="306">
                  <c:v>137.75338556396099</c:v>
                </c:pt>
                <c:pt idx="307">
                  <c:v>137.99467791254432</c:v>
                </c:pt>
                <c:pt idx="308">
                  <c:v>139.69544066174899</c:v>
                </c:pt>
                <c:pt idx="309">
                  <c:v>139.7842336153426</c:v>
                </c:pt>
                <c:pt idx="310">
                  <c:v>139.58893147401616</c:v>
                </c:pt>
                <c:pt idx="311">
                  <c:v>138.69994977737443</c:v>
                </c:pt>
                <c:pt idx="312">
                  <c:v>137.42266193037173</c:v>
                </c:pt>
                <c:pt idx="313">
                  <c:v>137.81433722214049</c:v>
                </c:pt>
                <c:pt idx="314">
                  <c:v>139.53238500849662</c:v>
                </c:pt>
                <c:pt idx="315">
                  <c:v>142.04638785402261</c:v>
                </c:pt>
                <c:pt idx="316">
                  <c:v>142.77144266351789</c:v>
                </c:pt>
                <c:pt idx="317">
                  <c:v>140.63711435339303</c:v>
                </c:pt>
                <c:pt idx="318">
                  <c:v>136.83124244063143</c:v>
                </c:pt>
                <c:pt idx="319">
                  <c:v>134.87860661910506</c:v>
                </c:pt>
                <c:pt idx="320">
                  <c:v>134.55831730165869</c:v>
                </c:pt>
                <c:pt idx="321">
                  <c:v>134.64297611318923</c:v>
                </c:pt>
                <c:pt idx="322">
                  <c:v>134.63726765345601</c:v>
                </c:pt>
                <c:pt idx="323">
                  <c:v>136.30164324407346</c:v>
                </c:pt>
                <c:pt idx="324">
                  <c:v>139.93412680615128</c:v>
                </c:pt>
                <c:pt idx="325">
                  <c:v>141.37977310365807</c:v>
                </c:pt>
                <c:pt idx="326">
                  <c:v>141.22716639707261</c:v>
                </c:pt>
                <c:pt idx="327">
                  <c:v>139.39519965658044</c:v>
                </c:pt>
                <c:pt idx="328">
                  <c:v>140.02363048864714</c:v>
                </c:pt>
                <c:pt idx="329">
                  <c:v>142.01259632565848</c:v>
                </c:pt>
                <c:pt idx="330">
                  <c:v>140.93105541113457</c:v>
                </c:pt>
                <c:pt idx="331">
                  <c:v>138.05718798647339</c:v>
                </c:pt>
                <c:pt idx="332">
                  <c:v>137.32935927209556</c:v>
                </c:pt>
                <c:pt idx="333">
                  <c:v>137.9747524163781</c:v>
                </c:pt>
                <c:pt idx="334">
                  <c:v>139.03744582265853</c:v>
                </c:pt>
              </c:numCache>
            </c:numRef>
          </c:val>
          <c:smooth val="0"/>
          <c:extLst>
            <c:ext xmlns:c16="http://schemas.microsoft.com/office/drawing/2014/chart" uri="{C3380CC4-5D6E-409C-BE32-E72D297353CC}">
              <c16:uniqueId val="{00000000-C58A-D041-873D-F6813BEFAB6F}"/>
            </c:ext>
          </c:extLst>
        </c:ser>
        <c:ser>
          <c:idx val="1"/>
          <c:order val="1"/>
          <c:tx>
            <c:strRef>
              <c:f>'Fig 3'!$H$1</c:f>
              <c:strCache>
                <c:ptCount val="1"/>
                <c:pt idx="0">
                  <c:v>Passive Portfolio Value</c:v>
                </c:pt>
              </c:strCache>
            </c:strRef>
          </c:tx>
          <c:spPr>
            <a:ln w="28575" cap="rnd">
              <a:solidFill>
                <a:schemeClr val="accent2"/>
              </a:solidFill>
              <a:round/>
            </a:ln>
            <a:effectLst/>
          </c:spPr>
          <c:marker>
            <c:symbol val="none"/>
          </c:marker>
          <c:cat>
            <c:numRef>
              <c:f>'Fig 3'!$A$2:$A$336</c:f>
              <c:numCache>
                <c:formatCode>mmm\-yy</c:formatCode>
                <c:ptCount val="335"/>
                <c:pt idx="0">
                  <c:v>34304</c:v>
                </c:pt>
                <c:pt idx="1">
                  <c:v>34335</c:v>
                </c:pt>
                <c:pt idx="2">
                  <c:v>34366</c:v>
                </c:pt>
                <c:pt idx="3">
                  <c:v>34394</c:v>
                </c:pt>
                <c:pt idx="4">
                  <c:v>34425</c:v>
                </c:pt>
                <c:pt idx="5">
                  <c:v>34455</c:v>
                </c:pt>
                <c:pt idx="6">
                  <c:v>34486</c:v>
                </c:pt>
                <c:pt idx="7">
                  <c:v>34516</c:v>
                </c:pt>
                <c:pt idx="8">
                  <c:v>34547</c:v>
                </c:pt>
                <c:pt idx="9">
                  <c:v>34578</c:v>
                </c:pt>
                <c:pt idx="10">
                  <c:v>34608</c:v>
                </c:pt>
                <c:pt idx="11">
                  <c:v>34639</c:v>
                </c:pt>
                <c:pt idx="12">
                  <c:v>34669</c:v>
                </c:pt>
                <c:pt idx="13">
                  <c:v>34700</c:v>
                </c:pt>
                <c:pt idx="14">
                  <c:v>34731</c:v>
                </c:pt>
                <c:pt idx="15">
                  <c:v>34759</c:v>
                </c:pt>
                <c:pt idx="16">
                  <c:v>34790</c:v>
                </c:pt>
                <c:pt idx="17">
                  <c:v>34820</c:v>
                </c:pt>
                <c:pt idx="18">
                  <c:v>34851</c:v>
                </c:pt>
                <c:pt idx="19">
                  <c:v>34881</c:v>
                </c:pt>
                <c:pt idx="20">
                  <c:v>34912</c:v>
                </c:pt>
                <c:pt idx="21">
                  <c:v>34943</c:v>
                </c:pt>
                <c:pt idx="22">
                  <c:v>34973</c:v>
                </c:pt>
                <c:pt idx="23">
                  <c:v>35004</c:v>
                </c:pt>
                <c:pt idx="24">
                  <c:v>35034</c:v>
                </c:pt>
                <c:pt idx="25">
                  <c:v>35065</c:v>
                </c:pt>
                <c:pt idx="26">
                  <c:v>35096</c:v>
                </c:pt>
                <c:pt idx="27">
                  <c:v>35125</c:v>
                </c:pt>
                <c:pt idx="28">
                  <c:v>35156</c:v>
                </c:pt>
                <c:pt idx="29">
                  <c:v>35186</c:v>
                </c:pt>
                <c:pt idx="30">
                  <c:v>35217</c:v>
                </c:pt>
                <c:pt idx="31">
                  <c:v>35247</c:v>
                </c:pt>
                <c:pt idx="32">
                  <c:v>35278</c:v>
                </c:pt>
                <c:pt idx="33">
                  <c:v>35309</c:v>
                </c:pt>
                <c:pt idx="34">
                  <c:v>35339</c:v>
                </c:pt>
                <c:pt idx="35">
                  <c:v>35370</c:v>
                </c:pt>
                <c:pt idx="36">
                  <c:v>35400</c:v>
                </c:pt>
                <c:pt idx="37">
                  <c:v>35431</c:v>
                </c:pt>
                <c:pt idx="38">
                  <c:v>35462</c:v>
                </c:pt>
                <c:pt idx="39">
                  <c:v>35490</c:v>
                </c:pt>
                <c:pt idx="40">
                  <c:v>35521</c:v>
                </c:pt>
                <c:pt idx="41">
                  <c:v>35551</c:v>
                </c:pt>
                <c:pt idx="42">
                  <c:v>35582</c:v>
                </c:pt>
                <c:pt idx="43">
                  <c:v>35612</c:v>
                </c:pt>
                <c:pt idx="44">
                  <c:v>35643</c:v>
                </c:pt>
                <c:pt idx="45">
                  <c:v>35674</c:v>
                </c:pt>
                <c:pt idx="46">
                  <c:v>35704</c:v>
                </c:pt>
                <c:pt idx="47">
                  <c:v>35735</c:v>
                </c:pt>
                <c:pt idx="48">
                  <c:v>35765</c:v>
                </c:pt>
                <c:pt idx="49">
                  <c:v>35796</c:v>
                </c:pt>
                <c:pt idx="50">
                  <c:v>35827</c:v>
                </c:pt>
                <c:pt idx="51">
                  <c:v>35855</c:v>
                </c:pt>
                <c:pt idx="52">
                  <c:v>35886</c:v>
                </c:pt>
                <c:pt idx="53">
                  <c:v>35916</c:v>
                </c:pt>
                <c:pt idx="54">
                  <c:v>35947</c:v>
                </c:pt>
                <c:pt idx="55">
                  <c:v>35977</c:v>
                </c:pt>
                <c:pt idx="56">
                  <c:v>36008</c:v>
                </c:pt>
                <c:pt idx="57">
                  <c:v>36039</c:v>
                </c:pt>
                <c:pt idx="58">
                  <c:v>36069</c:v>
                </c:pt>
                <c:pt idx="59">
                  <c:v>36100</c:v>
                </c:pt>
                <c:pt idx="60">
                  <c:v>36130</c:v>
                </c:pt>
                <c:pt idx="61">
                  <c:v>36161</c:v>
                </c:pt>
                <c:pt idx="62">
                  <c:v>36192</c:v>
                </c:pt>
                <c:pt idx="63">
                  <c:v>36220</c:v>
                </c:pt>
                <c:pt idx="64">
                  <c:v>36251</c:v>
                </c:pt>
                <c:pt idx="65">
                  <c:v>36281</c:v>
                </c:pt>
                <c:pt idx="66">
                  <c:v>36312</c:v>
                </c:pt>
                <c:pt idx="67">
                  <c:v>36342</c:v>
                </c:pt>
                <c:pt idx="68">
                  <c:v>36373</c:v>
                </c:pt>
                <c:pt idx="69">
                  <c:v>36404</c:v>
                </c:pt>
                <c:pt idx="70">
                  <c:v>36434</c:v>
                </c:pt>
                <c:pt idx="71">
                  <c:v>36465</c:v>
                </c:pt>
                <c:pt idx="72">
                  <c:v>36495</c:v>
                </c:pt>
                <c:pt idx="73">
                  <c:v>36526</c:v>
                </c:pt>
                <c:pt idx="74">
                  <c:v>36557</c:v>
                </c:pt>
                <c:pt idx="75">
                  <c:v>36586</c:v>
                </c:pt>
                <c:pt idx="76">
                  <c:v>36617</c:v>
                </c:pt>
                <c:pt idx="77">
                  <c:v>36647</c:v>
                </c:pt>
                <c:pt idx="78">
                  <c:v>36678</c:v>
                </c:pt>
                <c:pt idx="79">
                  <c:v>36708</c:v>
                </c:pt>
                <c:pt idx="80">
                  <c:v>36739</c:v>
                </c:pt>
                <c:pt idx="81">
                  <c:v>36770</c:v>
                </c:pt>
                <c:pt idx="82">
                  <c:v>36800</c:v>
                </c:pt>
                <c:pt idx="83">
                  <c:v>36831</c:v>
                </c:pt>
                <c:pt idx="84">
                  <c:v>36861</c:v>
                </c:pt>
                <c:pt idx="85">
                  <c:v>36892</c:v>
                </c:pt>
                <c:pt idx="86">
                  <c:v>36923</c:v>
                </c:pt>
                <c:pt idx="87">
                  <c:v>36951</c:v>
                </c:pt>
                <c:pt idx="88">
                  <c:v>36982</c:v>
                </c:pt>
                <c:pt idx="89">
                  <c:v>37012</c:v>
                </c:pt>
                <c:pt idx="90">
                  <c:v>37043</c:v>
                </c:pt>
                <c:pt idx="91">
                  <c:v>37073</c:v>
                </c:pt>
                <c:pt idx="92">
                  <c:v>37104</c:v>
                </c:pt>
                <c:pt idx="93">
                  <c:v>37135</c:v>
                </c:pt>
                <c:pt idx="94">
                  <c:v>37165</c:v>
                </c:pt>
                <c:pt idx="95">
                  <c:v>37196</c:v>
                </c:pt>
                <c:pt idx="96">
                  <c:v>37226</c:v>
                </c:pt>
                <c:pt idx="97">
                  <c:v>37257</c:v>
                </c:pt>
                <c:pt idx="98">
                  <c:v>37288</c:v>
                </c:pt>
                <c:pt idx="99">
                  <c:v>37316</c:v>
                </c:pt>
                <c:pt idx="100">
                  <c:v>37347</c:v>
                </c:pt>
                <c:pt idx="101">
                  <c:v>37377</c:v>
                </c:pt>
                <c:pt idx="102">
                  <c:v>37408</c:v>
                </c:pt>
                <c:pt idx="103">
                  <c:v>37438</c:v>
                </c:pt>
                <c:pt idx="104">
                  <c:v>37469</c:v>
                </c:pt>
                <c:pt idx="105">
                  <c:v>37500</c:v>
                </c:pt>
                <c:pt idx="106">
                  <c:v>37530</c:v>
                </c:pt>
                <c:pt idx="107">
                  <c:v>37561</c:v>
                </c:pt>
                <c:pt idx="108">
                  <c:v>37591</c:v>
                </c:pt>
                <c:pt idx="109">
                  <c:v>37622</c:v>
                </c:pt>
                <c:pt idx="110">
                  <c:v>37653</c:v>
                </c:pt>
                <c:pt idx="111">
                  <c:v>37681</c:v>
                </c:pt>
                <c:pt idx="112">
                  <c:v>37712</c:v>
                </c:pt>
                <c:pt idx="113">
                  <c:v>37742</c:v>
                </c:pt>
                <c:pt idx="114">
                  <c:v>37773</c:v>
                </c:pt>
                <c:pt idx="115">
                  <c:v>37803</c:v>
                </c:pt>
                <c:pt idx="116">
                  <c:v>37834</c:v>
                </c:pt>
                <c:pt idx="117">
                  <c:v>37865</c:v>
                </c:pt>
                <c:pt idx="118">
                  <c:v>37895</c:v>
                </c:pt>
                <c:pt idx="119">
                  <c:v>37926</c:v>
                </c:pt>
                <c:pt idx="120">
                  <c:v>37956</c:v>
                </c:pt>
                <c:pt idx="121">
                  <c:v>37987</c:v>
                </c:pt>
                <c:pt idx="122">
                  <c:v>38018</c:v>
                </c:pt>
                <c:pt idx="123">
                  <c:v>38047</c:v>
                </c:pt>
                <c:pt idx="124">
                  <c:v>38078</c:v>
                </c:pt>
                <c:pt idx="125">
                  <c:v>38108</c:v>
                </c:pt>
                <c:pt idx="126">
                  <c:v>38139</c:v>
                </c:pt>
                <c:pt idx="127">
                  <c:v>38169</c:v>
                </c:pt>
                <c:pt idx="128">
                  <c:v>38200</c:v>
                </c:pt>
                <c:pt idx="129">
                  <c:v>38231</c:v>
                </c:pt>
                <c:pt idx="130">
                  <c:v>38261</c:v>
                </c:pt>
                <c:pt idx="131">
                  <c:v>38292</c:v>
                </c:pt>
                <c:pt idx="132">
                  <c:v>38322</c:v>
                </c:pt>
                <c:pt idx="133">
                  <c:v>38353</c:v>
                </c:pt>
                <c:pt idx="134">
                  <c:v>38384</c:v>
                </c:pt>
                <c:pt idx="135">
                  <c:v>38412</c:v>
                </c:pt>
                <c:pt idx="136">
                  <c:v>38443</c:v>
                </c:pt>
                <c:pt idx="137">
                  <c:v>38473</c:v>
                </c:pt>
                <c:pt idx="138">
                  <c:v>38504</c:v>
                </c:pt>
                <c:pt idx="139">
                  <c:v>38534</c:v>
                </c:pt>
                <c:pt idx="140">
                  <c:v>38565</c:v>
                </c:pt>
                <c:pt idx="141">
                  <c:v>38596</c:v>
                </c:pt>
                <c:pt idx="142">
                  <c:v>38626</c:v>
                </c:pt>
                <c:pt idx="143">
                  <c:v>38657</c:v>
                </c:pt>
                <c:pt idx="144">
                  <c:v>38687</c:v>
                </c:pt>
                <c:pt idx="145">
                  <c:v>38718</c:v>
                </c:pt>
                <c:pt idx="146">
                  <c:v>38749</c:v>
                </c:pt>
                <c:pt idx="147">
                  <c:v>38777</c:v>
                </c:pt>
                <c:pt idx="148">
                  <c:v>38808</c:v>
                </c:pt>
                <c:pt idx="149">
                  <c:v>38838</c:v>
                </c:pt>
                <c:pt idx="150">
                  <c:v>38869</c:v>
                </c:pt>
                <c:pt idx="151">
                  <c:v>38899</c:v>
                </c:pt>
                <c:pt idx="152">
                  <c:v>38930</c:v>
                </c:pt>
                <c:pt idx="153">
                  <c:v>38961</c:v>
                </c:pt>
                <c:pt idx="154">
                  <c:v>38991</c:v>
                </c:pt>
                <c:pt idx="155">
                  <c:v>39022</c:v>
                </c:pt>
                <c:pt idx="156">
                  <c:v>39052</c:v>
                </c:pt>
                <c:pt idx="157">
                  <c:v>39083</c:v>
                </c:pt>
                <c:pt idx="158">
                  <c:v>39114</c:v>
                </c:pt>
                <c:pt idx="159">
                  <c:v>39142</c:v>
                </c:pt>
                <c:pt idx="160">
                  <c:v>39173</c:v>
                </c:pt>
                <c:pt idx="161">
                  <c:v>39203</c:v>
                </c:pt>
                <c:pt idx="162">
                  <c:v>39234</c:v>
                </c:pt>
                <c:pt idx="163">
                  <c:v>39264</c:v>
                </c:pt>
                <c:pt idx="164">
                  <c:v>39295</c:v>
                </c:pt>
                <c:pt idx="165">
                  <c:v>39326</c:v>
                </c:pt>
                <c:pt idx="166">
                  <c:v>39356</c:v>
                </c:pt>
                <c:pt idx="167">
                  <c:v>39387</c:v>
                </c:pt>
                <c:pt idx="168">
                  <c:v>39417</c:v>
                </c:pt>
                <c:pt idx="169">
                  <c:v>39448</c:v>
                </c:pt>
                <c:pt idx="170">
                  <c:v>39479</c:v>
                </c:pt>
                <c:pt idx="171">
                  <c:v>39508</c:v>
                </c:pt>
                <c:pt idx="172">
                  <c:v>39539</c:v>
                </c:pt>
                <c:pt idx="173">
                  <c:v>39569</c:v>
                </c:pt>
                <c:pt idx="174">
                  <c:v>39600</c:v>
                </c:pt>
                <c:pt idx="175">
                  <c:v>39630</c:v>
                </c:pt>
                <c:pt idx="176">
                  <c:v>39661</c:v>
                </c:pt>
                <c:pt idx="177">
                  <c:v>39692</c:v>
                </c:pt>
                <c:pt idx="178">
                  <c:v>39722</c:v>
                </c:pt>
                <c:pt idx="179">
                  <c:v>39753</c:v>
                </c:pt>
                <c:pt idx="180">
                  <c:v>39783</c:v>
                </c:pt>
                <c:pt idx="181">
                  <c:v>39814</c:v>
                </c:pt>
                <c:pt idx="182">
                  <c:v>39845</c:v>
                </c:pt>
                <c:pt idx="183">
                  <c:v>39873</c:v>
                </c:pt>
                <c:pt idx="184">
                  <c:v>39904</c:v>
                </c:pt>
                <c:pt idx="185">
                  <c:v>39934</c:v>
                </c:pt>
                <c:pt idx="186">
                  <c:v>39965</c:v>
                </c:pt>
                <c:pt idx="187">
                  <c:v>39995</c:v>
                </c:pt>
                <c:pt idx="188">
                  <c:v>40026</c:v>
                </c:pt>
                <c:pt idx="189">
                  <c:v>40057</c:v>
                </c:pt>
                <c:pt idx="190">
                  <c:v>40087</c:v>
                </c:pt>
                <c:pt idx="191">
                  <c:v>40118</c:v>
                </c:pt>
                <c:pt idx="192">
                  <c:v>40148</c:v>
                </c:pt>
                <c:pt idx="193">
                  <c:v>40179</c:v>
                </c:pt>
                <c:pt idx="194">
                  <c:v>40210</c:v>
                </c:pt>
                <c:pt idx="195">
                  <c:v>40238</c:v>
                </c:pt>
                <c:pt idx="196">
                  <c:v>40269</c:v>
                </c:pt>
                <c:pt idx="197">
                  <c:v>40299</c:v>
                </c:pt>
                <c:pt idx="198">
                  <c:v>40330</c:v>
                </c:pt>
                <c:pt idx="199">
                  <c:v>40360</c:v>
                </c:pt>
                <c:pt idx="200">
                  <c:v>40391</c:v>
                </c:pt>
                <c:pt idx="201">
                  <c:v>40422</c:v>
                </c:pt>
                <c:pt idx="202">
                  <c:v>40452</c:v>
                </c:pt>
                <c:pt idx="203">
                  <c:v>40483</c:v>
                </c:pt>
                <c:pt idx="204">
                  <c:v>40513</c:v>
                </c:pt>
                <c:pt idx="205">
                  <c:v>40544</c:v>
                </c:pt>
                <c:pt idx="206">
                  <c:v>40575</c:v>
                </c:pt>
                <c:pt idx="207">
                  <c:v>40603</c:v>
                </c:pt>
                <c:pt idx="208">
                  <c:v>40634</c:v>
                </c:pt>
                <c:pt idx="209">
                  <c:v>40664</c:v>
                </c:pt>
                <c:pt idx="210">
                  <c:v>40695</c:v>
                </c:pt>
                <c:pt idx="211">
                  <c:v>40725</c:v>
                </c:pt>
                <c:pt idx="212">
                  <c:v>40756</c:v>
                </c:pt>
                <c:pt idx="213">
                  <c:v>40787</c:v>
                </c:pt>
                <c:pt idx="214">
                  <c:v>40817</c:v>
                </c:pt>
                <c:pt idx="215">
                  <c:v>40848</c:v>
                </c:pt>
                <c:pt idx="216">
                  <c:v>40878</c:v>
                </c:pt>
                <c:pt idx="217">
                  <c:v>40909</c:v>
                </c:pt>
                <c:pt idx="218">
                  <c:v>40940</c:v>
                </c:pt>
                <c:pt idx="219">
                  <c:v>40969</c:v>
                </c:pt>
                <c:pt idx="220">
                  <c:v>41000</c:v>
                </c:pt>
                <c:pt idx="221">
                  <c:v>41030</c:v>
                </c:pt>
                <c:pt idx="222">
                  <c:v>41061</c:v>
                </c:pt>
                <c:pt idx="223">
                  <c:v>41091</c:v>
                </c:pt>
                <c:pt idx="224">
                  <c:v>41122</c:v>
                </c:pt>
                <c:pt idx="225">
                  <c:v>41153</c:v>
                </c:pt>
                <c:pt idx="226">
                  <c:v>41183</c:v>
                </c:pt>
                <c:pt idx="227">
                  <c:v>41214</c:v>
                </c:pt>
                <c:pt idx="228">
                  <c:v>41244</c:v>
                </c:pt>
                <c:pt idx="229">
                  <c:v>41275</c:v>
                </c:pt>
                <c:pt idx="230">
                  <c:v>41306</c:v>
                </c:pt>
                <c:pt idx="231">
                  <c:v>41334</c:v>
                </c:pt>
                <c:pt idx="232">
                  <c:v>41365</c:v>
                </c:pt>
                <c:pt idx="233">
                  <c:v>41395</c:v>
                </c:pt>
                <c:pt idx="234">
                  <c:v>41426</c:v>
                </c:pt>
                <c:pt idx="235">
                  <c:v>41456</c:v>
                </c:pt>
                <c:pt idx="236">
                  <c:v>41487</c:v>
                </c:pt>
                <c:pt idx="237">
                  <c:v>41518</c:v>
                </c:pt>
                <c:pt idx="238">
                  <c:v>41548</c:v>
                </c:pt>
                <c:pt idx="239">
                  <c:v>41579</c:v>
                </c:pt>
                <c:pt idx="240">
                  <c:v>41609</c:v>
                </c:pt>
                <c:pt idx="241">
                  <c:v>41640</c:v>
                </c:pt>
                <c:pt idx="242">
                  <c:v>41671</c:v>
                </c:pt>
                <c:pt idx="243">
                  <c:v>41699</c:v>
                </c:pt>
                <c:pt idx="244">
                  <c:v>41730</c:v>
                </c:pt>
                <c:pt idx="245">
                  <c:v>41760</c:v>
                </c:pt>
                <c:pt idx="246">
                  <c:v>41791</c:v>
                </c:pt>
                <c:pt idx="247">
                  <c:v>41821</c:v>
                </c:pt>
                <c:pt idx="248">
                  <c:v>41852</c:v>
                </c:pt>
                <c:pt idx="249">
                  <c:v>41883</c:v>
                </c:pt>
                <c:pt idx="250">
                  <c:v>41913</c:v>
                </c:pt>
                <c:pt idx="251">
                  <c:v>41944</c:v>
                </c:pt>
                <c:pt idx="252">
                  <c:v>41974</c:v>
                </c:pt>
                <c:pt idx="253">
                  <c:v>42005</c:v>
                </c:pt>
                <c:pt idx="254">
                  <c:v>42036</c:v>
                </c:pt>
                <c:pt idx="255">
                  <c:v>42064</c:v>
                </c:pt>
                <c:pt idx="256">
                  <c:v>42095</c:v>
                </c:pt>
                <c:pt idx="257">
                  <c:v>42125</c:v>
                </c:pt>
                <c:pt idx="258">
                  <c:v>42156</c:v>
                </c:pt>
                <c:pt idx="259">
                  <c:v>42186</c:v>
                </c:pt>
                <c:pt idx="260">
                  <c:v>42217</c:v>
                </c:pt>
                <c:pt idx="261">
                  <c:v>42248</c:v>
                </c:pt>
                <c:pt idx="262">
                  <c:v>42278</c:v>
                </c:pt>
                <c:pt idx="263">
                  <c:v>42309</c:v>
                </c:pt>
                <c:pt idx="264">
                  <c:v>42339</c:v>
                </c:pt>
                <c:pt idx="265">
                  <c:v>42370</c:v>
                </c:pt>
                <c:pt idx="266">
                  <c:v>42401</c:v>
                </c:pt>
                <c:pt idx="267">
                  <c:v>42430</c:v>
                </c:pt>
                <c:pt idx="268">
                  <c:v>42461</c:v>
                </c:pt>
                <c:pt idx="269">
                  <c:v>42491</c:v>
                </c:pt>
                <c:pt idx="270">
                  <c:v>42522</c:v>
                </c:pt>
                <c:pt idx="271">
                  <c:v>42552</c:v>
                </c:pt>
                <c:pt idx="272">
                  <c:v>42583</c:v>
                </c:pt>
                <c:pt idx="273">
                  <c:v>42614</c:v>
                </c:pt>
                <c:pt idx="274">
                  <c:v>42644</c:v>
                </c:pt>
                <c:pt idx="275">
                  <c:v>42675</c:v>
                </c:pt>
                <c:pt idx="276">
                  <c:v>42705</c:v>
                </c:pt>
                <c:pt idx="277">
                  <c:v>42736</c:v>
                </c:pt>
                <c:pt idx="278">
                  <c:v>42767</c:v>
                </c:pt>
                <c:pt idx="279">
                  <c:v>42795</c:v>
                </c:pt>
                <c:pt idx="280">
                  <c:v>42826</c:v>
                </c:pt>
                <c:pt idx="281">
                  <c:v>42856</c:v>
                </c:pt>
                <c:pt idx="282">
                  <c:v>42887</c:v>
                </c:pt>
                <c:pt idx="283">
                  <c:v>42917</c:v>
                </c:pt>
                <c:pt idx="284">
                  <c:v>42948</c:v>
                </c:pt>
                <c:pt idx="285">
                  <c:v>42979</c:v>
                </c:pt>
                <c:pt idx="286">
                  <c:v>43009</c:v>
                </c:pt>
                <c:pt idx="287">
                  <c:v>43040</c:v>
                </c:pt>
                <c:pt idx="288">
                  <c:v>43070</c:v>
                </c:pt>
                <c:pt idx="289">
                  <c:v>43101</c:v>
                </c:pt>
                <c:pt idx="290">
                  <c:v>43132</c:v>
                </c:pt>
                <c:pt idx="291">
                  <c:v>43160</c:v>
                </c:pt>
                <c:pt idx="292">
                  <c:v>43191</c:v>
                </c:pt>
                <c:pt idx="293">
                  <c:v>43221</c:v>
                </c:pt>
                <c:pt idx="294">
                  <c:v>43252</c:v>
                </c:pt>
                <c:pt idx="295">
                  <c:v>43282</c:v>
                </c:pt>
                <c:pt idx="296">
                  <c:v>43313</c:v>
                </c:pt>
                <c:pt idx="297">
                  <c:v>43344</c:v>
                </c:pt>
                <c:pt idx="298">
                  <c:v>43374</c:v>
                </c:pt>
                <c:pt idx="299">
                  <c:v>43405</c:v>
                </c:pt>
                <c:pt idx="300">
                  <c:v>43435</c:v>
                </c:pt>
                <c:pt idx="301">
                  <c:v>43466</c:v>
                </c:pt>
                <c:pt idx="302">
                  <c:v>43497</c:v>
                </c:pt>
                <c:pt idx="303">
                  <c:v>43525</c:v>
                </c:pt>
                <c:pt idx="304">
                  <c:v>43556</c:v>
                </c:pt>
                <c:pt idx="305">
                  <c:v>43586</c:v>
                </c:pt>
                <c:pt idx="306">
                  <c:v>43617</c:v>
                </c:pt>
                <c:pt idx="307">
                  <c:v>43647</c:v>
                </c:pt>
                <c:pt idx="308">
                  <c:v>43678</c:v>
                </c:pt>
                <c:pt idx="309">
                  <c:v>43709</c:v>
                </c:pt>
                <c:pt idx="310">
                  <c:v>43739</c:v>
                </c:pt>
                <c:pt idx="311">
                  <c:v>43770</c:v>
                </c:pt>
                <c:pt idx="312">
                  <c:v>43800</c:v>
                </c:pt>
                <c:pt idx="313">
                  <c:v>43831</c:v>
                </c:pt>
                <c:pt idx="314">
                  <c:v>43862</c:v>
                </c:pt>
                <c:pt idx="315">
                  <c:v>43891</c:v>
                </c:pt>
                <c:pt idx="316">
                  <c:v>43922</c:v>
                </c:pt>
                <c:pt idx="317">
                  <c:v>43952</c:v>
                </c:pt>
                <c:pt idx="318">
                  <c:v>43983</c:v>
                </c:pt>
                <c:pt idx="319">
                  <c:v>44013</c:v>
                </c:pt>
                <c:pt idx="320">
                  <c:v>44044</c:v>
                </c:pt>
                <c:pt idx="321">
                  <c:v>44075</c:v>
                </c:pt>
                <c:pt idx="322">
                  <c:v>44105</c:v>
                </c:pt>
                <c:pt idx="323">
                  <c:v>44136</c:v>
                </c:pt>
                <c:pt idx="324">
                  <c:v>44166</c:v>
                </c:pt>
                <c:pt idx="325">
                  <c:v>44197</c:v>
                </c:pt>
                <c:pt idx="326">
                  <c:v>44228</c:v>
                </c:pt>
                <c:pt idx="327">
                  <c:v>44256</c:v>
                </c:pt>
                <c:pt idx="328">
                  <c:v>44287</c:v>
                </c:pt>
                <c:pt idx="329">
                  <c:v>44317</c:v>
                </c:pt>
                <c:pt idx="330">
                  <c:v>44348</c:v>
                </c:pt>
                <c:pt idx="331">
                  <c:v>44378</c:v>
                </c:pt>
                <c:pt idx="332">
                  <c:v>44409</c:v>
                </c:pt>
                <c:pt idx="333">
                  <c:v>44440</c:v>
                </c:pt>
                <c:pt idx="334">
                  <c:v>44470</c:v>
                </c:pt>
              </c:numCache>
            </c:numRef>
          </c:cat>
          <c:val>
            <c:numRef>
              <c:f>'Fig 3'!$H$2:$H$336</c:f>
              <c:numCache>
                <c:formatCode>General</c:formatCode>
                <c:ptCount val="335"/>
                <c:pt idx="0">
                  <c:v>100</c:v>
                </c:pt>
                <c:pt idx="1">
                  <c:v>100.44547373012422</c:v>
                </c:pt>
                <c:pt idx="2">
                  <c:v>101.61778252057412</c:v>
                </c:pt>
                <c:pt idx="3">
                  <c:v>102.29511348537319</c:v>
                </c:pt>
                <c:pt idx="4">
                  <c:v>102.18121907171437</c:v>
                </c:pt>
                <c:pt idx="5">
                  <c:v>103.76742191934436</c:v>
                </c:pt>
                <c:pt idx="6">
                  <c:v>104.91694675333508</c:v>
                </c:pt>
                <c:pt idx="7">
                  <c:v>106.99329767092567</c:v>
                </c:pt>
                <c:pt idx="8">
                  <c:v>106.98067111416525</c:v>
                </c:pt>
                <c:pt idx="9">
                  <c:v>108.44281502602486</c:v>
                </c:pt>
                <c:pt idx="10">
                  <c:v>110.12216627477969</c:v>
                </c:pt>
                <c:pt idx="11">
                  <c:v>109.52909753416745</c:v>
                </c:pt>
                <c:pt idx="12">
                  <c:v>108.47426020239341</c:v>
                </c:pt>
                <c:pt idx="13">
                  <c:v>109.36152187300854</c:v>
                </c:pt>
                <c:pt idx="14">
                  <c:v>109.84820956607948</c:v>
                </c:pt>
                <c:pt idx="15">
                  <c:v>113.44141241238935</c:v>
                </c:pt>
                <c:pt idx="16">
                  <c:v>115.86640986584652</c:v>
                </c:pt>
                <c:pt idx="17">
                  <c:v>114.85085171902293</c:v>
                </c:pt>
                <c:pt idx="18">
                  <c:v>115.13760892471662</c:v>
                </c:pt>
                <c:pt idx="19">
                  <c:v>115.59887800535191</c:v>
                </c:pt>
                <c:pt idx="20">
                  <c:v>113.05246968008348</c:v>
                </c:pt>
                <c:pt idx="21">
                  <c:v>112.55724648555974</c:v>
                </c:pt>
                <c:pt idx="22">
                  <c:v>114.33391247421977</c:v>
                </c:pt>
                <c:pt idx="23">
                  <c:v>114.08421265467133</c:v>
                </c:pt>
                <c:pt idx="24">
                  <c:v>112.9315544384027</c:v>
                </c:pt>
                <c:pt idx="25">
                  <c:v>112.02631193578246</c:v>
                </c:pt>
                <c:pt idx="26">
                  <c:v>112.03806037881296</c:v>
                </c:pt>
                <c:pt idx="27">
                  <c:v>112.60047247048719</c:v>
                </c:pt>
                <c:pt idx="28">
                  <c:v>112.28218998871886</c:v>
                </c:pt>
                <c:pt idx="29">
                  <c:v>111.66036982985352</c:v>
                </c:pt>
                <c:pt idx="30">
                  <c:v>111.75957422170517</c:v>
                </c:pt>
                <c:pt idx="31">
                  <c:v>112.67831592328247</c:v>
                </c:pt>
                <c:pt idx="32">
                  <c:v>113.20709614945298</c:v>
                </c:pt>
                <c:pt idx="33">
                  <c:v>112.80910593932822</c:v>
                </c:pt>
                <c:pt idx="34">
                  <c:v>112.72502818136277</c:v>
                </c:pt>
                <c:pt idx="35">
                  <c:v>113.88272586319181</c:v>
                </c:pt>
                <c:pt idx="36">
                  <c:v>112.06141384518939</c:v>
                </c:pt>
                <c:pt idx="37">
                  <c:v>110.03984971210137</c:v>
                </c:pt>
                <c:pt idx="38">
                  <c:v>106.95716005268969</c:v>
                </c:pt>
                <c:pt idx="39">
                  <c:v>106.28665022485441</c:v>
                </c:pt>
                <c:pt idx="40">
                  <c:v>105.32480678770858</c:v>
                </c:pt>
                <c:pt idx="41">
                  <c:v>106.17181745688345</c:v>
                </c:pt>
                <c:pt idx="42">
                  <c:v>105.78814725174192</c:v>
                </c:pt>
                <c:pt idx="43">
                  <c:v>104.18482825514479</c:v>
                </c:pt>
                <c:pt idx="44">
                  <c:v>101.98401288680414</c:v>
                </c:pt>
                <c:pt idx="45">
                  <c:v>102.89895841473806</c:v>
                </c:pt>
                <c:pt idx="46">
                  <c:v>103.93113324541685</c:v>
                </c:pt>
                <c:pt idx="47">
                  <c:v>103.69304092468504</c:v>
                </c:pt>
                <c:pt idx="48">
                  <c:v>100.70294497815621</c:v>
                </c:pt>
                <c:pt idx="49">
                  <c:v>98.919808461754769</c:v>
                </c:pt>
                <c:pt idx="50">
                  <c:v>99.624361184870054</c:v>
                </c:pt>
                <c:pt idx="51">
                  <c:v>99.253976331100716</c:v>
                </c:pt>
                <c:pt idx="52">
                  <c:v>98.58531545356071</c:v>
                </c:pt>
                <c:pt idx="53">
                  <c:v>98.012874347689646</c:v>
                </c:pt>
                <c:pt idx="54">
                  <c:v>95.833348143779588</c:v>
                </c:pt>
                <c:pt idx="55">
                  <c:v>95.639878592697187</c:v>
                </c:pt>
                <c:pt idx="56">
                  <c:v>93.963410900036976</c:v>
                </c:pt>
                <c:pt idx="57">
                  <c:v>97.012341128700925</c:v>
                </c:pt>
                <c:pt idx="58">
                  <c:v>100.1372589615504</c:v>
                </c:pt>
                <c:pt idx="59">
                  <c:v>99.618216253652506</c:v>
                </c:pt>
                <c:pt idx="60">
                  <c:v>99.447235253571634</c:v>
                </c:pt>
                <c:pt idx="61">
                  <c:v>100.64505623300161</c:v>
                </c:pt>
                <c:pt idx="62">
                  <c:v>99.317945785165023</c:v>
                </c:pt>
                <c:pt idx="63">
                  <c:v>97.383996484481983</c:v>
                </c:pt>
                <c:pt idx="64">
                  <c:v>97.398479110922125</c:v>
                </c:pt>
                <c:pt idx="65">
                  <c:v>97.674702468714827</c:v>
                </c:pt>
                <c:pt idx="66">
                  <c:v>96.42408160601245</c:v>
                </c:pt>
                <c:pt idx="67">
                  <c:v>96.086285947841461</c:v>
                </c:pt>
                <c:pt idx="68">
                  <c:v>97.547582307512059</c:v>
                </c:pt>
                <c:pt idx="69">
                  <c:v>98.2246229641637</c:v>
                </c:pt>
                <c:pt idx="70">
                  <c:v>99.100682615771291</c:v>
                </c:pt>
                <c:pt idx="71">
                  <c:v>97.408897850719541</c:v>
                </c:pt>
                <c:pt idx="72">
                  <c:v>96.777375364247035</c:v>
                </c:pt>
                <c:pt idx="73">
                  <c:v>97.155783772700872</c:v>
                </c:pt>
                <c:pt idx="74">
                  <c:v>94.475471156197102</c:v>
                </c:pt>
                <c:pt idx="75">
                  <c:v>93.629081767316293</c:v>
                </c:pt>
                <c:pt idx="76">
                  <c:v>93.025142601391536</c:v>
                </c:pt>
                <c:pt idx="77">
                  <c:v>89.709678061722656</c:v>
                </c:pt>
                <c:pt idx="78">
                  <c:v>92.01511808378298</c:v>
                </c:pt>
                <c:pt idx="79">
                  <c:v>90.943739882168458</c:v>
                </c:pt>
                <c:pt idx="80">
                  <c:v>89.002122443470967</c:v>
                </c:pt>
                <c:pt idx="81">
                  <c:v>86.288135532987596</c:v>
                </c:pt>
                <c:pt idx="82">
                  <c:v>84.569020742723481</c:v>
                </c:pt>
                <c:pt idx="83">
                  <c:v>83.926095052559035</c:v>
                </c:pt>
                <c:pt idx="84">
                  <c:v>86.859100584378041</c:v>
                </c:pt>
                <c:pt idx="85">
                  <c:v>88.498668888683454</c:v>
                </c:pt>
                <c:pt idx="86">
                  <c:v>86.829109313156152</c:v>
                </c:pt>
                <c:pt idx="87">
                  <c:v>84.609503837880453</c:v>
                </c:pt>
                <c:pt idx="88">
                  <c:v>83.577242748497241</c:v>
                </c:pt>
                <c:pt idx="89">
                  <c:v>83.833850477009221</c:v>
                </c:pt>
                <c:pt idx="90">
                  <c:v>82.615215955556934</c:v>
                </c:pt>
                <c:pt idx="91">
                  <c:v>82.537019143580537</c:v>
                </c:pt>
                <c:pt idx="92">
                  <c:v>85.257177060835133</c:v>
                </c:pt>
                <c:pt idx="93">
                  <c:v>85.062605975732609</c:v>
                </c:pt>
                <c:pt idx="94">
                  <c:v>84.561853923574532</c:v>
                </c:pt>
                <c:pt idx="95">
                  <c:v>84.102301595045361</c:v>
                </c:pt>
                <c:pt idx="96">
                  <c:v>83.866355777323434</c:v>
                </c:pt>
                <c:pt idx="97">
                  <c:v>83.47150131546249</c:v>
                </c:pt>
                <c:pt idx="98">
                  <c:v>82.837822981078787</c:v>
                </c:pt>
                <c:pt idx="99">
                  <c:v>84.131041809285804</c:v>
                </c:pt>
                <c:pt idx="100">
                  <c:v>85.149849889486617</c:v>
                </c:pt>
                <c:pt idx="101">
                  <c:v>87.848199778108864</c:v>
                </c:pt>
                <c:pt idx="102">
                  <c:v>91.110794645828832</c:v>
                </c:pt>
                <c:pt idx="103">
                  <c:v>92.980988655261228</c:v>
                </c:pt>
                <c:pt idx="104">
                  <c:v>91.40158513495021</c:v>
                </c:pt>
                <c:pt idx="105">
                  <c:v>91.871885959659167</c:v>
                </c:pt>
                <c:pt idx="106">
                  <c:v>92.038123238310234</c:v>
                </c:pt>
                <c:pt idx="107">
                  <c:v>93.755721610728386</c:v>
                </c:pt>
                <c:pt idx="108">
                  <c:v>94.950050311191418</c:v>
                </c:pt>
                <c:pt idx="109">
                  <c:v>98.269853591452929</c:v>
                </c:pt>
                <c:pt idx="110">
                  <c:v>99.208109128571266</c:v>
                </c:pt>
                <c:pt idx="111">
                  <c:v>99.000829017347399</c:v>
                </c:pt>
                <c:pt idx="112">
                  <c:v>99.254014794135117</c:v>
                </c:pt>
                <c:pt idx="113">
                  <c:v>104.21514348076713</c:v>
                </c:pt>
                <c:pt idx="114">
                  <c:v>104.977041575046</c:v>
                </c:pt>
                <c:pt idx="115">
                  <c:v>102.91316147717764</c:v>
                </c:pt>
                <c:pt idx="116">
                  <c:v>101.513399331359</c:v>
                </c:pt>
                <c:pt idx="117">
                  <c:v>103.28299605792363</c:v>
                </c:pt>
                <c:pt idx="118">
                  <c:v>107.39255042232945</c:v>
                </c:pt>
                <c:pt idx="119">
                  <c:v>108.50647695901668</c:v>
                </c:pt>
                <c:pt idx="120">
                  <c:v>112.10246002173176</c:v>
                </c:pt>
                <c:pt idx="121">
                  <c:v>114.54782435723486</c:v>
                </c:pt>
                <c:pt idx="122">
                  <c:v>114.68379846255878</c:v>
                </c:pt>
                <c:pt idx="123">
                  <c:v>111.94477922677316</c:v>
                </c:pt>
                <c:pt idx="124">
                  <c:v>110.64604561935241</c:v>
                </c:pt>
                <c:pt idx="125">
                  <c:v>109.07107791082423</c:v>
                </c:pt>
                <c:pt idx="126">
                  <c:v>110.44597330482308</c:v>
                </c:pt>
                <c:pt idx="127">
                  <c:v>111.7280973565562</c:v>
                </c:pt>
                <c:pt idx="128">
                  <c:v>111.54692232951453</c:v>
                </c:pt>
                <c:pt idx="129">
                  <c:v>111.66565308822965</c:v>
                </c:pt>
                <c:pt idx="130">
                  <c:v>114.71755098451661</c:v>
                </c:pt>
                <c:pt idx="131">
                  <c:v>119.55320047210199</c:v>
                </c:pt>
                <c:pt idx="132">
                  <c:v>121.3295122268667</c:v>
                </c:pt>
                <c:pt idx="133">
                  <c:v>119.45679935664107</c:v>
                </c:pt>
                <c:pt idx="134">
                  <c:v>119.06740201987624</c:v>
                </c:pt>
                <c:pt idx="135">
                  <c:v>120.69080212731359</c:v>
                </c:pt>
                <c:pt idx="136">
                  <c:v>118.70740138872682</c:v>
                </c:pt>
                <c:pt idx="137">
                  <c:v>117.24838322162942</c:v>
                </c:pt>
                <c:pt idx="138">
                  <c:v>114.73069620410705</c:v>
                </c:pt>
                <c:pt idx="139">
                  <c:v>112.38533788850552</c:v>
                </c:pt>
                <c:pt idx="140">
                  <c:v>114.80369965880482</c:v>
                </c:pt>
                <c:pt idx="141">
                  <c:v>115.13651077921854</c:v>
                </c:pt>
                <c:pt idx="142">
                  <c:v>113.20398090924631</c:v>
                </c:pt>
                <c:pt idx="143">
                  <c:v>110.97635372833369</c:v>
                </c:pt>
                <c:pt idx="144">
                  <c:v>111.73497800374811</c:v>
                </c:pt>
                <c:pt idx="145">
                  <c:v>113.41970521460095</c:v>
                </c:pt>
                <c:pt idx="146">
                  <c:v>111.75640585450614</c:v>
                </c:pt>
                <c:pt idx="147">
                  <c:v>111.05637756788606</c:v>
                </c:pt>
                <c:pt idx="148">
                  <c:v>112.66822096978886</c:v>
                </c:pt>
                <c:pt idx="149">
                  <c:v>117.19583075148289</c:v>
                </c:pt>
                <c:pt idx="150">
                  <c:v>115.53740115715678</c:v>
                </c:pt>
                <c:pt idx="151">
                  <c:v>115.35994272607402</c:v>
                </c:pt>
                <c:pt idx="152">
                  <c:v>116.67669945982408</c:v>
                </c:pt>
                <c:pt idx="153">
                  <c:v>115.86575556018084</c:v>
                </c:pt>
                <c:pt idx="154">
                  <c:v>115.01010500213032</c:v>
                </c:pt>
                <c:pt idx="155">
                  <c:v>117.365792427025</c:v>
                </c:pt>
                <c:pt idx="156">
                  <c:v>119.65144265149385</c:v>
                </c:pt>
                <c:pt idx="157">
                  <c:v>117.71256229743985</c:v>
                </c:pt>
                <c:pt idx="158">
                  <c:v>118.23491977695616</c:v>
                </c:pt>
                <c:pt idx="159">
                  <c:v>119.3067085753343</c:v>
                </c:pt>
                <c:pt idx="160">
                  <c:v>122.05698567647455</c:v>
                </c:pt>
                <c:pt idx="161">
                  <c:v>122.146959524332</c:v>
                </c:pt>
                <c:pt idx="162">
                  <c:v>122.59294999932347</c:v>
                </c:pt>
                <c:pt idx="163">
                  <c:v>125.82339503176057</c:v>
                </c:pt>
                <c:pt idx="164">
                  <c:v>123.78469214372788</c:v>
                </c:pt>
                <c:pt idx="165">
                  <c:v>126.24349041585369</c:v>
                </c:pt>
                <c:pt idx="166">
                  <c:v>130.1737126519414</c:v>
                </c:pt>
                <c:pt idx="167">
                  <c:v>132.43417184936254</c:v>
                </c:pt>
                <c:pt idx="168">
                  <c:v>130.17715896027531</c:v>
                </c:pt>
                <c:pt idx="169">
                  <c:v>131.63595003897856</c:v>
                </c:pt>
                <c:pt idx="170">
                  <c:v>133.22538323031785</c:v>
                </c:pt>
                <c:pt idx="171">
                  <c:v>137.91319444486308</c:v>
                </c:pt>
                <c:pt idx="172">
                  <c:v>137.99258287767358</c:v>
                </c:pt>
                <c:pt idx="173">
                  <c:v>137.23382954513391</c:v>
                </c:pt>
                <c:pt idx="174">
                  <c:v>136.04366402044491</c:v>
                </c:pt>
                <c:pt idx="175">
                  <c:v>136.78416205501563</c:v>
                </c:pt>
                <c:pt idx="176">
                  <c:v>129.76303929250207</c:v>
                </c:pt>
                <c:pt idx="177">
                  <c:v>125.1087785018984</c:v>
                </c:pt>
                <c:pt idx="178">
                  <c:v>115.41261580168567</c:v>
                </c:pt>
                <c:pt idx="179">
                  <c:v>110.33170701510019</c:v>
                </c:pt>
                <c:pt idx="180">
                  <c:v>111.61343158022513</c:v>
                </c:pt>
                <c:pt idx="181">
                  <c:v>111.29456882535736</c:v>
                </c:pt>
                <c:pt idx="182">
                  <c:v>108.24615040649216</c:v>
                </c:pt>
                <c:pt idx="183">
                  <c:v>108.33697870863745</c:v>
                </c:pt>
                <c:pt idx="184">
                  <c:v>111.87132918910955</c:v>
                </c:pt>
                <c:pt idx="185">
                  <c:v>117.17605284547149</c:v>
                </c:pt>
                <c:pt idx="186">
                  <c:v>120.34712189329629</c:v>
                </c:pt>
                <c:pt idx="187">
                  <c:v>121.17989965106848</c:v>
                </c:pt>
                <c:pt idx="188">
                  <c:v>124.77798531129136</c:v>
                </c:pt>
                <c:pt idx="189">
                  <c:v>127.67308527365117</c:v>
                </c:pt>
                <c:pt idx="190">
                  <c:v>130.71085219300912</c:v>
                </c:pt>
                <c:pt idx="191">
                  <c:v>131.47914514338831</c:v>
                </c:pt>
                <c:pt idx="192">
                  <c:v>129.30084507945844</c:v>
                </c:pt>
                <c:pt idx="193">
                  <c:v>129.27523874057633</c:v>
                </c:pt>
                <c:pt idx="194">
                  <c:v>125.93636594407363</c:v>
                </c:pt>
                <c:pt idx="195">
                  <c:v>126.52042123584236</c:v>
                </c:pt>
                <c:pt idx="196">
                  <c:v>126.75541332234863</c:v>
                </c:pt>
                <c:pt idx="197">
                  <c:v>121.33939632228029</c:v>
                </c:pt>
                <c:pt idx="198">
                  <c:v>120.35361636555626</c:v>
                </c:pt>
                <c:pt idx="199">
                  <c:v>124.86295910946811</c:v>
                </c:pt>
                <c:pt idx="200">
                  <c:v>126.58393739261906</c:v>
                </c:pt>
                <c:pt idx="201">
                  <c:v>129.30584712949508</c:v>
                </c:pt>
                <c:pt idx="202">
                  <c:v>133.98726351273768</c:v>
                </c:pt>
                <c:pt idx="203">
                  <c:v>133.27523903224952</c:v>
                </c:pt>
                <c:pt idx="204">
                  <c:v>132.37112381544173</c:v>
                </c:pt>
                <c:pt idx="205">
                  <c:v>134.14304263033779</c:v>
                </c:pt>
                <c:pt idx="206">
                  <c:v>136.03715325215171</c:v>
                </c:pt>
                <c:pt idx="207">
                  <c:v>137.54256855200919</c:v>
                </c:pt>
                <c:pt idx="208">
                  <c:v>141.12371611089191</c:v>
                </c:pt>
                <c:pt idx="209">
                  <c:v>141.72636760996375</c:v>
                </c:pt>
                <c:pt idx="210">
                  <c:v>142.41714293705644</c:v>
                </c:pt>
                <c:pt idx="211">
                  <c:v>143.83212063798121</c:v>
                </c:pt>
                <c:pt idx="212">
                  <c:v>144.33244109511003</c:v>
                </c:pt>
                <c:pt idx="213">
                  <c:v>139.0155580746183</c:v>
                </c:pt>
                <c:pt idx="214">
                  <c:v>137.93955633654323</c:v>
                </c:pt>
                <c:pt idx="215">
                  <c:v>136.24055090978786</c:v>
                </c:pt>
                <c:pt idx="216">
                  <c:v>134.62793681679344</c:v>
                </c:pt>
                <c:pt idx="217">
                  <c:v>135.40389757336411</c:v>
                </c:pt>
                <c:pt idx="218">
                  <c:v>138.66138878773185</c:v>
                </c:pt>
                <c:pt idx="219">
                  <c:v>137.1750214359015</c:v>
                </c:pt>
                <c:pt idx="220">
                  <c:v>137.14318217375828</c:v>
                </c:pt>
                <c:pt idx="221">
                  <c:v>133.80889482603953</c:v>
                </c:pt>
                <c:pt idx="222">
                  <c:v>132.48950515768291</c:v>
                </c:pt>
                <c:pt idx="223">
                  <c:v>133.10642865408894</c:v>
                </c:pt>
                <c:pt idx="224">
                  <c:v>135.40729059200601</c:v>
                </c:pt>
                <c:pt idx="225">
                  <c:v>137.84320860566015</c:v>
                </c:pt>
                <c:pt idx="226">
                  <c:v>137.54397855749772</c:v>
                </c:pt>
                <c:pt idx="227">
                  <c:v>136.60848284164106</c:v>
                </c:pt>
                <c:pt idx="228">
                  <c:v>137.88777716883379</c:v>
                </c:pt>
                <c:pt idx="229">
                  <c:v>137.50266694975824</c:v>
                </c:pt>
                <c:pt idx="230">
                  <c:v>136.18798563810864</c:v>
                </c:pt>
                <c:pt idx="231">
                  <c:v>133.60682361448258</c:v>
                </c:pt>
                <c:pt idx="232">
                  <c:v>133.96881056995264</c:v>
                </c:pt>
                <c:pt idx="233">
                  <c:v>131.72076460802725</c:v>
                </c:pt>
                <c:pt idx="234">
                  <c:v>131.47390544075819</c:v>
                </c:pt>
                <c:pt idx="235">
                  <c:v>129.45706560534077</c:v>
                </c:pt>
                <c:pt idx="236">
                  <c:v>130.82984516369072</c:v>
                </c:pt>
                <c:pt idx="237">
                  <c:v>132.11909888801051</c:v>
                </c:pt>
                <c:pt idx="238">
                  <c:v>134.05311812526205</c:v>
                </c:pt>
                <c:pt idx="239">
                  <c:v>131.97278770511323</c:v>
                </c:pt>
                <c:pt idx="240">
                  <c:v>131.56033772866883</c:v>
                </c:pt>
                <c:pt idx="241">
                  <c:v>130.80569711741981</c:v>
                </c:pt>
                <c:pt idx="242">
                  <c:v>131.5275527933012</c:v>
                </c:pt>
                <c:pt idx="243">
                  <c:v>132.97255096808101</c:v>
                </c:pt>
                <c:pt idx="244">
                  <c:v>133.38517606068811</c:v>
                </c:pt>
                <c:pt idx="245">
                  <c:v>133.5288433963531</c:v>
                </c:pt>
                <c:pt idx="246">
                  <c:v>132.99791571738601</c:v>
                </c:pt>
                <c:pt idx="247">
                  <c:v>132.65441086168224</c:v>
                </c:pt>
                <c:pt idx="248">
                  <c:v>130.80151991328862</c:v>
                </c:pt>
                <c:pt idx="249">
                  <c:v>127.06453252464868</c:v>
                </c:pt>
                <c:pt idx="250">
                  <c:v>124.56703070539068</c:v>
                </c:pt>
                <c:pt idx="251">
                  <c:v>121.64923101675777</c:v>
                </c:pt>
                <c:pt idx="252">
                  <c:v>118.70330004220953</c:v>
                </c:pt>
                <c:pt idx="253">
                  <c:v>115.46562557478639</c:v>
                </c:pt>
                <c:pt idx="254">
                  <c:v>114.01460575545286</c:v>
                </c:pt>
                <c:pt idx="255">
                  <c:v>111.20997122521953</c:v>
                </c:pt>
                <c:pt idx="256">
                  <c:v>112.16651624469988</c:v>
                </c:pt>
                <c:pt idx="257">
                  <c:v>114.13583577977974</c:v>
                </c:pt>
                <c:pt idx="258">
                  <c:v>112.64225333759126</c:v>
                </c:pt>
                <c:pt idx="259">
                  <c:v>109.63431750573866</c:v>
                </c:pt>
                <c:pt idx="260">
                  <c:v>108.8499108140899</c:v>
                </c:pt>
                <c:pt idx="261">
                  <c:v>108.32562017391044</c:v>
                </c:pt>
                <c:pt idx="262">
                  <c:v>109.54286339371561</c:v>
                </c:pt>
                <c:pt idx="263">
                  <c:v>106.57108167142356</c:v>
                </c:pt>
                <c:pt idx="264">
                  <c:v>107.170760475294</c:v>
                </c:pt>
                <c:pt idx="265">
                  <c:v>105.42030608459028</c:v>
                </c:pt>
                <c:pt idx="266">
                  <c:v>107.3065884440604</c:v>
                </c:pt>
                <c:pt idx="267">
                  <c:v>109.35405264973075</c:v>
                </c:pt>
                <c:pt idx="268">
                  <c:v>111.89395802899813</c:v>
                </c:pt>
                <c:pt idx="269">
                  <c:v>110.89908741726427</c:v>
                </c:pt>
                <c:pt idx="270">
                  <c:v>111.3975726769421</c:v>
                </c:pt>
                <c:pt idx="271">
                  <c:v>109.86702824119494</c:v>
                </c:pt>
                <c:pt idx="272">
                  <c:v>111.33259776956456</c:v>
                </c:pt>
                <c:pt idx="273">
                  <c:v>111.28517798670197</c:v>
                </c:pt>
                <c:pt idx="274">
                  <c:v>109.12989821297298</c:v>
                </c:pt>
                <c:pt idx="275">
                  <c:v>107.22173947125347</c:v>
                </c:pt>
                <c:pt idx="276">
                  <c:v>105.40869980915504</c:v>
                </c:pt>
                <c:pt idx="277">
                  <c:v>106.53379215241192</c:v>
                </c:pt>
                <c:pt idx="278">
                  <c:v>107.77848185938974</c:v>
                </c:pt>
                <c:pt idx="279">
                  <c:v>106.71104569710441</c:v>
                </c:pt>
                <c:pt idx="280">
                  <c:v>106.90888983270362</c:v>
                </c:pt>
                <c:pt idx="281">
                  <c:v>107.49696072850959</c:v>
                </c:pt>
                <c:pt idx="282">
                  <c:v>109.15534770325333</c:v>
                </c:pt>
                <c:pt idx="283">
                  <c:v>111.77276883610922</c:v>
                </c:pt>
                <c:pt idx="284">
                  <c:v>113.20275436041955</c:v>
                </c:pt>
                <c:pt idx="285">
                  <c:v>114.12430855923299</c:v>
                </c:pt>
                <c:pt idx="286">
                  <c:v>111.82242997562913</c:v>
                </c:pt>
                <c:pt idx="287">
                  <c:v>110.47424064109101</c:v>
                </c:pt>
                <c:pt idx="288">
                  <c:v>110.70963646280282</c:v>
                </c:pt>
                <c:pt idx="289">
                  <c:v>114.61325851963538</c:v>
                </c:pt>
                <c:pt idx="290">
                  <c:v>115.42130483744458</c:v>
                </c:pt>
                <c:pt idx="291">
                  <c:v>114.72573177369688</c:v>
                </c:pt>
                <c:pt idx="292">
                  <c:v>113.89844721059464</c:v>
                </c:pt>
                <c:pt idx="293">
                  <c:v>110.52528558647279</c:v>
                </c:pt>
                <c:pt idx="294">
                  <c:v>109.8610802481313</c:v>
                </c:pt>
                <c:pt idx="295">
                  <c:v>109.12380110015799</c:v>
                </c:pt>
                <c:pt idx="296">
                  <c:v>107.90766083605187</c:v>
                </c:pt>
                <c:pt idx="297">
                  <c:v>108.34385117089093</c:v>
                </c:pt>
                <c:pt idx="298">
                  <c:v>107.31599346646249</c:v>
                </c:pt>
                <c:pt idx="299">
                  <c:v>107.14913211732254</c:v>
                </c:pt>
                <c:pt idx="300">
                  <c:v>106.7390477383031</c:v>
                </c:pt>
                <c:pt idx="301">
                  <c:v>107.52193549129724</c:v>
                </c:pt>
                <c:pt idx="302">
                  <c:v>107.04383365548033</c:v>
                </c:pt>
                <c:pt idx="303">
                  <c:v>106.74775137997899</c:v>
                </c:pt>
                <c:pt idx="304">
                  <c:v>106.252232634305</c:v>
                </c:pt>
                <c:pt idx="305">
                  <c:v>105.01527297987634</c:v>
                </c:pt>
                <c:pt idx="306">
                  <c:v>106.04486209743123</c:v>
                </c:pt>
                <c:pt idx="307">
                  <c:v>106.09451941318666</c:v>
                </c:pt>
                <c:pt idx="308">
                  <c:v>104.34786745018071</c:v>
                </c:pt>
                <c:pt idx="309">
                  <c:v>103.99734969124802</c:v>
                </c:pt>
                <c:pt idx="310">
                  <c:v>103.9544940483502</c:v>
                </c:pt>
                <c:pt idx="311">
                  <c:v>104.37276425661496</c:v>
                </c:pt>
                <c:pt idx="312">
                  <c:v>105.66306492685145</c:v>
                </c:pt>
                <c:pt idx="313">
                  <c:v>105.77647384659976</c:v>
                </c:pt>
                <c:pt idx="314">
                  <c:v>103.79218871535224</c:v>
                </c:pt>
                <c:pt idx="315">
                  <c:v>100.68359529254185</c:v>
                </c:pt>
                <c:pt idx="316">
                  <c:v>100.01368693505061</c:v>
                </c:pt>
                <c:pt idx="317">
                  <c:v>101.33448070895176</c:v>
                </c:pt>
                <c:pt idx="318">
                  <c:v>104.89871234397859</c:v>
                </c:pt>
                <c:pt idx="319">
                  <c:v>106.85654407364484</c:v>
                </c:pt>
                <c:pt idx="320">
                  <c:v>109.4329805652263</c:v>
                </c:pt>
                <c:pt idx="321">
                  <c:v>108.84930271908637</c:v>
                </c:pt>
                <c:pt idx="322">
                  <c:v>108.58420946031738</c:v>
                </c:pt>
                <c:pt idx="323">
                  <c:v>110.35487619091941</c:v>
                </c:pt>
                <c:pt idx="324">
                  <c:v>113.29586988855833</c:v>
                </c:pt>
                <c:pt idx="325">
                  <c:v>114.46631886026695</c:v>
                </c:pt>
                <c:pt idx="326">
                  <c:v>114.34276279879684</c:v>
                </c:pt>
                <c:pt idx="327">
                  <c:v>112.85953443836631</c:v>
                </c:pt>
                <c:pt idx="328">
                  <c:v>113.36833539642294</c:v>
                </c:pt>
                <c:pt idx="329">
                  <c:v>114.97867606046256</c:v>
                </c:pt>
                <c:pt idx="330">
                  <c:v>113.87564417067279</c:v>
                </c:pt>
                <c:pt idx="331">
                  <c:v>111.54039965697085</c:v>
                </c:pt>
                <c:pt idx="332">
                  <c:v>111.08840018604791</c:v>
                </c:pt>
                <c:pt idx="333">
                  <c:v>111.3827481082555</c:v>
                </c:pt>
                <c:pt idx="334">
                  <c:v>110.98016681244094</c:v>
                </c:pt>
              </c:numCache>
            </c:numRef>
          </c:val>
          <c:smooth val="0"/>
          <c:extLst>
            <c:ext xmlns:c16="http://schemas.microsoft.com/office/drawing/2014/chart" uri="{C3380CC4-5D6E-409C-BE32-E72D297353CC}">
              <c16:uniqueId val="{00000001-C58A-D041-873D-F6813BEFAB6F}"/>
            </c:ext>
          </c:extLst>
        </c:ser>
        <c:ser>
          <c:idx val="2"/>
          <c:order val="2"/>
          <c:tx>
            <c:strRef>
              <c:f>'Fig 3'!$O$1</c:f>
              <c:strCache>
                <c:ptCount val="1"/>
                <c:pt idx="0">
                  <c:v>Momentum Portfolio Value (n=1,m=2)</c:v>
                </c:pt>
              </c:strCache>
            </c:strRef>
          </c:tx>
          <c:spPr>
            <a:ln w="28575" cap="rnd">
              <a:solidFill>
                <a:schemeClr val="accent3"/>
              </a:solidFill>
              <a:round/>
            </a:ln>
            <a:effectLst/>
          </c:spPr>
          <c:marker>
            <c:symbol val="none"/>
          </c:marker>
          <c:val>
            <c:numRef>
              <c:f>'Fig 3'!$O$2:$O$336</c:f>
              <c:numCache>
                <c:formatCode>General</c:formatCode>
                <c:ptCount val="335"/>
                <c:pt idx="0">
                  <c:v>100</c:v>
                </c:pt>
                <c:pt idx="1">
                  <c:v>100.15357078097963</c:v>
                </c:pt>
                <c:pt idx="2">
                  <c:v>99.868478151172695</c:v>
                </c:pt>
                <c:pt idx="3">
                  <c:v>100.70122450752019</c:v>
                </c:pt>
                <c:pt idx="4">
                  <c:v>100.79491114215362</c:v>
                </c:pt>
                <c:pt idx="5">
                  <c:v>99.933467395480591</c:v>
                </c:pt>
                <c:pt idx="6">
                  <c:v>100.7579071550096</c:v>
                </c:pt>
                <c:pt idx="7">
                  <c:v>102.58539136209878</c:v>
                </c:pt>
                <c:pt idx="8">
                  <c:v>102.57328499380263</c:v>
                </c:pt>
                <c:pt idx="9">
                  <c:v>102.87762692886346</c:v>
                </c:pt>
                <c:pt idx="10">
                  <c:v>104.47079537631163</c:v>
                </c:pt>
                <c:pt idx="11">
                  <c:v>103.37401402657957</c:v>
                </c:pt>
                <c:pt idx="12">
                  <c:v>105.06810439665861</c:v>
                </c:pt>
                <c:pt idx="13">
                  <c:v>104.03510380193271</c:v>
                </c:pt>
                <c:pt idx="14">
                  <c:v>104.90321476940842</c:v>
                </c:pt>
                <c:pt idx="15">
                  <c:v>107.78664395039998</c:v>
                </c:pt>
                <c:pt idx="16">
                  <c:v>109.49894544257172</c:v>
                </c:pt>
                <c:pt idx="17">
                  <c:v>108.41659249789234</c:v>
                </c:pt>
                <c:pt idx="18">
                  <c:v>108.07396803638682</c:v>
                </c:pt>
                <c:pt idx="19">
                  <c:v>107.98459070376916</c:v>
                </c:pt>
                <c:pt idx="20">
                  <c:v>107.49644914331839</c:v>
                </c:pt>
                <c:pt idx="21">
                  <c:v>108.44085232520092</c:v>
                </c:pt>
                <c:pt idx="22">
                  <c:v>108.8331673318723</c:v>
                </c:pt>
                <c:pt idx="23">
                  <c:v>108.84501301202113</c:v>
                </c:pt>
                <c:pt idx="24">
                  <c:v>109.38774133301727</c:v>
                </c:pt>
                <c:pt idx="25">
                  <c:v>109.37719820861997</c:v>
                </c:pt>
                <c:pt idx="26">
                  <c:v>110.14190402831326</c:v>
                </c:pt>
                <c:pt idx="27">
                  <c:v>109.97787485994299</c:v>
                </c:pt>
                <c:pt idx="28">
                  <c:v>110.79854847727817</c:v>
                </c:pt>
                <c:pt idx="29">
                  <c:v>111.38261473880947</c:v>
                </c:pt>
                <c:pt idx="30">
                  <c:v>110.22905754703154</c:v>
                </c:pt>
                <c:pt idx="31">
                  <c:v>110.27252239292979</c:v>
                </c:pt>
                <c:pt idx="32">
                  <c:v>110.73559353463715</c:v>
                </c:pt>
                <c:pt idx="33">
                  <c:v>109.57615953800673</c:v>
                </c:pt>
                <c:pt idx="34">
                  <c:v>110.50797960415807</c:v>
                </c:pt>
                <c:pt idx="35">
                  <c:v>111.00166544469225</c:v>
                </c:pt>
                <c:pt idx="36">
                  <c:v>110.9026361045361</c:v>
                </c:pt>
                <c:pt idx="37">
                  <c:v>112.82236812682613</c:v>
                </c:pt>
                <c:pt idx="38">
                  <c:v>115.16208657809531</c:v>
                </c:pt>
                <c:pt idx="39">
                  <c:v>115.88403273678718</c:v>
                </c:pt>
                <c:pt idx="40">
                  <c:v>115.80215661816833</c:v>
                </c:pt>
                <c:pt idx="41">
                  <c:v>115.44921779134769</c:v>
                </c:pt>
                <c:pt idx="42">
                  <c:v>116.3860538047425</c:v>
                </c:pt>
                <c:pt idx="43">
                  <c:v>118.34368260917479</c:v>
                </c:pt>
                <c:pt idx="44">
                  <c:v>119.50799679658577</c:v>
                </c:pt>
                <c:pt idx="45">
                  <c:v>118.4358355418336</c:v>
                </c:pt>
                <c:pt idx="46">
                  <c:v>119.31945167058984</c:v>
                </c:pt>
                <c:pt idx="47">
                  <c:v>121.39134150308763</c:v>
                </c:pt>
                <c:pt idx="48">
                  <c:v>122.43217392518437</c:v>
                </c:pt>
                <c:pt idx="49">
                  <c:v>124.60006762636426</c:v>
                </c:pt>
                <c:pt idx="50">
                  <c:v>124.49080011679563</c:v>
                </c:pt>
                <c:pt idx="51">
                  <c:v>123.76561893170863</c:v>
                </c:pt>
                <c:pt idx="52">
                  <c:v>125.0222692677209</c:v>
                </c:pt>
                <c:pt idx="53">
                  <c:v>126.3537720294004</c:v>
                </c:pt>
                <c:pt idx="54">
                  <c:v>127.37905069236885</c:v>
                </c:pt>
                <c:pt idx="55">
                  <c:v>127.51203153966722</c:v>
                </c:pt>
                <c:pt idx="56">
                  <c:v>127.4285134366848</c:v>
                </c:pt>
                <c:pt idx="57">
                  <c:v>126.55248310498219</c:v>
                </c:pt>
                <c:pt idx="58">
                  <c:v>130.62893468469923</c:v>
                </c:pt>
                <c:pt idx="59">
                  <c:v>129.84719522810911</c:v>
                </c:pt>
                <c:pt idx="60">
                  <c:v>129.49956822360929</c:v>
                </c:pt>
                <c:pt idx="61">
                  <c:v>127.59838408026893</c:v>
                </c:pt>
                <c:pt idx="62">
                  <c:v>128.07469036721503</c:v>
                </c:pt>
                <c:pt idx="63">
                  <c:v>129.16853008915015</c:v>
                </c:pt>
                <c:pt idx="64">
                  <c:v>129.14932057181019</c:v>
                </c:pt>
                <c:pt idx="65">
                  <c:v>130.72212925428715</c:v>
                </c:pt>
                <c:pt idx="66">
                  <c:v>130.16735857695619</c:v>
                </c:pt>
                <c:pt idx="67">
                  <c:v>130.94754377017614</c:v>
                </c:pt>
                <c:pt idx="68">
                  <c:v>131.18998645943279</c:v>
                </c:pt>
                <c:pt idx="69">
                  <c:v>131.56691164720078</c:v>
                </c:pt>
                <c:pt idx="70">
                  <c:v>131.56940109279748</c:v>
                </c:pt>
                <c:pt idx="71">
                  <c:v>129.23496614893421</c:v>
                </c:pt>
                <c:pt idx="72">
                  <c:v>130.52084076311002</c:v>
                </c:pt>
                <c:pt idx="73">
                  <c:v>129.94953962562261</c:v>
                </c:pt>
                <c:pt idx="74">
                  <c:v>129.47133882750435</c:v>
                </c:pt>
                <c:pt idx="75">
                  <c:v>130.63125013576996</c:v>
                </c:pt>
                <c:pt idx="76">
                  <c:v>131.67072214508647</c:v>
                </c:pt>
                <c:pt idx="77">
                  <c:v>132.95093088008861</c:v>
                </c:pt>
                <c:pt idx="78">
                  <c:v>129.5342382372921</c:v>
                </c:pt>
                <c:pt idx="79">
                  <c:v>128.67886505926023</c:v>
                </c:pt>
                <c:pt idx="80">
                  <c:v>131.42611438851117</c:v>
                </c:pt>
                <c:pt idx="81">
                  <c:v>135.76045975312968</c:v>
                </c:pt>
                <c:pt idx="82">
                  <c:v>138.01755874742713</c:v>
                </c:pt>
                <c:pt idx="83">
                  <c:v>138.49862049331227</c:v>
                </c:pt>
                <c:pt idx="84">
                  <c:v>136.16219899015158</c:v>
                </c:pt>
                <c:pt idx="85">
                  <c:v>139.92972191604665</c:v>
                </c:pt>
                <c:pt idx="86">
                  <c:v>137.14406812645859</c:v>
                </c:pt>
                <c:pt idx="87">
                  <c:v>139.32273528617358</c:v>
                </c:pt>
                <c:pt idx="88">
                  <c:v>141.02251405781041</c:v>
                </c:pt>
                <c:pt idx="89">
                  <c:v>140.91563180187873</c:v>
                </c:pt>
                <c:pt idx="90">
                  <c:v>142.47781494361763</c:v>
                </c:pt>
                <c:pt idx="91">
                  <c:v>142.48915981409479</c:v>
                </c:pt>
                <c:pt idx="92">
                  <c:v>143.74604905284241</c:v>
                </c:pt>
                <c:pt idx="93">
                  <c:v>143.97875324232004</c:v>
                </c:pt>
                <c:pt idx="94">
                  <c:v>143.29123779517727</c:v>
                </c:pt>
                <c:pt idx="95">
                  <c:v>144.71335804076554</c:v>
                </c:pt>
                <c:pt idx="96">
                  <c:v>144.97781201710285</c:v>
                </c:pt>
                <c:pt idx="97">
                  <c:v>145.70119945635608</c:v>
                </c:pt>
                <c:pt idx="98">
                  <c:v>145.83951252643064</c:v>
                </c:pt>
                <c:pt idx="99">
                  <c:v>144.25830108219736</c:v>
                </c:pt>
                <c:pt idx="100">
                  <c:v>146.00523681029341</c:v>
                </c:pt>
                <c:pt idx="101">
                  <c:v>150.63205899490848</c:v>
                </c:pt>
                <c:pt idx="102">
                  <c:v>156.2263840218551</c:v>
                </c:pt>
                <c:pt idx="103">
                  <c:v>159.43317909645313</c:v>
                </c:pt>
                <c:pt idx="104">
                  <c:v>159.20163997987132</c:v>
                </c:pt>
                <c:pt idx="105">
                  <c:v>158.38247844709258</c:v>
                </c:pt>
                <c:pt idx="106">
                  <c:v>159.52054976817865</c:v>
                </c:pt>
                <c:pt idx="107">
                  <c:v>161.04584930998598</c:v>
                </c:pt>
                <c:pt idx="108">
                  <c:v>163.09736869053066</c:v>
                </c:pt>
                <c:pt idx="109">
                  <c:v>167.82183980686534</c:v>
                </c:pt>
                <c:pt idx="110">
                  <c:v>169.42415999656259</c:v>
                </c:pt>
                <c:pt idx="111">
                  <c:v>170.85219565065398</c:v>
                </c:pt>
                <c:pt idx="112">
                  <c:v>171.06526922165148</c:v>
                </c:pt>
                <c:pt idx="113">
                  <c:v>174.01371185445794</c:v>
                </c:pt>
                <c:pt idx="114">
                  <c:v>175.28589467753079</c:v>
                </c:pt>
                <c:pt idx="115">
                  <c:v>174.67527800447689</c:v>
                </c:pt>
                <c:pt idx="116">
                  <c:v>176.77288917267057</c:v>
                </c:pt>
                <c:pt idx="117">
                  <c:v>174.98215917804157</c:v>
                </c:pt>
                <c:pt idx="118">
                  <c:v>181.94457044988332</c:v>
                </c:pt>
                <c:pt idx="119">
                  <c:v>183.83178594512259</c:v>
                </c:pt>
                <c:pt idx="120">
                  <c:v>187.81266558950659</c:v>
                </c:pt>
                <c:pt idx="121">
                  <c:v>191.36722971727093</c:v>
                </c:pt>
                <c:pt idx="122">
                  <c:v>192.40757666902903</c:v>
                </c:pt>
                <c:pt idx="123">
                  <c:v>191.2508985851687</c:v>
                </c:pt>
                <c:pt idx="124">
                  <c:v>193.02363571420329</c:v>
                </c:pt>
                <c:pt idx="125">
                  <c:v>194.68824831585366</c:v>
                </c:pt>
                <c:pt idx="126">
                  <c:v>194.28767333912992</c:v>
                </c:pt>
                <c:pt idx="127">
                  <c:v>195.12786786693846</c:v>
                </c:pt>
                <c:pt idx="128">
                  <c:v>194.55170888137215</c:v>
                </c:pt>
                <c:pt idx="129">
                  <c:v>195.25094273623628</c:v>
                </c:pt>
                <c:pt idx="130">
                  <c:v>195.61769522678927</c:v>
                </c:pt>
                <c:pt idx="131">
                  <c:v>203.86350068173425</c:v>
                </c:pt>
                <c:pt idx="132">
                  <c:v>206.89248803797781</c:v>
                </c:pt>
                <c:pt idx="133">
                  <c:v>203.96102767114729</c:v>
                </c:pt>
                <c:pt idx="134">
                  <c:v>203.91142866500226</c:v>
                </c:pt>
                <c:pt idx="135">
                  <c:v>202.70133936528796</c:v>
                </c:pt>
                <c:pt idx="136">
                  <c:v>200.20213568223363</c:v>
                </c:pt>
                <c:pt idx="137">
                  <c:v>202.66279567171102</c:v>
                </c:pt>
                <c:pt idx="138">
                  <c:v>206.12922714491233</c:v>
                </c:pt>
                <c:pt idx="139">
                  <c:v>210.13582357701765</c:v>
                </c:pt>
                <c:pt idx="140">
                  <c:v>206.34005845269081</c:v>
                </c:pt>
                <c:pt idx="141">
                  <c:v>206.93822964616248</c:v>
                </c:pt>
                <c:pt idx="142">
                  <c:v>207.72851683406762</c:v>
                </c:pt>
                <c:pt idx="143">
                  <c:v>211.6790106922237</c:v>
                </c:pt>
                <c:pt idx="144">
                  <c:v>210.231992199438</c:v>
                </c:pt>
                <c:pt idx="145">
                  <c:v>211.49670996991924</c:v>
                </c:pt>
                <c:pt idx="146">
                  <c:v>209.37577911987961</c:v>
                </c:pt>
                <c:pt idx="147">
                  <c:v>210.34517760918408</c:v>
                </c:pt>
                <c:pt idx="148">
                  <c:v>212.35312156121651</c:v>
                </c:pt>
                <c:pt idx="149">
                  <c:v>220.15652835548332</c:v>
                </c:pt>
                <c:pt idx="150">
                  <c:v>217.04110949060012</c:v>
                </c:pt>
                <c:pt idx="151">
                  <c:v>217.57692062357671</c:v>
                </c:pt>
                <c:pt idx="152">
                  <c:v>217.99823496029538</c:v>
                </c:pt>
                <c:pt idx="153">
                  <c:v>216.99428292097724</c:v>
                </c:pt>
                <c:pt idx="154">
                  <c:v>218.58914501788274</c:v>
                </c:pt>
                <c:pt idx="155">
                  <c:v>214.68119965080191</c:v>
                </c:pt>
                <c:pt idx="156">
                  <c:v>219.5571498525278</c:v>
                </c:pt>
                <c:pt idx="157">
                  <c:v>218.25455163454851</c:v>
                </c:pt>
                <c:pt idx="158">
                  <c:v>217.21874917317223</c:v>
                </c:pt>
                <c:pt idx="159">
                  <c:v>217.72294371637275</c:v>
                </c:pt>
                <c:pt idx="160">
                  <c:v>221.70945404624808</c:v>
                </c:pt>
                <c:pt idx="161">
                  <c:v>222.63282535069865</c:v>
                </c:pt>
                <c:pt idx="162">
                  <c:v>222.20927511926294</c:v>
                </c:pt>
                <c:pt idx="163">
                  <c:v>223.4661178547527</c:v>
                </c:pt>
                <c:pt idx="164">
                  <c:v>219.84532046859937</c:v>
                </c:pt>
                <c:pt idx="165">
                  <c:v>216.99031832658954</c:v>
                </c:pt>
                <c:pt idx="166">
                  <c:v>220.99003591117071</c:v>
                </c:pt>
                <c:pt idx="167">
                  <c:v>222.72615796731304</c:v>
                </c:pt>
                <c:pt idx="168">
                  <c:v>221.00992397225409</c:v>
                </c:pt>
                <c:pt idx="169">
                  <c:v>218.7760400787447</c:v>
                </c:pt>
                <c:pt idx="170">
                  <c:v>220.95683230047669</c:v>
                </c:pt>
                <c:pt idx="171">
                  <c:v>227.77115615372995</c:v>
                </c:pt>
                <c:pt idx="172">
                  <c:v>228.49435002779191</c:v>
                </c:pt>
                <c:pt idx="173">
                  <c:v>229.83658000219216</c:v>
                </c:pt>
                <c:pt idx="174">
                  <c:v>231.04277759900114</c:v>
                </c:pt>
                <c:pt idx="175">
                  <c:v>230.82614348203489</c:v>
                </c:pt>
                <c:pt idx="176">
                  <c:v>222.14768740803322</c:v>
                </c:pt>
                <c:pt idx="177">
                  <c:v>230.11554387058015</c:v>
                </c:pt>
                <c:pt idx="178">
                  <c:v>251.28790038433365</c:v>
                </c:pt>
                <c:pt idx="179">
                  <c:v>264.17115215439725</c:v>
                </c:pt>
                <c:pt idx="180">
                  <c:v>264.68890762773918</c:v>
                </c:pt>
                <c:pt idx="181">
                  <c:v>266.37462724794381</c:v>
                </c:pt>
                <c:pt idx="182">
                  <c:v>267.79556585572175</c:v>
                </c:pt>
                <c:pt idx="183">
                  <c:v>268.32732725415417</c:v>
                </c:pt>
                <c:pt idx="184">
                  <c:v>270.90468641628564</c:v>
                </c:pt>
                <c:pt idx="185">
                  <c:v>282.32945472796729</c:v>
                </c:pt>
                <c:pt idx="186">
                  <c:v>289.96997660454724</c:v>
                </c:pt>
                <c:pt idx="187">
                  <c:v>289.73456918707922</c:v>
                </c:pt>
                <c:pt idx="188">
                  <c:v>298.33739689748893</c:v>
                </c:pt>
                <c:pt idx="189">
                  <c:v>302.63902719299693</c:v>
                </c:pt>
                <c:pt idx="190">
                  <c:v>310.29976621452403</c:v>
                </c:pt>
                <c:pt idx="191">
                  <c:v>310.48533684069139</c:v>
                </c:pt>
                <c:pt idx="192">
                  <c:v>307.65269321788531</c:v>
                </c:pt>
                <c:pt idx="193">
                  <c:v>308.4655135377767</c:v>
                </c:pt>
                <c:pt idx="194">
                  <c:v>308.5830687116233</c:v>
                </c:pt>
                <c:pt idx="195">
                  <c:v>306.71207025309599</c:v>
                </c:pt>
                <c:pt idx="196">
                  <c:v>308.72884186642352</c:v>
                </c:pt>
                <c:pt idx="197">
                  <c:v>307.00626917288884</c:v>
                </c:pt>
                <c:pt idx="198">
                  <c:v>310.39573282858152</c:v>
                </c:pt>
                <c:pt idx="199">
                  <c:v>308.31374366418032</c:v>
                </c:pt>
                <c:pt idx="200">
                  <c:v>312.47768413552143</c:v>
                </c:pt>
                <c:pt idx="201">
                  <c:v>317.74964784454778</c:v>
                </c:pt>
                <c:pt idx="202">
                  <c:v>327.9977334578017</c:v>
                </c:pt>
                <c:pt idx="203">
                  <c:v>326.25471393755907</c:v>
                </c:pt>
                <c:pt idx="204">
                  <c:v>325.83397131830594</c:v>
                </c:pt>
                <c:pt idx="205">
                  <c:v>323.34493949232154</c:v>
                </c:pt>
                <c:pt idx="206">
                  <c:v>327.91059621512255</c:v>
                </c:pt>
                <c:pt idx="207">
                  <c:v>333.42647684175643</c:v>
                </c:pt>
                <c:pt idx="208">
                  <c:v>337.47503600414132</c:v>
                </c:pt>
                <c:pt idx="209">
                  <c:v>336.91949868138312</c:v>
                </c:pt>
                <c:pt idx="210">
                  <c:v>340.07140388321437</c:v>
                </c:pt>
                <c:pt idx="211">
                  <c:v>341.68551687190433</c:v>
                </c:pt>
                <c:pt idx="212">
                  <c:v>341.47146256654315</c:v>
                </c:pt>
                <c:pt idx="213">
                  <c:v>337.41445319316193</c:v>
                </c:pt>
                <c:pt idx="214">
                  <c:v>340.17576912712298</c:v>
                </c:pt>
                <c:pt idx="215">
                  <c:v>342.27661280497608</c:v>
                </c:pt>
                <c:pt idx="216">
                  <c:v>345.33006872151981</c:v>
                </c:pt>
                <c:pt idx="217">
                  <c:v>349.46926130801614</c:v>
                </c:pt>
                <c:pt idx="218">
                  <c:v>348.79969250158177</c:v>
                </c:pt>
                <c:pt idx="219">
                  <c:v>348.76470403728632</c:v>
                </c:pt>
                <c:pt idx="220">
                  <c:v>349.24208909033774</c:v>
                </c:pt>
                <c:pt idx="221">
                  <c:v>355.342308826242</c:v>
                </c:pt>
                <c:pt idx="222">
                  <c:v>359.20445828338256</c:v>
                </c:pt>
                <c:pt idx="223">
                  <c:v>362.29993557008044</c:v>
                </c:pt>
                <c:pt idx="224">
                  <c:v>364.52754033224932</c:v>
                </c:pt>
                <c:pt idx="225">
                  <c:v>371.08523156206547</c:v>
                </c:pt>
                <c:pt idx="226">
                  <c:v>371.13896518042594</c:v>
                </c:pt>
                <c:pt idx="227">
                  <c:v>372.124944029365</c:v>
                </c:pt>
                <c:pt idx="228">
                  <c:v>369.17779371209849</c:v>
                </c:pt>
                <c:pt idx="229">
                  <c:v>373.12357068257199</c:v>
                </c:pt>
                <c:pt idx="230">
                  <c:v>376.79121504307432</c:v>
                </c:pt>
                <c:pt idx="231">
                  <c:v>377.4161474717676</c:v>
                </c:pt>
                <c:pt idx="232">
                  <c:v>376.69912732954953</c:v>
                </c:pt>
                <c:pt idx="233">
                  <c:v>374.74723376119232</c:v>
                </c:pt>
                <c:pt idx="234">
                  <c:v>375.44955120019262</c:v>
                </c:pt>
                <c:pt idx="235">
                  <c:v>375.19352495914757</c:v>
                </c:pt>
                <c:pt idx="236">
                  <c:v>371.21492403010001</c:v>
                </c:pt>
                <c:pt idx="237">
                  <c:v>371.96409135982685</c:v>
                </c:pt>
                <c:pt idx="238">
                  <c:v>376.20031335205721</c:v>
                </c:pt>
                <c:pt idx="239">
                  <c:v>371.38841948731698</c:v>
                </c:pt>
                <c:pt idx="240">
                  <c:v>373.93342923334012</c:v>
                </c:pt>
                <c:pt idx="241">
                  <c:v>375.52755117321226</c:v>
                </c:pt>
                <c:pt idx="242">
                  <c:v>374.0412084445976</c:v>
                </c:pt>
                <c:pt idx="243">
                  <c:v>377.47545696240059</c:v>
                </c:pt>
                <c:pt idx="244">
                  <c:v>377.85636641888465</c:v>
                </c:pt>
                <c:pt idx="245">
                  <c:v>379.06462512771492</c:v>
                </c:pt>
                <c:pt idx="246">
                  <c:v>379.74468562010605</c:v>
                </c:pt>
                <c:pt idx="247">
                  <c:v>383.01704136598192</c:v>
                </c:pt>
                <c:pt idx="248">
                  <c:v>380.91167926836914</c:v>
                </c:pt>
                <c:pt idx="249">
                  <c:v>389.62949014542716</c:v>
                </c:pt>
                <c:pt idx="250">
                  <c:v>397.28780628715623</c:v>
                </c:pt>
                <c:pt idx="251">
                  <c:v>406.59368948047018</c:v>
                </c:pt>
                <c:pt idx="252">
                  <c:v>416.44000691203172</c:v>
                </c:pt>
                <c:pt idx="253">
                  <c:v>427.79855530212006</c:v>
                </c:pt>
                <c:pt idx="254">
                  <c:v>433.25839638422019</c:v>
                </c:pt>
                <c:pt idx="255">
                  <c:v>432.35534737184929</c:v>
                </c:pt>
                <c:pt idx="256">
                  <c:v>430.40957461359073</c:v>
                </c:pt>
                <c:pt idx="257">
                  <c:v>431.66894805580614</c:v>
                </c:pt>
                <c:pt idx="258">
                  <c:v>433.34023626813399</c:v>
                </c:pt>
                <c:pt idx="259">
                  <c:v>437.53676875572296</c:v>
                </c:pt>
                <c:pt idx="260">
                  <c:v>440.92975062336899</c:v>
                </c:pt>
                <c:pt idx="261">
                  <c:v>444.61906820655639</c:v>
                </c:pt>
                <c:pt idx="262">
                  <c:v>440.09022774737872</c:v>
                </c:pt>
                <c:pt idx="263">
                  <c:v>432.56524067737541</c:v>
                </c:pt>
                <c:pt idx="264">
                  <c:v>430.13118256276306</c:v>
                </c:pt>
                <c:pt idx="265">
                  <c:v>431.77635919755943</c:v>
                </c:pt>
                <c:pt idx="266">
                  <c:v>427.04072605394612</c:v>
                </c:pt>
                <c:pt idx="267">
                  <c:v>435.41609621650719</c:v>
                </c:pt>
                <c:pt idx="268">
                  <c:v>445.09570016637372</c:v>
                </c:pt>
                <c:pt idx="269">
                  <c:v>441.13826904761868</c:v>
                </c:pt>
                <c:pt idx="270">
                  <c:v>440.10372345312373</c:v>
                </c:pt>
                <c:pt idx="271">
                  <c:v>447.79911881785671</c:v>
                </c:pt>
                <c:pt idx="272">
                  <c:v>447.53837967280873</c:v>
                </c:pt>
                <c:pt idx="273">
                  <c:v>447.02896706454754</c:v>
                </c:pt>
                <c:pt idx="274">
                  <c:v>445.84984595985281</c:v>
                </c:pt>
                <c:pt idx="275">
                  <c:v>449.53066434201116</c:v>
                </c:pt>
                <c:pt idx="276">
                  <c:v>457.60730128832</c:v>
                </c:pt>
                <c:pt idx="277">
                  <c:v>452.6110199372423</c:v>
                </c:pt>
                <c:pt idx="278">
                  <c:v>456.69524857578853</c:v>
                </c:pt>
                <c:pt idx="279">
                  <c:v>452.17214697829451</c:v>
                </c:pt>
                <c:pt idx="280">
                  <c:v>451.59118653442692</c:v>
                </c:pt>
                <c:pt idx="281">
                  <c:v>453.91894736092638</c:v>
                </c:pt>
                <c:pt idx="282">
                  <c:v>451.57143032836234</c:v>
                </c:pt>
                <c:pt idx="283">
                  <c:v>460.9182767309407</c:v>
                </c:pt>
                <c:pt idx="284">
                  <c:v>464.39110498408076</c:v>
                </c:pt>
                <c:pt idx="285">
                  <c:v>465.49237400940694</c:v>
                </c:pt>
                <c:pt idx="286">
                  <c:v>461.16424350922716</c:v>
                </c:pt>
                <c:pt idx="287">
                  <c:v>466.7242793151471</c:v>
                </c:pt>
                <c:pt idx="288">
                  <c:v>466.93896129740978</c:v>
                </c:pt>
                <c:pt idx="289">
                  <c:v>468.60557466213339</c:v>
                </c:pt>
                <c:pt idx="290">
                  <c:v>471.90933736813594</c:v>
                </c:pt>
                <c:pt idx="291">
                  <c:v>475.55219307109058</c:v>
                </c:pt>
                <c:pt idx="292">
                  <c:v>477.24157847374465</c:v>
                </c:pt>
                <c:pt idx="293">
                  <c:v>485.62362196100509</c:v>
                </c:pt>
                <c:pt idx="294">
                  <c:v>488.54199308684917</c:v>
                </c:pt>
                <c:pt idx="295">
                  <c:v>491.32720246545904</c:v>
                </c:pt>
                <c:pt idx="296">
                  <c:v>495.47534640305292</c:v>
                </c:pt>
                <c:pt idx="297">
                  <c:v>494.64156904217356</c:v>
                </c:pt>
                <c:pt idx="298">
                  <c:v>493.07448893524872</c:v>
                </c:pt>
                <c:pt idx="299">
                  <c:v>492.25655365267039</c:v>
                </c:pt>
                <c:pt idx="300">
                  <c:v>493.67026995630357</c:v>
                </c:pt>
                <c:pt idx="301">
                  <c:v>493.72049024497773</c:v>
                </c:pt>
                <c:pt idx="302">
                  <c:v>490.84243476625977</c:v>
                </c:pt>
                <c:pt idx="303">
                  <c:v>492.16219855719754</c:v>
                </c:pt>
                <c:pt idx="304">
                  <c:v>490.62570630458782</c:v>
                </c:pt>
                <c:pt idx="305">
                  <c:v>491.67002549217153</c:v>
                </c:pt>
                <c:pt idx="306">
                  <c:v>488.76539757916601</c:v>
                </c:pt>
                <c:pt idx="307">
                  <c:v>490.86705132543995</c:v>
                </c:pt>
                <c:pt idx="308">
                  <c:v>486.78899268003255</c:v>
                </c:pt>
                <c:pt idx="309">
                  <c:v>485.86777451197156</c:v>
                </c:pt>
                <c:pt idx="310">
                  <c:v>488.64070714352823</c:v>
                </c:pt>
                <c:pt idx="311">
                  <c:v>488.26122551291388</c:v>
                </c:pt>
                <c:pt idx="312">
                  <c:v>492.11364851200364</c:v>
                </c:pt>
                <c:pt idx="313">
                  <c:v>492.87495395882473</c:v>
                </c:pt>
                <c:pt idx="314">
                  <c:v>492.24740512280061</c:v>
                </c:pt>
                <c:pt idx="315">
                  <c:v>506.99029728934653</c:v>
                </c:pt>
                <c:pt idx="316">
                  <c:v>507.00020887788634</c:v>
                </c:pt>
                <c:pt idx="317">
                  <c:v>503.12115709622458</c:v>
                </c:pt>
                <c:pt idx="318">
                  <c:v>518.8265700707334</c:v>
                </c:pt>
                <c:pt idx="319">
                  <c:v>527.54401063289868</c:v>
                </c:pt>
                <c:pt idx="320">
                  <c:v>540.26371490270083</c:v>
                </c:pt>
                <c:pt idx="321">
                  <c:v>537.38213423265768</c:v>
                </c:pt>
                <c:pt idx="322">
                  <c:v>536.94041134809913</c:v>
                </c:pt>
                <c:pt idx="323">
                  <c:v>535.4468216410869</c:v>
                </c:pt>
                <c:pt idx="324">
                  <c:v>549.71665531062808</c:v>
                </c:pt>
                <c:pt idx="325">
                  <c:v>555.39572635330876</c:v>
                </c:pt>
                <c:pt idx="326">
                  <c:v>554.79622678707108</c:v>
                </c:pt>
                <c:pt idx="327">
                  <c:v>560.48901589402965</c:v>
                </c:pt>
                <c:pt idx="328">
                  <c:v>558.73765448537324</c:v>
                </c:pt>
                <c:pt idx="329">
                  <c:v>562.11797063278721</c:v>
                </c:pt>
                <c:pt idx="330">
                  <c:v>557.83698711612521</c:v>
                </c:pt>
                <c:pt idx="331">
                  <c:v>569.27653394099798</c:v>
                </c:pt>
                <c:pt idx="332">
                  <c:v>571.58343523363726</c:v>
                </c:pt>
                <c:pt idx="333">
                  <c:v>568.78506040392529</c:v>
                </c:pt>
                <c:pt idx="334">
                  <c:v>569.05742998833603</c:v>
                </c:pt>
              </c:numCache>
            </c:numRef>
          </c:val>
          <c:smooth val="0"/>
          <c:extLst>
            <c:ext xmlns:c16="http://schemas.microsoft.com/office/drawing/2014/chart" uri="{C3380CC4-5D6E-409C-BE32-E72D297353CC}">
              <c16:uniqueId val="{00000002-C58A-D041-873D-F6813BEFAB6F}"/>
            </c:ext>
          </c:extLst>
        </c:ser>
        <c:dLbls>
          <c:showLegendKey val="0"/>
          <c:showVal val="0"/>
          <c:showCatName val="0"/>
          <c:showSerName val="0"/>
          <c:showPercent val="0"/>
          <c:showBubbleSize val="0"/>
        </c:dLbls>
        <c:smooth val="0"/>
        <c:axId val="756663936"/>
        <c:axId val="756665664"/>
      </c:lineChart>
      <c:dateAx>
        <c:axId val="756663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665664"/>
        <c:crosses val="autoZero"/>
        <c:auto val="1"/>
        <c:lblOffset val="100"/>
        <c:baseTimeUnit val="months"/>
      </c:dateAx>
      <c:valAx>
        <c:axId val="756665664"/>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663936"/>
        <c:crosses val="autoZero"/>
        <c:crossBetween val="between"/>
        <c:maj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t>Momentum and Passive Portfolio Value</a:t>
            </a:r>
            <a:r>
              <a:rPr lang="en-GB" sz="1800" b="1" baseline="0"/>
              <a:t>s (Dec 1993 - Oct 2021) </a:t>
            </a:r>
            <a:endParaRPr lang="en-GB" sz="1800" b="1"/>
          </a:p>
        </c:rich>
      </c:tx>
      <c:layout>
        <c:manualLayout>
          <c:xMode val="edge"/>
          <c:yMode val="edge"/>
          <c:x val="0.26014585671935064"/>
          <c:y val="2.6146085074111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3217095621314837E-2"/>
          <c:y val="9.2897399643090003E-2"/>
          <c:w val="0.94549440737355284"/>
          <c:h val="0.7757331133219193"/>
        </c:manualLayout>
      </c:layout>
      <c:lineChart>
        <c:grouping val="standard"/>
        <c:varyColors val="0"/>
        <c:ser>
          <c:idx val="0"/>
          <c:order val="0"/>
          <c:tx>
            <c:strRef>
              <c:f>'Fig 2'!$C$1</c:f>
              <c:strCache>
                <c:ptCount val="1"/>
                <c:pt idx="0">
                  <c:v>Momentum Portfolio Value</c:v>
                </c:pt>
              </c:strCache>
            </c:strRef>
          </c:tx>
          <c:spPr>
            <a:ln w="28575" cap="rnd">
              <a:solidFill>
                <a:schemeClr val="accent1"/>
              </a:solidFill>
              <a:round/>
            </a:ln>
            <a:effectLst/>
          </c:spPr>
          <c:marker>
            <c:symbol val="none"/>
          </c:marker>
          <c:cat>
            <c:numRef>
              <c:f>'Fig 2'!$A$2:$A$336</c:f>
              <c:numCache>
                <c:formatCode>mmm\-yy</c:formatCode>
                <c:ptCount val="335"/>
                <c:pt idx="0">
                  <c:v>34304</c:v>
                </c:pt>
                <c:pt idx="1">
                  <c:v>34335</c:v>
                </c:pt>
                <c:pt idx="2">
                  <c:v>34366</c:v>
                </c:pt>
                <c:pt idx="3">
                  <c:v>34394</c:v>
                </c:pt>
                <c:pt idx="4">
                  <c:v>34425</c:v>
                </c:pt>
                <c:pt idx="5">
                  <c:v>34455</c:v>
                </c:pt>
                <c:pt idx="6">
                  <c:v>34486</c:v>
                </c:pt>
                <c:pt idx="7">
                  <c:v>34516</c:v>
                </c:pt>
                <c:pt idx="8">
                  <c:v>34547</c:v>
                </c:pt>
                <c:pt idx="9">
                  <c:v>34578</c:v>
                </c:pt>
                <c:pt idx="10">
                  <c:v>34608</c:v>
                </c:pt>
                <c:pt idx="11">
                  <c:v>34639</c:v>
                </c:pt>
                <c:pt idx="12">
                  <c:v>34669</c:v>
                </c:pt>
                <c:pt idx="13">
                  <c:v>34700</c:v>
                </c:pt>
                <c:pt idx="14">
                  <c:v>34731</c:v>
                </c:pt>
                <c:pt idx="15">
                  <c:v>34759</c:v>
                </c:pt>
                <c:pt idx="16">
                  <c:v>34790</c:v>
                </c:pt>
                <c:pt idx="17">
                  <c:v>34820</c:v>
                </c:pt>
                <c:pt idx="18">
                  <c:v>34851</c:v>
                </c:pt>
                <c:pt idx="19">
                  <c:v>34881</c:v>
                </c:pt>
                <c:pt idx="20">
                  <c:v>34912</c:v>
                </c:pt>
                <c:pt idx="21">
                  <c:v>34943</c:v>
                </c:pt>
                <c:pt idx="22">
                  <c:v>34973</c:v>
                </c:pt>
                <c:pt idx="23">
                  <c:v>35004</c:v>
                </c:pt>
                <c:pt idx="24">
                  <c:v>35034</c:v>
                </c:pt>
                <c:pt idx="25">
                  <c:v>35065</c:v>
                </c:pt>
                <c:pt idx="26">
                  <c:v>35096</c:v>
                </c:pt>
                <c:pt idx="27">
                  <c:v>35125</c:v>
                </c:pt>
                <c:pt idx="28">
                  <c:v>35156</c:v>
                </c:pt>
                <c:pt idx="29">
                  <c:v>35186</c:v>
                </c:pt>
                <c:pt idx="30">
                  <c:v>35217</c:v>
                </c:pt>
                <c:pt idx="31">
                  <c:v>35247</c:v>
                </c:pt>
                <c:pt idx="32">
                  <c:v>35278</c:v>
                </c:pt>
                <c:pt idx="33">
                  <c:v>35309</c:v>
                </c:pt>
                <c:pt idx="34">
                  <c:v>35339</c:v>
                </c:pt>
                <c:pt idx="35">
                  <c:v>35370</c:v>
                </c:pt>
                <c:pt idx="36">
                  <c:v>35400</c:v>
                </c:pt>
                <c:pt idx="37">
                  <c:v>35431</c:v>
                </c:pt>
                <c:pt idx="38">
                  <c:v>35462</c:v>
                </c:pt>
                <c:pt idx="39">
                  <c:v>35490</c:v>
                </c:pt>
                <c:pt idx="40">
                  <c:v>35521</c:v>
                </c:pt>
                <c:pt idx="41">
                  <c:v>35551</c:v>
                </c:pt>
                <c:pt idx="42">
                  <c:v>35582</c:v>
                </c:pt>
                <c:pt idx="43">
                  <c:v>35612</c:v>
                </c:pt>
                <c:pt idx="44">
                  <c:v>35643</c:v>
                </c:pt>
                <c:pt idx="45">
                  <c:v>35674</c:v>
                </c:pt>
                <c:pt idx="46">
                  <c:v>35704</c:v>
                </c:pt>
                <c:pt idx="47">
                  <c:v>35735</c:v>
                </c:pt>
                <c:pt idx="48">
                  <c:v>35765</c:v>
                </c:pt>
                <c:pt idx="49">
                  <c:v>35796</c:v>
                </c:pt>
                <c:pt idx="50">
                  <c:v>35827</c:v>
                </c:pt>
                <c:pt idx="51">
                  <c:v>35855</c:v>
                </c:pt>
                <c:pt idx="52">
                  <c:v>35886</c:v>
                </c:pt>
                <c:pt idx="53">
                  <c:v>35916</c:v>
                </c:pt>
                <c:pt idx="54">
                  <c:v>35947</c:v>
                </c:pt>
                <c:pt idx="55">
                  <c:v>35977</c:v>
                </c:pt>
                <c:pt idx="56">
                  <c:v>36008</c:v>
                </c:pt>
                <c:pt idx="57">
                  <c:v>36039</c:v>
                </c:pt>
                <c:pt idx="58">
                  <c:v>36069</c:v>
                </c:pt>
                <c:pt idx="59">
                  <c:v>36100</c:v>
                </c:pt>
                <c:pt idx="60">
                  <c:v>36130</c:v>
                </c:pt>
                <c:pt idx="61">
                  <c:v>36161</c:v>
                </c:pt>
                <c:pt idx="62">
                  <c:v>36192</c:v>
                </c:pt>
                <c:pt idx="63">
                  <c:v>36220</c:v>
                </c:pt>
                <c:pt idx="64">
                  <c:v>36251</c:v>
                </c:pt>
                <c:pt idx="65">
                  <c:v>36281</c:v>
                </c:pt>
                <c:pt idx="66">
                  <c:v>36312</c:v>
                </c:pt>
                <c:pt idx="67">
                  <c:v>36342</c:v>
                </c:pt>
                <c:pt idx="68">
                  <c:v>36373</c:v>
                </c:pt>
                <c:pt idx="69">
                  <c:v>36404</c:v>
                </c:pt>
                <c:pt idx="70">
                  <c:v>36434</c:v>
                </c:pt>
                <c:pt idx="71">
                  <c:v>36465</c:v>
                </c:pt>
                <c:pt idx="72">
                  <c:v>36495</c:v>
                </c:pt>
                <c:pt idx="73">
                  <c:v>36526</c:v>
                </c:pt>
                <c:pt idx="74">
                  <c:v>36557</c:v>
                </c:pt>
                <c:pt idx="75">
                  <c:v>36586</c:v>
                </c:pt>
                <c:pt idx="76">
                  <c:v>36617</c:v>
                </c:pt>
                <c:pt idx="77">
                  <c:v>36647</c:v>
                </c:pt>
                <c:pt idx="78">
                  <c:v>36678</c:v>
                </c:pt>
                <c:pt idx="79">
                  <c:v>36708</c:v>
                </c:pt>
                <c:pt idx="80">
                  <c:v>36739</c:v>
                </c:pt>
                <c:pt idx="81">
                  <c:v>36770</c:v>
                </c:pt>
                <c:pt idx="82">
                  <c:v>36800</c:v>
                </c:pt>
                <c:pt idx="83">
                  <c:v>36831</c:v>
                </c:pt>
                <c:pt idx="84">
                  <c:v>36861</c:v>
                </c:pt>
                <c:pt idx="85">
                  <c:v>36892</c:v>
                </c:pt>
                <c:pt idx="86">
                  <c:v>36923</c:v>
                </c:pt>
                <c:pt idx="87">
                  <c:v>36951</c:v>
                </c:pt>
                <c:pt idx="88">
                  <c:v>36982</c:v>
                </c:pt>
                <c:pt idx="89">
                  <c:v>37012</c:v>
                </c:pt>
                <c:pt idx="90">
                  <c:v>37043</c:v>
                </c:pt>
                <c:pt idx="91">
                  <c:v>37073</c:v>
                </c:pt>
                <c:pt idx="92">
                  <c:v>37104</c:v>
                </c:pt>
                <c:pt idx="93">
                  <c:v>37135</c:v>
                </c:pt>
                <c:pt idx="94">
                  <c:v>37165</c:v>
                </c:pt>
                <c:pt idx="95">
                  <c:v>37196</c:v>
                </c:pt>
                <c:pt idx="96">
                  <c:v>37226</c:v>
                </c:pt>
                <c:pt idx="97">
                  <c:v>37257</c:v>
                </c:pt>
                <c:pt idx="98">
                  <c:v>37288</c:v>
                </c:pt>
                <c:pt idx="99">
                  <c:v>37316</c:v>
                </c:pt>
                <c:pt idx="100">
                  <c:v>37347</c:v>
                </c:pt>
                <c:pt idx="101">
                  <c:v>37377</c:v>
                </c:pt>
                <c:pt idx="102">
                  <c:v>37408</c:v>
                </c:pt>
                <c:pt idx="103">
                  <c:v>37438</c:v>
                </c:pt>
                <c:pt idx="104">
                  <c:v>37469</c:v>
                </c:pt>
                <c:pt idx="105">
                  <c:v>37500</c:v>
                </c:pt>
                <c:pt idx="106">
                  <c:v>37530</c:v>
                </c:pt>
                <c:pt idx="107">
                  <c:v>37561</c:v>
                </c:pt>
                <c:pt idx="108">
                  <c:v>37591</c:v>
                </c:pt>
                <c:pt idx="109">
                  <c:v>37622</c:v>
                </c:pt>
                <c:pt idx="110">
                  <c:v>37653</c:v>
                </c:pt>
                <c:pt idx="111">
                  <c:v>37681</c:v>
                </c:pt>
                <c:pt idx="112">
                  <c:v>37712</c:v>
                </c:pt>
                <c:pt idx="113">
                  <c:v>37742</c:v>
                </c:pt>
                <c:pt idx="114">
                  <c:v>37773</c:v>
                </c:pt>
                <c:pt idx="115">
                  <c:v>37803</c:v>
                </c:pt>
                <c:pt idx="116">
                  <c:v>37834</c:v>
                </c:pt>
                <c:pt idx="117">
                  <c:v>37865</c:v>
                </c:pt>
                <c:pt idx="118">
                  <c:v>37895</c:v>
                </c:pt>
                <c:pt idx="119">
                  <c:v>37926</c:v>
                </c:pt>
                <c:pt idx="120">
                  <c:v>37956</c:v>
                </c:pt>
                <c:pt idx="121">
                  <c:v>37987</c:v>
                </c:pt>
                <c:pt idx="122">
                  <c:v>38018</c:v>
                </c:pt>
                <c:pt idx="123">
                  <c:v>38047</c:v>
                </c:pt>
                <c:pt idx="124">
                  <c:v>38078</c:v>
                </c:pt>
                <c:pt idx="125">
                  <c:v>38108</c:v>
                </c:pt>
                <c:pt idx="126">
                  <c:v>38139</c:v>
                </c:pt>
                <c:pt idx="127">
                  <c:v>38169</c:v>
                </c:pt>
                <c:pt idx="128">
                  <c:v>38200</c:v>
                </c:pt>
                <c:pt idx="129">
                  <c:v>38231</c:v>
                </c:pt>
                <c:pt idx="130">
                  <c:v>38261</c:v>
                </c:pt>
                <c:pt idx="131">
                  <c:v>38292</c:v>
                </c:pt>
                <c:pt idx="132">
                  <c:v>38322</c:v>
                </c:pt>
                <c:pt idx="133">
                  <c:v>38353</c:v>
                </c:pt>
                <c:pt idx="134">
                  <c:v>38384</c:v>
                </c:pt>
                <c:pt idx="135">
                  <c:v>38412</c:v>
                </c:pt>
                <c:pt idx="136">
                  <c:v>38443</c:v>
                </c:pt>
                <c:pt idx="137">
                  <c:v>38473</c:v>
                </c:pt>
                <c:pt idx="138">
                  <c:v>38504</c:v>
                </c:pt>
                <c:pt idx="139">
                  <c:v>38534</c:v>
                </c:pt>
                <c:pt idx="140">
                  <c:v>38565</c:v>
                </c:pt>
                <c:pt idx="141">
                  <c:v>38596</c:v>
                </c:pt>
                <c:pt idx="142">
                  <c:v>38626</c:v>
                </c:pt>
                <c:pt idx="143">
                  <c:v>38657</c:v>
                </c:pt>
                <c:pt idx="144">
                  <c:v>38687</c:v>
                </c:pt>
                <c:pt idx="145">
                  <c:v>38718</c:v>
                </c:pt>
                <c:pt idx="146">
                  <c:v>38749</c:v>
                </c:pt>
                <c:pt idx="147">
                  <c:v>38777</c:v>
                </c:pt>
                <c:pt idx="148">
                  <c:v>38808</c:v>
                </c:pt>
                <c:pt idx="149">
                  <c:v>38838</c:v>
                </c:pt>
                <c:pt idx="150">
                  <c:v>38869</c:v>
                </c:pt>
                <c:pt idx="151">
                  <c:v>38899</c:v>
                </c:pt>
                <c:pt idx="152">
                  <c:v>38930</c:v>
                </c:pt>
                <c:pt idx="153">
                  <c:v>38961</c:v>
                </c:pt>
                <c:pt idx="154">
                  <c:v>38991</c:v>
                </c:pt>
                <c:pt idx="155">
                  <c:v>39022</c:v>
                </c:pt>
                <c:pt idx="156">
                  <c:v>39052</c:v>
                </c:pt>
                <c:pt idx="157">
                  <c:v>39083</c:v>
                </c:pt>
                <c:pt idx="158">
                  <c:v>39114</c:v>
                </c:pt>
                <c:pt idx="159">
                  <c:v>39142</c:v>
                </c:pt>
                <c:pt idx="160">
                  <c:v>39173</c:v>
                </c:pt>
                <c:pt idx="161">
                  <c:v>39203</c:v>
                </c:pt>
                <c:pt idx="162">
                  <c:v>39234</c:v>
                </c:pt>
                <c:pt idx="163">
                  <c:v>39264</c:v>
                </c:pt>
                <c:pt idx="164">
                  <c:v>39295</c:v>
                </c:pt>
                <c:pt idx="165">
                  <c:v>39326</c:v>
                </c:pt>
                <c:pt idx="166">
                  <c:v>39356</c:v>
                </c:pt>
                <c:pt idx="167">
                  <c:v>39387</c:v>
                </c:pt>
                <c:pt idx="168">
                  <c:v>39417</c:v>
                </c:pt>
                <c:pt idx="169">
                  <c:v>39448</c:v>
                </c:pt>
                <c:pt idx="170">
                  <c:v>39479</c:v>
                </c:pt>
                <c:pt idx="171">
                  <c:v>39508</c:v>
                </c:pt>
                <c:pt idx="172">
                  <c:v>39539</c:v>
                </c:pt>
                <c:pt idx="173">
                  <c:v>39569</c:v>
                </c:pt>
                <c:pt idx="174">
                  <c:v>39600</c:v>
                </c:pt>
                <c:pt idx="175">
                  <c:v>39630</c:v>
                </c:pt>
                <c:pt idx="176">
                  <c:v>39661</c:v>
                </c:pt>
                <c:pt idx="177">
                  <c:v>39692</c:v>
                </c:pt>
                <c:pt idx="178">
                  <c:v>39722</c:v>
                </c:pt>
                <c:pt idx="179">
                  <c:v>39753</c:v>
                </c:pt>
                <c:pt idx="180">
                  <c:v>39783</c:v>
                </c:pt>
                <c:pt idx="181">
                  <c:v>39814</c:v>
                </c:pt>
                <c:pt idx="182">
                  <c:v>39845</c:v>
                </c:pt>
                <c:pt idx="183">
                  <c:v>39873</c:v>
                </c:pt>
                <c:pt idx="184">
                  <c:v>39904</c:v>
                </c:pt>
                <c:pt idx="185">
                  <c:v>39934</c:v>
                </c:pt>
                <c:pt idx="186">
                  <c:v>39965</c:v>
                </c:pt>
                <c:pt idx="187">
                  <c:v>39995</c:v>
                </c:pt>
                <c:pt idx="188">
                  <c:v>40026</c:v>
                </c:pt>
                <c:pt idx="189">
                  <c:v>40057</c:v>
                </c:pt>
                <c:pt idx="190">
                  <c:v>40087</c:v>
                </c:pt>
                <c:pt idx="191">
                  <c:v>40118</c:v>
                </c:pt>
                <c:pt idx="192">
                  <c:v>40148</c:v>
                </c:pt>
                <c:pt idx="193">
                  <c:v>40179</c:v>
                </c:pt>
                <c:pt idx="194">
                  <c:v>40210</c:v>
                </c:pt>
                <c:pt idx="195">
                  <c:v>40238</c:v>
                </c:pt>
                <c:pt idx="196">
                  <c:v>40269</c:v>
                </c:pt>
                <c:pt idx="197">
                  <c:v>40299</c:v>
                </c:pt>
                <c:pt idx="198">
                  <c:v>40330</c:v>
                </c:pt>
                <c:pt idx="199">
                  <c:v>40360</c:v>
                </c:pt>
                <c:pt idx="200">
                  <c:v>40391</c:v>
                </c:pt>
                <c:pt idx="201">
                  <c:v>40422</c:v>
                </c:pt>
                <c:pt idx="202">
                  <c:v>40452</c:v>
                </c:pt>
                <c:pt idx="203">
                  <c:v>40483</c:v>
                </c:pt>
                <c:pt idx="204">
                  <c:v>40513</c:v>
                </c:pt>
                <c:pt idx="205">
                  <c:v>40544</c:v>
                </c:pt>
                <c:pt idx="206">
                  <c:v>40575</c:v>
                </c:pt>
                <c:pt idx="207">
                  <c:v>40603</c:v>
                </c:pt>
                <c:pt idx="208">
                  <c:v>40634</c:v>
                </c:pt>
                <c:pt idx="209">
                  <c:v>40664</c:v>
                </c:pt>
                <c:pt idx="210">
                  <c:v>40695</c:v>
                </c:pt>
                <c:pt idx="211">
                  <c:v>40725</c:v>
                </c:pt>
                <c:pt idx="212">
                  <c:v>40756</c:v>
                </c:pt>
                <c:pt idx="213">
                  <c:v>40787</c:v>
                </c:pt>
                <c:pt idx="214">
                  <c:v>40817</c:v>
                </c:pt>
                <c:pt idx="215">
                  <c:v>40848</c:v>
                </c:pt>
                <c:pt idx="216">
                  <c:v>40878</c:v>
                </c:pt>
                <c:pt idx="217">
                  <c:v>40909</c:v>
                </c:pt>
                <c:pt idx="218">
                  <c:v>40940</c:v>
                </c:pt>
                <c:pt idx="219">
                  <c:v>40969</c:v>
                </c:pt>
                <c:pt idx="220">
                  <c:v>41000</c:v>
                </c:pt>
                <c:pt idx="221">
                  <c:v>41030</c:v>
                </c:pt>
                <c:pt idx="222">
                  <c:v>41061</c:v>
                </c:pt>
                <c:pt idx="223">
                  <c:v>41091</c:v>
                </c:pt>
                <c:pt idx="224">
                  <c:v>41122</c:v>
                </c:pt>
                <c:pt idx="225">
                  <c:v>41153</c:v>
                </c:pt>
                <c:pt idx="226">
                  <c:v>41183</c:v>
                </c:pt>
                <c:pt idx="227">
                  <c:v>41214</c:v>
                </c:pt>
                <c:pt idx="228">
                  <c:v>41244</c:v>
                </c:pt>
                <c:pt idx="229">
                  <c:v>41275</c:v>
                </c:pt>
                <c:pt idx="230">
                  <c:v>41306</c:v>
                </c:pt>
                <c:pt idx="231">
                  <c:v>41334</c:v>
                </c:pt>
                <c:pt idx="232">
                  <c:v>41365</c:v>
                </c:pt>
                <c:pt idx="233">
                  <c:v>41395</c:v>
                </c:pt>
                <c:pt idx="234">
                  <c:v>41426</c:v>
                </c:pt>
                <c:pt idx="235">
                  <c:v>41456</c:v>
                </c:pt>
                <c:pt idx="236">
                  <c:v>41487</c:v>
                </c:pt>
                <c:pt idx="237">
                  <c:v>41518</c:v>
                </c:pt>
                <c:pt idx="238">
                  <c:v>41548</c:v>
                </c:pt>
                <c:pt idx="239">
                  <c:v>41579</c:v>
                </c:pt>
                <c:pt idx="240">
                  <c:v>41609</c:v>
                </c:pt>
                <c:pt idx="241">
                  <c:v>41640</c:v>
                </c:pt>
                <c:pt idx="242">
                  <c:v>41671</c:v>
                </c:pt>
                <c:pt idx="243">
                  <c:v>41699</c:v>
                </c:pt>
                <c:pt idx="244">
                  <c:v>41730</c:v>
                </c:pt>
                <c:pt idx="245">
                  <c:v>41760</c:v>
                </c:pt>
                <c:pt idx="246">
                  <c:v>41791</c:v>
                </c:pt>
                <c:pt idx="247">
                  <c:v>41821</c:v>
                </c:pt>
                <c:pt idx="248">
                  <c:v>41852</c:v>
                </c:pt>
                <c:pt idx="249">
                  <c:v>41883</c:v>
                </c:pt>
                <c:pt idx="250">
                  <c:v>41913</c:v>
                </c:pt>
                <c:pt idx="251">
                  <c:v>41944</c:v>
                </c:pt>
                <c:pt idx="252">
                  <c:v>41974</c:v>
                </c:pt>
                <c:pt idx="253">
                  <c:v>42005</c:v>
                </c:pt>
                <c:pt idx="254">
                  <c:v>42036</c:v>
                </c:pt>
                <c:pt idx="255">
                  <c:v>42064</c:v>
                </c:pt>
                <c:pt idx="256">
                  <c:v>42095</c:v>
                </c:pt>
                <c:pt idx="257">
                  <c:v>42125</c:v>
                </c:pt>
                <c:pt idx="258">
                  <c:v>42156</c:v>
                </c:pt>
                <c:pt idx="259">
                  <c:v>42186</c:v>
                </c:pt>
                <c:pt idx="260">
                  <c:v>42217</c:v>
                </c:pt>
                <c:pt idx="261">
                  <c:v>42248</c:v>
                </c:pt>
                <c:pt idx="262">
                  <c:v>42278</c:v>
                </c:pt>
                <c:pt idx="263">
                  <c:v>42309</c:v>
                </c:pt>
                <c:pt idx="264">
                  <c:v>42339</c:v>
                </c:pt>
                <c:pt idx="265">
                  <c:v>42370</c:v>
                </c:pt>
                <c:pt idx="266">
                  <c:v>42401</c:v>
                </c:pt>
                <c:pt idx="267">
                  <c:v>42430</c:v>
                </c:pt>
                <c:pt idx="268">
                  <c:v>42461</c:v>
                </c:pt>
                <c:pt idx="269">
                  <c:v>42491</c:v>
                </c:pt>
                <c:pt idx="270">
                  <c:v>42522</c:v>
                </c:pt>
                <c:pt idx="271">
                  <c:v>42552</c:v>
                </c:pt>
                <c:pt idx="272">
                  <c:v>42583</c:v>
                </c:pt>
                <c:pt idx="273">
                  <c:v>42614</c:v>
                </c:pt>
                <c:pt idx="274">
                  <c:v>42644</c:v>
                </c:pt>
                <c:pt idx="275">
                  <c:v>42675</c:v>
                </c:pt>
                <c:pt idx="276">
                  <c:v>42705</c:v>
                </c:pt>
                <c:pt idx="277">
                  <c:v>42736</c:v>
                </c:pt>
                <c:pt idx="278">
                  <c:v>42767</c:v>
                </c:pt>
                <c:pt idx="279">
                  <c:v>42795</c:v>
                </c:pt>
                <c:pt idx="280">
                  <c:v>42826</c:v>
                </c:pt>
                <c:pt idx="281">
                  <c:v>42856</c:v>
                </c:pt>
                <c:pt idx="282">
                  <c:v>42887</c:v>
                </c:pt>
                <c:pt idx="283">
                  <c:v>42917</c:v>
                </c:pt>
                <c:pt idx="284">
                  <c:v>42948</c:v>
                </c:pt>
                <c:pt idx="285">
                  <c:v>42979</c:v>
                </c:pt>
                <c:pt idx="286">
                  <c:v>43009</c:v>
                </c:pt>
                <c:pt idx="287">
                  <c:v>43040</c:v>
                </c:pt>
                <c:pt idx="288">
                  <c:v>43070</c:v>
                </c:pt>
                <c:pt idx="289">
                  <c:v>43101</c:v>
                </c:pt>
                <c:pt idx="290">
                  <c:v>43132</c:v>
                </c:pt>
                <c:pt idx="291">
                  <c:v>43160</c:v>
                </c:pt>
                <c:pt idx="292">
                  <c:v>43191</c:v>
                </c:pt>
                <c:pt idx="293">
                  <c:v>43221</c:v>
                </c:pt>
                <c:pt idx="294">
                  <c:v>43252</c:v>
                </c:pt>
                <c:pt idx="295">
                  <c:v>43282</c:v>
                </c:pt>
                <c:pt idx="296">
                  <c:v>43313</c:v>
                </c:pt>
                <c:pt idx="297">
                  <c:v>43344</c:v>
                </c:pt>
                <c:pt idx="298">
                  <c:v>43374</c:v>
                </c:pt>
                <c:pt idx="299">
                  <c:v>43405</c:v>
                </c:pt>
                <c:pt idx="300">
                  <c:v>43435</c:v>
                </c:pt>
                <c:pt idx="301">
                  <c:v>43466</c:v>
                </c:pt>
                <c:pt idx="302">
                  <c:v>43497</c:v>
                </c:pt>
                <c:pt idx="303">
                  <c:v>43525</c:v>
                </c:pt>
                <c:pt idx="304">
                  <c:v>43556</c:v>
                </c:pt>
                <c:pt idx="305">
                  <c:v>43586</c:v>
                </c:pt>
                <c:pt idx="306">
                  <c:v>43617</c:v>
                </c:pt>
                <c:pt idx="307">
                  <c:v>43647</c:v>
                </c:pt>
                <c:pt idx="308">
                  <c:v>43678</c:v>
                </c:pt>
                <c:pt idx="309">
                  <c:v>43709</c:v>
                </c:pt>
                <c:pt idx="310">
                  <c:v>43739</c:v>
                </c:pt>
                <c:pt idx="311">
                  <c:v>43770</c:v>
                </c:pt>
                <c:pt idx="312">
                  <c:v>43800</c:v>
                </c:pt>
                <c:pt idx="313">
                  <c:v>43831</c:v>
                </c:pt>
                <c:pt idx="314">
                  <c:v>43862</c:v>
                </c:pt>
                <c:pt idx="315">
                  <c:v>43891</c:v>
                </c:pt>
                <c:pt idx="316">
                  <c:v>43922</c:v>
                </c:pt>
                <c:pt idx="317">
                  <c:v>43952</c:v>
                </c:pt>
                <c:pt idx="318">
                  <c:v>43983</c:v>
                </c:pt>
                <c:pt idx="319">
                  <c:v>44013</c:v>
                </c:pt>
                <c:pt idx="320">
                  <c:v>44044</c:v>
                </c:pt>
                <c:pt idx="321">
                  <c:v>44075</c:v>
                </c:pt>
                <c:pt idx="322">
                  <c:v>44105</c:v>
                </c:pt>
                <c:pt idx="323">
                  <c:v>44136</c:v>
                </c:pt>
                <c:pt idx="324">
                  <c:v>44166</c:v>
                </c:pt>
                <c:pt idx="325">
                  <c:v>44197</c:v>
                </c:pt>
                <c:pt idx="326">
                  <c:v>44228</c:v>
                </c:pt>
                <c:pt idx="327">
                  <c:v>44256</c:v>
                </c:pt>
                <c:pt idx="328">
                  <c:v>44287</c:v>
                </c:pt>
                <c:pt idx="329">
                  <c:v>44317</c:v>
                </c:pt>
                <c:pt idx="330">
                  <c:v>44348</c:v>
                </c:pt>
                <c:pt idx="331">
                  <c:v>44378</c:v>
                </c:pt>
                <c:pt idx="332">
                  <c:v>44409</c:v>
                </c:pt>
                <c:pt idx="333">
                  <c:v>44440</c:v>
                </c:pt>
                <c:pt idx="334">
                  <c:v>44470</c:v>
                </c:pt>
              </c:numCache>
            </c:numRef>
          </c:cat>
          <c:val>
            <c:numRef>
              <c:f>'Fig 2'!$C$2:$C$336</c:f>
              <c:numCache>
                <c:formatCode>General</c:formatCode>
                <c:ptCount val="335"/>
                <c:pt idx="0">
                  <c:v>100</c:v>
                </c:pt>
                <c:pt idx="1">
                  <c:v>99.381625591054373</c:v>
                </c:pt>
                <c:pt idx="2">
                  <c:v>99.973972844517817</c:v>
                </c:pt>
                <c:pt idx="3">
                  <c:v>99.859006177278644</c:v>
                </c:pt>
                <c:pt idx="4">
                  <c:v>99.921633043815959</c:v>
                </c:pt>
                <c:pt idx="5">
                  <c:v>99.615375956543829</c:v>
                </c:pt>
                <c:pt idx="6">
                  <c:v>99.701374287269132</c:v>
                </c:pt>
                <c:pt idx="7">
                  <c:v>100.67407819360564</c:v>
                </c:pt>
                <c:pt idx="8">
                  <c:v>100.58995260205772</c:v>
                </c:pt>
                <c:pt idx="9">
                  <c:v>101.56333297198863</c:v>
                </c:pt>
                <c:pt idx="10">
                  <c:v>103.07412396652977</c:v>
                </c:pt>
                <c:pt idx="11">
                  <c:v>102.76905853043235</c:v>
                </c:pt>
                <c:pt idx="12">
                  <c:v>102.17540619829231</c:v>
                </c:pt>
                <c:pt idx="13">
                  <c:v>103.39522539720666</c:v>
                </c:pt>
                <c:pt idx="14">
                  <c:v>103.65225710806455</c:v>
                </c:pt>
                <c:pt idx="15">
                  <c:v>107.04278651895217</c:v>
                </c:pt>
                <c:pt idx="16">
                  <c:v>108.78020703606414</c:v>
                </c:pt>
                <c:pt idx="17">
                  <c:v>107.56939867107755</c:v>
                </c:pt>
                <c:pt idx="18">
                  <c:v>108.11881489901869</c:v>
                </c:pt>
                <c:pt idx="19">
                  <c:v>108.0294004779788</c:v>
                </c:pt>
                <c:pt idx="20">
                  <c:v>105.06136930855433</c:v>
                </c:pt>
                <c:pt idx="21">
                  <c:v>104.21268305051157</c:v>
                </c:pt>
                <c:pt idx="22">
                  <c:v>105.75610046333573</c:v>
                </c:pt>
                <c:pt idx="23">
                  <c:v>106.1273896656614</c:v>
                </c:pt>
                <c:pt idx="24">
                  <c:v>105.51979341528551</c:v>
                </c:pt>
                <c:pt idx="25">
                  <c:v>105.6992591016604</c:v>
                </c:pt>
                <c:pt idx="26">
                  <c:v>105.21072334896176</c:v>
                </c:pt>
                <c:pt idx="27">
                  <c:v>105.81797100215945</c:v>
                </c:pt>
                <c:pt idx="28">
                  <c:v>106.73060382559308</c:v>
                </c:pt>
                <c:pt idx="29">
                  <c:v>107.47077365376968</c:v>
                </c:pt>
                <c:pt idx="30">
                  <c:v>107.3495512634816</c:v>
                </c:pt>
                <c:pt idx="31">
                  <c:v>107.02332437565811</c:v>
                </c:pt>
                <c:pt idx="32">
                  <c:v>106.36756411700749</c:v>
                </c:pt>
                <c:pt idx="33">
                  <c:v>107.22453600621495</c:v>
                </c:pt>
                <c:pt idx="34">
                  <c:v>107.54160271269616</c:v>
                </c:pt>
                <c:pt idx="35">
                  <c:v>107.97296869135002</c:v>
                </c:pt>
                <c:pt idx="36">
                  <c:v>107.91618480810342</c:v>
                </c:pt>
                <c:pt idx="37">
                  <c:v>107.88375456038138</c:v>
                </c:pt>
                <c:pt idx="38">
                  <c:v>106.90063831913294</c:v>
                </c:pt>
                <c:pt idx="39">
                  <c:v>107.35338713337211</c:v>
                </c:pt>
                <c:pt idx="40">
                  <c:v>108.04870746040949</c:v>
                </c:pt>
                <c:pt idx="41">
                  <c:v>107.41847879448942</c:v>
                </c:pt>
                <c:pt idx="42">
                  <c:v>107.85695487226926</c:v>
                </c:pt>
                <c:pt idx="43">
                  <c:v>109.87339263963486</c:v>
                </c:pt>
                <c:pt idx="44">
                  <c:v>111.1887986762772</c:v>
                </c:pt>
                <c:pt idx="45">
                  <c:v>110.17900414915802</c:v>
                </c:pt>
                <c:pt idx="46">
                  <c:v>109.07380350666322</c:v>
                </c:pt>
                <c:pt idx="47">
                  <c:v>108.46988052459214</c:v>
                </c:pt>
                <c:pt idx="48">
                  <c:v>110.40100566185318</c:v>
                </c:pt>
                <c:pt idx="49">
                  <c:v>111.99681749471038</c:v>
                </c:pt>
                <c:pt idx="50">
                  <c:v>111.27054819120012</c:v>
                </c:pt>
                <c:pt idx="51">
                  <c:v>111.58374300954185</c:v>
                </c:pt>
                <c:pt idx="52">
                  <c:v>112.24408404218563</c:v>
                </c:pt>
                <c:pt idx="53">
                  <c:v>112.83466035509919</c:v>
                </c:pt>
                <c:pt idx="54">
                  <c:v>115.51881055620962</c:v>
                </c:pt>
                <c:pt idx="55">
                  <c:v>115.63940958111336</c:v>
                </c:pt>
                <c:pt idx="56">
                  <c:v>117.5445887740911</c:v>
                </c:pt>
                <c:pt idx="57">
                  <c:v>114.4837029625855</c:v>
                </c:pt>
                <c:pt idx="58">
                  <c:v>111.96444328574798</c:v>
                </c:pt>
                <c:pt idx="59">
                  <c:v>110.97233015539457</c:v>
                </c:pt>
                <c:pt idx="60">
                  <c:v>111.93874996282017</c:v>
                </c:pt>
                <c:pt idx="61">
                  <c:v>110.29537632556462</c:v>
                </c:pt>
                <c:pt idx="62">
                  <c:v>108.35713961771864</c:v>
                </c:pt>
                <c:pt idx="63">
                  <c:v>108.20519091746455</c:v>
                </c:pt>
                <c:pt idx="64">
                  <c:v>107.97076683753244</c:v>
                </c:pt>
                <c:pt idx="65">
                  <c:v>108.03538296709434</c:v>
                </c:pt>
                <c:pt idx="66">
                  <c:v>108.47856685507109</c:v>
                </c:pt>
                <c:pt idx="67">
                  <c:v>108.48503626222353</c:v>
                </c:pt>
                <c:pt idx="68">
                  <c:v>107.6871352449255</c:v>
                </c:pt>
                <c:pt idx="69">
                  <c:v>108.63383172914928</c:v>
                </c:pt>
                <c:pt idx="70">
                  <c:v>107.52164858794121</c:v>
                </c:pt>
                <c:pt idx="71">
                  <c:v>109.36798827842334</c:v>
                </c:pt>
                <c:pt idx="72">
                  <c:v>110.52562849976925</c:v>
                </c:pt>
                <c:pt idx="73">
                  <c:v>110.45410383304252</c:v>
                </c:pt>
                <c:pt idx="74">
                  <c:v>111.95647454540669</c:v>
                </c:pt>
                <c:pt idx="75">
                  <c:v>113.2259413402524</c:v>
                </c:pt>
                <c:pt idx="76">
                  <c:v>114.03558951917209</c:v>
                </c:pt>
                <c:pt idx="77">
                  <c:v>117.00644226058616</c:v>
                </c:pt>
                <c:pt idx="78">
                  <c:v>114.8641601766452</c:v>
                </c:pt>
                <c:pt idx="79">
                  <c:v>115.68436980505631</c:v>
                </c:pt>
                <c:pt idx="80">
                  <c:v>118.0744210828461</c:v>
                </c:pt>
                <c:pt idx="81">
                  <c:v>121.67492435719532</c:v>
                </c:pt>
                <c:pt idx="82">
                  <c:v>124.09904860990622</c:v>
                </c:pt>
                <c:pt idx="83">
                  <c:v>125.04249652706967</c:v>
                </c:pt>
                <c:pt idx="84">
                  <c:v>120.67257637533767</c:v>
                </c:pt>
                <c:pt idx="85">
                  <c:v>118.39473870383566</c:v>
                </c:pt>
                <c:pt idx="86">
                  <c:v>120.62829850961842</c:v>
                </c:pt>
                <c:pt idx="87">
                  <c:v>123.71190991555245</c:v>
                </c:pt>
                <c:pt idx="88">
                  <c:v>125.22123197875469</c:v>
                </c:pt>
                <c:pt idx="89">
                  <c:v>124.18531672049774</c:v>
                </c:pt>
                <c:pt idx="90">
                  <c:v>124.36508579177686</c:v>
                </c:pt>
                <c:pt idx="91">
                  <c:v>125.33744327309824</c:v>
                </c:pt>
                <c:pt idx="92">
                  <c:v>122.20367658276068</c:v>
                </c:pt>
                <c:pt idx="93">
                  <c:v>123.00456536897204</c:v>
                </c:pt>
                <c:pt idx="94">
                  <c:v>123.52717667085119</c:v>
                </c:pt>
                <c:pt idx="95">
                  <c:v>124.19848647594401</c:v>
                </c:pt>
                <c:pt idx="96">
                  <c:v>124.48803822360274</c:v>
                </c:pt>
                <c:pt idx="97">
                  <c:v>124.64223398877701</c:v>
                </c:pt>
                <c:pt idx="98">
                  <c:v>124.27066306265465</c:v>
                </c:pt>
                <c:pt idx="99">
                  <c:v>124.27611158000406</c:v>
                </c:pt>
                <c:pt idx="100">
                  <c:v>125.56717328424392</c:v>
                </c:pt>
                <c:pt idx="101">
                  <c:v>127.02609541739299</c:v>
                </c:pt>
                <c:pt idx="102">
                  <c:v>130.71018411415562</c:v>
                </c:pt>
                <c:pt idx="103">
                  <c:v>132.34040848805623</c:v>
                </c:pt>
                <c:pt idx="104">
                  <c:v>130.35913205281958</c:v>
                </c:pt>
                <c:pt idx="105">
                  <c:v>131.02988636438064</c:v>
                </c:pt>
                <c:pt idx="106">
                  <c:v>131.2669779566958</c:v>
                </c:pt>
                <c:pt idx="107">
                  <c:v>133.71665793449029</c:v>
                </c:pt>
                <c:pt idx="108">
                  <c:v>135.42003816086449</c:v>
                </c:pt>
                <c:pt idx="109">
                  <c:v>140.15482119074341</c:v>
                </c:pt>
                <c:pt idx="110">
                  <c:v>140.90255034146449</c:v>
                </c:pt>
                <c:pt idx="111">
                  <c:v>140.60815609725353</c:v>
                </c:pt>
                <c:pt idx="112">
                  <c:v>140.96774889640002</c:v>
                </c:pt>
                <c:pt idx="113">
                  <c:v>148.01390359745088</c:v>
                </c:pt>
                <c:pt idx="114">
                  <c:v>149.09600651753644</c:v>
                </c:pt>
                <c:pt idx="115">
                  <c:v>146.16473434691412</c:v>
                </c:pt>
                <c:pt idx="116">
                  <c:v>144.17669064817088</c:v>
                </c:pt>
                <c:pt idx="117">
                  <c:v>146.69000023585514</c:v>
                </c:pt>
                <c:pt idx="118">
                  <c:v>152.52668733530632</c:v>
                </c:pt>
                <c:pt idx="119">
                  <c:v>154.10876657551091</c:v>
                </c:pt>
                <c:pt idx="120">
                  <c:v>157.73761197742752</c:v>
                </c:pt>
                <c:pt idx="121">
                  <c:v>161.73838974841834</c:v>
                </c:pt>
                <c:pt idx="122">
                  <c:v>161.93038145988015</c:v>
                </c:pt>
                <c:pt idx="123">
                  <c:v>158.06296133931696</c:v>
                </c:pt>
                <c:pt idx="124">
                  <c:v>156.22918506678559</c:v>
                </c:pt>
                <c:pt idx="125">
                  <c:v>154.00537381142138</c:v>
                </c:pt>
                <c:pt idx="126">
                  <c:v>155.94668844001168</c:v>
                </c:pt>
                <c:pt idx="127">
                  <c:v>157.75701247496082</c:v>
                </c:pt>
                <c:pt idx="128">
                  <c:v>157.22940458031113</c:v>
                </c:pt>
                <c:pt idx="129">
                  <c:v>156.69026849612405</c:v>
                </c:pt>
                <c:pt idx="130">
                  <c:v>154.87154592239872</c:v>
                </c:pt>
                <c:pt idx="131">
                  <c:v>154.42931630892258</c:v>
                </c:pt>
                <c:pt idx="132">
                  <c:v>156.71743449019058</c:v>
                </c:pt>
                <c:pt idx="133">
                  <c:v>154.31983819597912</c:v>
                </c:pt>
                <c:pt idx="134">
                  <c:v>153.81679664181786</c:v>
                </c:pt>
                <c:pt idx="135">
                  <c:v>155.91398025343568</c:v>
                </c:pt>
                <c:pt idx="136">
                  <c:v>153.35173111646782</c:v>
                </c:pt>
                <c:pt idx="137">
                  <c:v>151.46690372544376</c:v>
                </c:pt>
                <c:pt idx="138">
                  <c:v>148.21443877355594</c:v>
                </c:pt>
                <c:pt idx="139">
                  <c:v>145.18459603773431</c:v>
                </c:pt>
                <c:pt idx="140">
                  <c:v>145.3384227981912</c:v>
                </c:pt>
                <c:pt idx="141">
                  <c:v>146.21125855620275</c:v>
                </c:pt>
                <c:pt idx="142">
                  <c:v>148.66592006426438</c:v>
                </c:pt>
                <c:pt idx="143">
                  <c:v>151.49318621472813</c:v>
                </c:pt>
                <c:pt idx="144">
                  <c:v>151.03984600778082</c:v>
                </c:pt>
                <c:pt idx="145">
                  <c:v>148.87008411341461</c:v>
                </c:pt>
                <c:pt idx="146">
                  <c:v>151.29514074627582</c:v>
                </c:pt>
                <c:pt idx="147">
                  <c:v>151.99562903338841</c:v>
                </c:pt>
                <c:pt idx="148">
                  <c:v>150.19211310907372</c:v>
                </c:pt>
                <c:pt idx="149">
                  <c:v>145.18874534986131</c:v>
                </c:pt>
                <c:pt idx="150">
                  <c:v>146.90590443589119</c:v>
                </c:pt>
                <c:pt idx="151">
                  <c:v>146.47324145052832</c:v>
                </c:pt>
                <c:pt idx="152">
                  <c:v>146.84736868212963</c:v>
                </c:pt>
                <c:pt idx="153">
                  <c:v>145.15961218461499</c:v>
                </c:pt>
                <c:pt idx="154">
                  <c:v>143.73744495747559</c:v>
                </c:pt>
                <c:pt idx="155">
                  <c:v>146.30718867485757</c:v>
                </c:pt>
                <c:pt idx="156">
                  <c:v>148.03459948249062</c:v>
                </c:pt>
                <c:pt idx="157">
                  <c:v>146.51486786504483</c:v>
                </c:pt>
                <c:pt idx="158">
                  <c:v>146.03843260472527</c:v>
                </c:pt>
                <c:pt idx="159">
                  <c:v>146.18877487753156</c:v>
                </c:pt>
                <c:pt idx="160">
                  <c:v>148.30813578826763</c:v>
                </c:pt>
                <c:pt idx="161">
                  <c:v>147.74134028945144</c:v>
                </c:pt>
                <c:pt idx="162">
                  <c:v>147.8765742387846</c:v>
                </c:pt>
                <c:pt idx="163">
                  <c:v>150.96860000383225</c:v>
                </c:pt>
                <c:pt idx="164">
                  <c:v>147.15442156760582</c:v>
                </c:pt>
                <c:pt idx="165">
                  <c:v>149.60201387755174</c:v>
                </c:pt>
                <c:pt idx="166">
                  <c:v>154.49564640795842</c:v>
                </c:pt>
                <c:pt idx="167">
                  <c:v>155.70938121822218</c:v>
                </c:pt>
                <c:pt idx="168">
                  <c:v>153.0556999556469</c:v>
                </c:pt>
                <c:pt idx="169">
                  <c:v>154.77087250529604</c:v>
                </c:pt>
                <c:pt idx="170">
                  <c:v>156.63964742384692</c:v>
                </c:pt>
                <c:pt idx="171">
                  <c:v>162.15133804939748</c:v>
                </c:pt>
                <c:pt idx="172">
                  <c:v>162.24467894152664</c:v>
                </c:pt>
                <c:pt idx="173">
                  <c:v>161.62271186082415</c:v>
                </c:pt>
                <c:pt idx="174">
                  <c:v>160.22527015261048</c:v>
                </c:pt>
                <c:pt idx="175">
                  <c:v>160.69881526137593</c:v>
                </c:pt>
                <c:pt idx="176">
                  <c:v>155.77787499749618</c:v>
                </c:pt>
                <c:pt idx="177">
                  <c:v>151.88439353184398</c:v>
                </c:pt>
                <c:pt idx="178">
                  <c:v>149.22902543784301</c:v>
                </c:pt>
                <c:pt idx="179">
                  <c:v>155.53825797879824</c:v>
                </c:pt>
                <c:pt idx="180">
                  <c:v>155.8431011977714</c:v>
                </c:pt>
                <c:pt idx="181">
                  <c:v>156.72147335698682</c:v>
                </c:pt>
                <c:pt idx="182">
                  <c:v>160.00910531524201</c:v>
                </c:pt>
                <c:pt idx="183">
                  <c:v>158.05856036809303</c:v>
                </c:pt>
                <c:pt idx="184">
                  <c:v>152.54472918430261</c:v>
                </c:pt>
                <c:pt idx="185">
                  <c:v>146.11151383039461</c:v>
                </c:pt>
                <c:pt idx="186">
                  <c:v>142.14528399004044</c:v>
                </c:pt>
                <c:pt idx="187">
                  <c:v>141.95281263898792</c:v>
                </c:pt>
                <c:pt idx="188">
                  <c:v>139.0414201655706</c:v>
                </c:pt>
                <c:pt idx="189">
                  <c:v>140.68119062926669</c:v>
                </c:pt>
                <c:pt idx="190">
                  <c:v>143.71192611833322</c:v>
                </c:pt>
                <c:pt idx="191">
                  <c:v>144.55663685098989</c:v>
                </c:pt>
                <c:pt idx="192">
                  <c:v>142.16167352086947</c:v>
                </c:pt>
                <c:pt idx="193">
                  <c:v>142.13352026335605</c:v>
                </c:pt>
                <c:pt idx="194">
                  <c:v>138.46254855290482</c:v>
                </c:pt>
                <c:pt idx="195">
                  <c:v>139.1046965423904</c:v>
                </c:pt>
                <c:pt idx="196">
                  <c:v>139.36306197118063</c:v>
                </c:pt>
                <c:pt idx="197">
                  <c:v>136.74473647418461</c:v>
                </c:pt>
                <c:pt idx="198">
                  <c:v>136.60315375142289</c:v>
                </c:pt>
                <c:pt idx="199">
                  <c:v>134.32705191854319</c:v>
                </c:pt>
                <c:pt idx="200">
                  <c:v>133.27863105693842</c:v>
                </c:pt>
                <c:pt idx="201">
                  <c:v>130.99196776917964</c:v>
                </c:pt>
                <c:pt idx="202">
                  <c:v>127.61570805622567</c:v>
                </c:pt>
                <c:pt idx="203">
                  <c:v>128.88959959833986</c:v>
                </c:pt>
                <c:pt idx="204">
                  <c:v>128.89516148507016</c:v>
                </c:pt>
                <c:pt idx="205">
                  <c:v>129.75327651232394</c:v>
                </c:pt>
                <c:pt idx="206">
                  <c:v>131.5854032811674</c:v>
                </c:pt>
                <c:pt idx="207">
                  <c:v>133.04155459425917</c:v>
                </c:pt>
                <c:pt idx="208">
                  <c:v>136.50551083326917</c:v>
                </c:pt>
                <c:pt idx="209">
                  <c:v>137.08844085383777</c:v>
                </c:pt>
                <c:pt idx="210">
                  <c:v>137.75661089282477</c:v>
                </c:pt>
                <c:pt idx="211">
                  <c:v>139.12528413361898</c:v>
                </c:pt>
                <c:pt idx="212">
                  <c:v>139.60923184604346</c:v>
                </c:pt>
                <c:pt idx="213">
                  <c:v>134.46634124796245</c:v>
                </c:pt>
                <c:pt idx="214">
                  <c:v>133.42555114576581</c:v>
                </c:pt>
                <c:pt idx="215">
                  <c:v>131.78214484894255</c:v>
                </c:pt>
                <c:pt idx="216">
                  <c:v>131.01010768210918</c:v>
                </c:pt>
                <c:pt idx="217">
                  <c:v>131.60420463533634</c:v>
                </c:pt>
                <c:pt idx="218">
                  <c:v>129.10321564572405</c:v>
                </c:pt>
                <c:pt idx="219">
                  <c:v>129.11616612517733</c:v>
                </c:pt>
                <c:pt idx="220">
                  <c:v>129.58304752575009</c:v>
                </c:pt>
                <c:pt idx="221">
                  <c:v>132.73352944541651</c:v>
                </c:pt>
                <c:pt idx="222">
                  <c:v>134.04231573815491</c:v>
                </c:pt>
                <c:pt idx="223">
                  <c:v>135.06049464114386</c:v>
                </c:pt>
                <c:pt idx="224">
                  <c:v>134.29767486131229</c:v>
                </c:pt>
                <c:pt idx="225">
                  <c:v>133.42484783944303</c:v>
                </c:pt>
                <c:pt idx="226">
                  <c:v>133.36036832742064</c:v>
                </c:pt>
                <c:pt idx="227">
                  <c:v>133.00078435031003</c:v>
                </c:pt>
                <c:pt idx="228">
                  <c:v>132.33425963306414</c:v>
                </c:pt>
                <c:pt idx="229">
                  <c:v>133.38670966596104</c:v>
                </c:pt>
                <c:pt idx="230">
                  <c:v>133.27392064307747</c:v>
                </c:pt>
                <c:pt idx="231">
                  <c:v>131.31061459152647</c:v>
                </c:pt>
                <c:pt idx="232">
                  <c:v>132.09535045626248</c:v>
                </c:pt>
                <c:pt idx="233">
                  <c:v>130.85185960886218</c:v>
                </c:pt>
                <c:pt idx="234">
                  <c:v>129.46839373053649</c:v>
                </c:pt>
                <c:pt idx="235">
                  <c:v>129.90774897407258</c:v>
                </c:pt>
                <c:pt idx="236">
                  <c:v>129.41683884423762</c:v>
                </c:pt>
                <c:pt idx="237">
                  <c:v>128.43626554654776</c:v>
                </c:pt>
                <c:pt idx="238">
                  <c:v>127.16250951294316</c:v>
                </c:pt>
                <c:pt idx="239">
                  <c:v>128.51367093243664</c:v>
                </c:pt>
                <c:pt idx="240">
                  <c:v>130.46869315973296</c:v>
                </c:pt>
                <c:pt idx="241">
                  <c:v>130.8188758515447</c:v>
                </c:pt>
                <c:pt idx="242">
                  <c:v>130.74378507255685</c:v>
                </c:pt>
                <c:pt idx="243">
                  <c:v>131.42374305467519</c:v>
                </c:pt>
                <c:pt idx="244">
                  <c:v>130.75012422938445</c:v>
                </c:pt>
                <c:pt idx="245">
                  <c:v>130.30199805378587</c:v>
                </c:pt>
                <c:pt idx="246">
                  <c:v>129.97501536763576</c:v>
                </c:pt>
                <c:pt idx="247">
                  <c:v>130.57799092041861</c:v>
                </c:pt>
                <c:pt idx="248">
                  <c:v>129.8508574273803</c:v>
                </c:pt>
                <c:pt idx="249">
                  <c:v>128.49941439831113</c:v>
                </c:pt>
                <c:pt idx="250">
                  <c:v>128.94404644050923</c:v>
                </c:pt>
                <c:pt idx="251">
                  <c:v>130.80626555874275</c:v>
                </c:pt>
                <c:pt idx="252">
                  <c:v>133.97394879154015</c:v>
                </c:pt>
                <c:pt idx="253">
                  <c:v>137.6281356014097</c:v>
                </c:pt>
                <c:pt idx="254">
                  <c:v>139.35766464056277</c:v>
                </c:pt>
                <c:pt idx="255">
                  <c:v>142.78571068531181</c:v>
                </c:pt>
                <c:pt idx="256">
                  <c:v>141.55757476454627</c:v>
                </c:pt>
                <c:pt idx="257">
                  <c:v>139.07223326821074</c:v>
                </c:pt>
                <c:pt idx="258">
                  <c:v>140.89213360351053</c:v>
                </c:pt>
                <c:pt idx="259">
                  <c:v>144.65443846278956</c:v>
                </c:pt>
                <c:pt idx="260">
                  <c:v>145.68940554324743</c:v>
                </c:pt>
                <c:pt idx="261">
                  <c:v>146.39113870157857</c:v>
                </c:pt>
                <c:pt idx="262">
                  <c:v>144.87375638397461</c:v>
                </c:pt>
                <c:pt idx="263">
                  <c:v>147.15429837561334</c:v>
                </c:pt>
                <c:pt idx="264">
                  <c:v>145.88431201781313</c:v>
                </c:pt>
                <c:pt idx="265">
                  <c:v>146.96716728106912</c:v>
                </c:pt>
                <c:pt idx="266">
                  <c:v>145.35526201211772</c:v>
                </c:pt>
                <c:pt idx="267">
                  <c:v>143.06751155074011</c:v>
                </c:pt>
                <c:pt idx="268">
                  <c:v>140.72523535636964</c:v>
                </c:pt>
                <c:pt idx="269">
                  <c:v>142.15098742954018</c:v>
                </c:pt>
                <c:pt idx="270">
                  <c:v>143.4837604781566</c:v>
                </c:pt>
                <c:pt idx="271">
                  <c:v>145.31579095707627</c:v>
                </c:pt>
                <c:pt idx="272">
                  <c:v>147.34514675357971</c:v>
                </c:pt>
                <c:pt idx="273">
                  <c:v>147.177430466147</c:v>
                </c:pt>
                <c:pt idx="274">
                  <c:v>146.3493576122537</c:v>
                </c:pt>
                <c:pt idx="275">
                  <c:v>144.61763390333056</c:v>
                </c:pt>
                <c:pt idx="276">
                  <c:v>142.9578358640384</c:v>
                </c:pt>
                <c:pt idx="277">
                  <c:v>143.29976131242199</c:v>
                </c:pt>
                <c:pt idx="278">
                  <c:v>143.98784063972315</c:v>
                </c:pt>
                <c:pt idx="279">
                  <c:v>144.24347561661443</c:v>
                </c:pt>
                <c:pt idx="280">
                  <c:v>143.42318343322262</c:v>
                </c:pt>
                <c:pt idx="281">
                  <c:v>142.2257738558674</c:v>
                </c:pt>
                <c:pt idx="282">
                  <c:v>140.03161534908773</c:v>
                </c:pt>
                <c:pt idx="283">
                  <c:v>137.67446283973899</c:v>
                </c:pt>
                <c:pt idx="284">
                  <c:v>137.74833536518369</c:v>
                </c:pt>
                <c:pt idx="285">
                  <c:v>139.34242615461346</c:v>
                </c:pt>
                <c:pt idx="286">
                  <c:v>136.5319000659824</c:v>
                </c:pt>
                <c:pt idx="287">
                  <c:v>134.88580051749918</c:v>
                </c:pt>
                <c:pt idx="288">
                  <c:v>135.17321189653029</c:v>
                </c:pt>
                <c:pt idx="289">
                  <c:v>139.93941968395706</c:v>
                </c:pt>
                <c:pt idx="290">
                  <c:v>140.760220868533</c:v>
                </c:pt>
                <c:pt idx="291">
                  <c:v>140.11395755767523</c:v>
                </c:pt>
                <c:pt idx="292">
                  <c:v>139.16223220058814</c:v>
                </c:pt>
                <c:pt idx="293">
                  <c:v>136.27726602150321</c:v>
                </c:pt>
                <c:pt idx="294">
                  <c:v>136.37610358764962</c:v>
                </c:pt>
                <c:pt idx="295">
                  <c:v>135.84316142553649</c:v>
                </c:pt>
                <c:pt idx="296">
                  <c:v>135.89114307797095</c:v>
                </c:pt>
                <c:pt idx="297">
                  <c:v>135.0452119827556</c:v>
                </c:pt>
                <c:pt idx="298">
                  <c:v>136.14277748904038</c:v>
                </c:pt>
                <c:pt idx="299">
                  <c:v>136.35446045253622</c:v>
                </c:pt>
                <c:pt idx="300">
                  <c:v>136.87632034198433</c:v>
                </c:pt>
                <c:pt idx="301">
                  <c:v>135.87238788107865</c:v>
                </c:pt>
                <c:pt idx="302">
                  <c:v>136.47655146673165</c:v>
                </c:pt>
                <c:pt idx="303">
                  <c:v>136.85404437343098</c:v>
                </c:pt>
                <c:pt idx="304">
                  <c:v>137.48931531386464</c:v>
                </c:pt>
                <c:pt idx="305">
                  <c:v>138.38824793663349</c:v>
                </c:pt>
                <c:pt idx="306">
                  <c:v>137.75338556396099</c:v>
                </c:pt>
                <c:pt idx="307">
                  <c:v>137.99467791254432</c:v>
                </c:pt>
                <c:pt idx="308">
                  <c:v>139.69544066174899</c:v>
                </c:pt>
                <c:pt idx="309">
                  <c:v>139.7842336153426</c:v>
                </c:pt>
                <c:pt idx="310">
                  <c:v>139.58893147401616</c:v>
                </c:pt>
                <c:pt idx="311">
                  <c:v>138.69994977737443</c:v>
                </c:pt>
                <c:pt idx="312">
                  <c:v>137.42266193037173</c:v>
                </c:pt>
                <c:pt idx="313">
                  <c:v>137.81433722214049</c:v>
                </c:pt>
                <c:pt idx="314">
                  <c:v>139.53238500849662</c:v>
                </c:pt>
                <c:pt idx="315">
                  <c:v>142.04638785402261</c:v>
                </c:pt>
                <c:pt idx="316">
                  <c:v>142.77144266351789</c:v>
                </c:pt>
                <c:pt idx="317">
                  <c:v>140.63711435339303</c:v>
                </c:pt>
                <c:pt idx="318">
                  <c:v>136.83124244063143</c:v>
                </c:pt>
                <c:pt idx="319">
                  <c:v>134.87860661910506</c:v>
                </c:pt>
                <c:pt idx="320">
                  <c:v>134.55831730165869</c:v>
                </c:pt>
                <c:pt idx="321">
                  <c:v>134.64297611318923</c:v>
                </c:pt>
                <c:pt idx="322">
                  <c:v>134.63726765345601</c:v>
                </c:pt>
                <c:pt idx="323">
                  <c:v>136.30164324407346</c:v>
                </c:pt>
                <c:pt idx="324">
                  <c:v>139.93412680615128</c:v>
                </c:pt>
                <c:pt idx="325">
                  <c:v>141.37977310365807</c:v>
                </c:pt>
                <c:pt idx="326">
                  <c:v>141.22716639707261</c:v>
                </c:pt>
                <c:pt idx="327">
                  <c:v>139.39519965658044</c:v>
                </c:pt>
                <c:pt idx="328">
                  <c:v>140.02363048864714</c:v>
                </c:pt>
                <c:pt idx="329">
                  <c:v>142.01259632565848</c:v>
                </c:pt>
                <c:pt idx="330">
                  <c:v>140.93105541113457</c:v>
                </c:pt>
                <c:pt idx="331">
                  <c:v>138.05718798647339</c:v>
                </c:pt>
                <c:pt idx="332">
                  <c:v>137.32935927209556</c:v>
                </c:pt>
                <c:pt idx="333">
                  <c:v>137.9747524163781</c:v>
                </c:pt>
                <c:pt idx="334">
                  <c:v>139.03744582265853</c:v>
                </c:pt>
              </c:numCache>
            </c:numRef>
          </c:val>
          <c:smooth val="0"/>
          <c:extLst>
            <c:ext xmlns:c16="http://schemas.microsoft.com/office/drawing/2014/chart" uri="{C3380CC4-5D6E-409C-BE32-E72D297353CC}">
              <c16:uniqueId val="{00000000-20C4-4A46-9B22-BDE4377939C7}"/>
            </c:ext>
          </c:extLst>
        </c:ser>
        <c:ser>
          <c:idx val="1"/>
          <c:order val="1"/>
          <c:tx>
            <c:strRef>
              <c:f>'Fig 2'!$H$1</c:f>
              <c:strCache>
                <c:ptCount val="1"/>
                <c:pt idx="0">
                  <c:v>Passive Portfolio Value</c:v>
                </c:pt>
              </c:strCache>
            </c:strRef>
          </c:tx>
          <c:spPr>
            <a:ln w="28575" cap="rnd">
              <a:solidFill>
                <a:schemeClr val="accent2"/>
              </a:solidFill>
              <a:round/>
            </a:ln>
            <a:effectLst/>
          </c:spPr>
          <c:marker>
            <c:symbol val="none"/>
          </c:marker>
          <c:cat>
            <c:numRef>
              <c:f>'Fig 2'!$A$2:$A$336</c:f>
              <c:numCache>
                <c:formatCode>mmm\-yy</c:formatCode>
                <c:ptCount val="335"/>
                <c:pt idx="0">
                  <c:v>34304</c:v>
                </c:pt>
                <c:pt idx="1">
                  <c:v>34335</c:v>
                </c:pt>
                <c:pt idx="2">
                  <c:v>34366</c:v>
                </c:pt>
                <c:pt idx="3">
                  <c:v>34394</c:v>
                </c:pt>
                <c:pt idx="4">
                  <c:v>34425</c:v>
                </c:pt>
                <c:pt idx="5">
                  <c:v>34455</c:v>
                </c:pt>
                <c:pt idx="6">
                  <c:v>34486</c:v>
                </c:pt>
                <c:pt idx="7">
                  <c:v>34516</c:v>
                </c:pt>
                <c:pt idx="8">
                  <c:v>34547</c:v>
                </c:pt>
                <c:pt idx="9">
                  <c:v>34578</c:v>
                </c:pt>
                <c:pt idx="10">
                  <c:v>34608</c:v>
                </c:pt>
                <c:pt idx="11">
                  <c:v>34639</c:v>
                </c:pt>
                <c:pt idx="12">
                  <c:v>34669</c:v>
                </c:pt>
                <c:pt idx="13">
                  <c:v>34700</c:v>
                </c:pt>
                <c:pt idx="14">
                  <c:v>34731</c:v>
                </c:pt>
                <c:pt idx="15">
                  <c:v>34759</c:v>
                </c:pt>
                <c:pt idx="16">
                  <c:v>34790</c:v>
                </c:pt>
                <c:pt idx="17">
                  <c:v>34820</c:v>
                </c:pt>
                <c:pt idx="18">
                  <c:v>34851</c:v>
                </c:pt>
                <c:pt idx="19">
                  <c:v>34881</c:v>
                </c:pt>
                <c:pt idx="20">
                  <c:v>34912</c:v>
                </c:pt>
                <c:pt idx="21">
                  <c:v>34943</c:v>
                </c:pt>
                <c:pt idx="22">
                  <c:v>34973</c:v>
                </c:pt>
                <c:pt idx="23">
                  <c:v>35004</c:v>
                </c:pt>
                <c:pt idx="24">
                  <c:v>35034</c:v>
                </c:pt>
                <c:pt idx="25">
                  <c:v>35065</c:v>
                </c:pt>
                <c:pt idx="26">
                  <c:v>35096</c:v>
                </c:pt>
                <c:pt idx="27">
                  <c:v>35125</c:v>
                </c:pt>
                <c:pt idx="28">
                  <c:v>35156</c:v>
                </c:pt>
                <c:pt idx="29">
                  <c:v>35186</c:v>
                </c:pt>
                <c:pt idx="30">
                  <c:v>35217</c:v>
                </c:pt>
                <c:pt idx="31">
                  <c:v>35247</c:v>
                </c:pt>
                <c:pt idx="32">
                  <c:v>35278</c:v>
                </c:pt>
                <c:pt idx="33">
                  <c:v>35309</c:v>
                </c:pt>
                <c:pt idx="34">
                  <c:v>35339</c:v>
                </c:pt>
                <c:pt idx="35">
                  <c:v>35370</c:v>
                </c:pt>
                <c:pt idx="36">
                  <c:v>35400</c:v>
                </c:pt>
                <c:pt idx="37">
                  <c:v>35431</c:v>
                </c:pt>
                <c:pt idx="38">
                  <c:v>35462</c:v>
                </c:pt>
                <c:pt idx="39">
                  <c:v>35490</c:v>
                </c:pt>
                <c:pt idx="40">
                  <c:v>35521</c:v>
                </c:pt>
                <c:pt idx="41">
                  <c:v>35551</c:v>
                </c:pt>
                <c:pt idx="42">
                  <c:v>35582</c:v>
                </c:pt>
                <c:pt idx="43">
                  <c:v>35612</c:v>
                </c:pt>
                <c:pt idx="44">
                  <c:v>35643</c:v>
                </c:pt>
                <c:pt idx="45">
                  <c:v>35674</c:v>
                </c:pt>
                <c:pt idx="46">
                  <c:v>35704</c:v>
                </c:pt>
                <c:pt idx="47">
                  <c:v>35735</c:v>
                </c:pt>
                <c:pt idx="48">
                  <c:v>35765</c:v>
                </c:pt>
                <c:pt idx="49">
                  <c:v>35796</c:v>
                </c:pt>
                <c:pt idx="50">
                  <c:v>35827</c:v>
                </c:pt>
                <c:pt idx="51">
                  <c:v>35855</c:v>
                </c:pt>
                <c:pt idx="52">
                  <c:v>35886</c:v>
                </c:pt>
                <c:pt idx="53">
                  <c:v>35916</c:v>
                </c:pt>
                <c:pt idx="54">
                  <c:v>35947</c:v>
                </c:pt>
                <c:pt idx="55">
                  <c:v>35977</c:v>
                </c:pt>
                <c:pt idx="56">
                  <c:v>36008</c:v>
                </c:pt>
                <c:pt idx="57">
                  <c:v>36039</c:v>
                </c:pt>
                <c:pt idx="58">
                  <c:v>36069</c:v>
                </c:pt>
                <c:pt idx="59">
                  <c:v>36100</c:v>
                </c:pt>
                <c:pt idx="60">
                  <c:v>36130</c:v>
                </c:pt>
                <c:pt idx="61">
                  <c:v>36161</c:v>
                </c:pt>
                <c:pt idx="62">
                  <c:v>36192</c:v>
                </c:pt>
                <c:pt idx="63">
                  <c:v>36220</c:v>
                </c:pt>
                <c:pt idx="64">
                  <c:v>36251</c:v>
                </c:pt>
                <c:pt idx="65">
                  <c:v>36281</c:v>
                </c:pt>
                <c:pt idx="66">
                  <c:v>36312</c:v>
                </c:pt>
                <c:pt idx="67">
                  <c:v>36342</c:v>
                </c:pt>
                <c:pt idx="68">
                  <c:v>36373</c:v>
                </c:pt>
                <c:pt idx="69">
                  <c:v>36404</c:v>
                </c:pt>
                <c:pt idx="70">
                  <c:v>36434</c:v>
                </c:pt>
                <c:pt idx="71">
                  <c:v>36465</c:v>
                </c:pt>
                <c:pt idx="72">
                  <c:v>36495</c:v>
                </c:pt>
                <c:pt idx="73">
                  <c:v>36526</c:v>
                </c:pt>
                <c:pt idx="74">
                  <c:v>36557</c:v>
                </c:pt>
                <c:pt idx="75">
                  <c:v>36586</c:v>
                </c:pt>
                <c:pt idx="76">
                  <c:v>36617</c:v>
                </c:pt>
                <c:pt idx="77">
                  <c:v>36647</c:v>
                </c:pt>
                <c:pt idx="78">
                  <c:v>36678</c:v>
                </c:pt>
                <c:pt idx="79">
                  <c:v>36708</c:v>
                </c:pt>
                <c:pt idx="80">
                  <c:v>36739</c:v>
                </c:pt>
                <c:pt idx="81">
                  <c:v>36770</c:v>
                </c:pt>
                <c:pt idx="82">
                  <c:v>36800</c:v>
                </c:pt>
                <c:pt idx="83">
                  <c:v>36831</c:v>
                </c:pt>
                <c:pt idx="84">
                  <c:v>36861</c:v>
                </c:pt>
                <c:pt idx="85">
                  <c:v>36892</c:v>
                </c:pt>
                <c:pt idx="86">
                  <c:v>36923</c:v>
                </c:pt>
                <c:pt idx="87">
                  <c:v>36951</c:v>
                </c:pt>
                <c:pt idx="88">
                  <c:v>36982</c:v>
                </c:pt>
                <c:pt idx="89">
                  <c:v>37012</c:v>
                </c:pt>
                <c:pt idx="90">
                  <c:v>37043</c:v>
                </c:pt>
                <c:pt idx="91">
                  <c:v>37073</c:v>
                </c:pt>
                <c:pt idx="92">
                  <c:v>37104</c:v>
                </c:pt>
                <c:pt idx="93">
                  <c:v>37135</c:v>
                </c:pt>
                <c:pt idx="94">
                  <c:v>37165</c:v>
                </c:pt>
                <c:pt idx="95">
                  <c:v>37196</c:v>
                </c:pt>
                <c:pt idx="96">
                  <c:v>37226</c:v>
                </c:pt>
                <c:pt idx="97">
                  <c:v>37257</c:v>
                </c:pt>
                <c:pt idx="98">
                  <c:v>37288</c:v>
                </c:pt>
                <c:pt idx="99">
                  <c:v>37316</c:v>
                </c:pt>
                <c:pt idx="100">
                  <c:v>37347</c:v>
                </c:pt>
                <c:pt idx="101">
                  <c:v>37377</c:v>
                </c:pt>
                <c:pt idx="102">
                  <c:v>37408</c:v>
                </c:pt>
                <c:pt idx="103">
                  <c:v>37438</c:v>
                </c:pt>
                <c:pt idx="104">
                  <c:v>37469</c:v>
                </c:pt>
                <c:pt idx="105">
                  <c:v>37500</c:v>
                </c:pt>
                <c:pt idx="106">
                  <c:v>37530</c:v>
                </c:pt>
                <c:pt idx="107">
                  <c:v>37561</c:v>
                </c:pt>
                <c:pt idx="108">
                  <c:v>37591</c:v>
                </c:pt>
                <c:pt idx="109">
                  <c:v>37622</c:v>
                </c:pt>
                <c:pt idx="110">
                  <c:v>37653</c:v>
                </c:pt>
                <c:pt idx="111">
                  <c:v>37681</c:v>
                </c:pt>
                <c:pt idx="112">
                  <c:v>37712</c:v>
                </c:pt>
                <c:pt idx="113">
                  <c:v>37742</c:v>
                </c:pt>
                <c:pt idx="114">
                  <c:v>37773</c:v>
                </c:pt>
                <c:pt idx="115">
                  <c:v>37803</c:v>
                </c:pt>
                <c:pt idx="116">
                  <c:v>37834</c:v>
                </c:pt>
                <c:pt idx="117">
                  <c:v>37865</c:v>
                </c:pt>
                <c:pt idx="118">
                  <c:v>37895</c:v>
                </c:pt>
                <c:pt idx="119">
                  <c:v>37926</c:v>
                </c:pt>
                <c:pt idx="120">
                  <c:v>37956</c:v>
                </c:pt>
                <c:pt idx="121">
                  <c:v>37987</c:v>
                </c:pt>
                <c:pt idx="122">
                  <c:v>38018</c:v>
                </c:pt>
                <c:pt idx="123">
                  <c:v>38047</c:v>
                </c:pt>
                <c:pt idx="124">
                  <c:v>38078</c:v>
                </c:pt>
                <c:pt idx="125">
                  <c:v>38108</c:v>
                </c:pt>
                <c:pt idx="126">
                  <c:v>38139</c:v>
                </c:pt>
                <c:pt idx="127">
                  <c:v>38169</c:v>
                </c:pt>
                <c:pt idx="128">
                  <c:v>38200</c:v>
                </c:pt>
                <c:pt idx="129">
                  <c:v>38231</c:v>
                </c:pt>
                <c:pt idx="130">
                  <c:v>38261</c:v>
                </c:pt>
                <c:pt idx="131">
                  <c:v>38292</c:v>
                </c:pt>
                <c:pt idx="132">
                  <c:v>38322</c:v>
                </c:pt>
                <c:pt idx="133">
                  <c:v>38353</c:v>
                </c:pt>
                <c:pt idx="134">
                  <c:v>38384</c:v>
                </c:pt>
                <c:pt idx="135">
                  <c:v>38412</c:v>
                </c:pt>
                <c:pt idx="136">
                  <c:v>38443</c:v>
                </c:pt>
                <c:pt idx="137">
                  <c:v>38473</c:v>
                </c:pt>
                <c:pt idx="138">
                  <c:v>38504</c:v>
                </c:pt>
                <c:pt idx="139">
                  <c:v>38534</c:v>
                </c:pt>
                <c:pt idx="140">
                  <c:v>38565</c:v>
                </c:pt>
                <c:pt idx="141">
                  <c:v>38596</c:v>
                </c:pt>
                <c:pt idx="142">
                  <c:v>38626</c:v>
                </c:pt>
                <c:pt idx="143">
                  <c:v>38657</c:v>
                </c:pt>
                <c:pt idx="144">
                  <c:v>38687</c:v>
                </c:pt>
                <c:pt idx="145">
                  <c:v>38718</c:v>
                </c:pt>
                <c:pt idx="146">
                  <c:v>38749</c:v>
                </c:pt>
                <c:pt idx="147">
                  <c:v>38777</c:v>
                </c:pt>
                <c:pt idx="148">
                  <c:v>38808</c:v>
                </c:pt>
                <c:pt idx="149">
                  <c:v>38838</c:v>
                </c:pt>
                <c:pt idx="150">
                  <c:v>38869</c:v>
                </c:pt>
                <c:pt idx="151">
                  <c:v>38899</c:v>
                </c:pt>
                <c:pt idx="152">
                  <c:v>38930</c:v>
                </c:pt>
                <c:pt idx="153">
                  <c:v>38961</c:v>
                </c:pt>
                <c:pt idx="154">
                  <c:v>38991</c:v>
                </c:pt>
                <c:pt idx="155">
                  <c:v>39022</c:v>
                </c:pt>
                <c:pt idx="156">
                  <c:v>39052</c:v>
                </c:pt>
                <c:pt idx="157">
                  <c:v>39083</c:v>
                </c:pt>
                <c:pt idx="158">
                  <c:v>39114</c:v>
                </c:pt>
                <c:pt idx="159">
                  <c:v>39142</c:v>
                </c:pt>
                <c:pt idx="160">
                  <c:v>39173</c:v>
                </c:pt>
                <c:pt idx="161">
                  <c:v>39203</c:v>
                </c:pt>
                <c:pt idx="162">
                  <c:v>39234</c:v>
                </c:pt>
                <c:pt idx="163">
                  <c:v>39264</c:v>
                </c:pt>
                <c:pt idx="164">
                  <c:v>39295</c:v>
                </c:pt>
                <c:pt idx="165">
                  <c:v>39326</c:v>
                </c:pt>
                <c:pt idx="166">
                  <c:v>39356</c:v>
                </c:pt>
                <c:pt idx="167">
                  <c:v>39387</c:v>
                </c:pt>
                <c:pt idx="168">
                  <c:v>39417</c:v>
                </c:pt>
                <c:pt idx="169">
                  <c:v>39448</c:v>
                </c:pt>
                <c:pt idx="170">
                  <c:v>39479</c:v>
                </c:pt>
                <c:pt idx="171">
                  <c:v>39508</c:v>
                </c:pt>
                <c:pt idx="172">
                  <c:v>39539</c:v>
                </c:pt>
                <c:pt idx="173">
                  <c:v>39569</c:v>
                </c:pt>
                <c:pt idx="174">
                  <c:v>39600</c:v>
                </c:pt>
                <c:pt idx="175">
                  <c:v>39630</c:v>
                </c:pt>
                <c:pt idx="176">
                  <c:v>39661</c:v>
                </c:pt>
                <c:pt idx="177">
                  <c:v>39692</c:v>
                </c:pt>
                <c:pt idx="178">
                  <c:v>39722</c:v>
                </c:pt>
                <c:pt idx="179">
                  <c:v>39753</c:v>
                </c:pt>
                <c:pt idx="180">
                  <c:v>39783</c:v>
                </c:pt>
                <c:pt idx="181">
                  <c:v>39814</c:v>
                </c:pt>
                <c:pt idx="182">
                  <c:v>39845</c:v>
                </c:pt>
                <c:pt idx="183">
                  <c:v>39873</c:v>
                </c:pt>
                <c:pt idx="184">
                  <c:v>39904</c:v>
                </c:pt>
                <c:pt idx="185">
                  <c:v>39934</c:v>
                </c:pt>
                <c:pt idx="186">
                  <c:v>39965</c:v>
                </c:pt>
                <c:pt idx="187">
                  <c:v>39995</c:v>
                </c:pt>
                <c:pt idx="188">
                  <c:v>40026</c:v>
                </c:pt>
                <c:pt idx="189">
                  <c:v>40057</c:v>
                </c:pt>
                <c:pt idx="190">
                  <c:v>40087</c:v>
                </c:pt>
                <c:pt idx="191">
                  <c:v>40118</c:v>
                </c:pt>
                <c:pt idx="192">
                  <c:v>40148</c:v>
                </c:pt>
                <c:pt idx="193">
                  <c:v>40179</c:v>
                </c:pt>
                <c:pt idx="194">
                  <c:v>40210</c:v>
                </c:pt>
                <c:pt idx="195">
                  <c:v>40238</c:v>
                </c:pt>
                <c:pt idx="196">
                  <c:v>40269</c:v>
                </c:pt>
                <c:pt idx="197">
                  <c:v>40299</c:v>
                </c:pt>
                <c:pt idx="198">
                  <c:v>40330</c:v>
                </c:pt>
                <c:pt idx="199">
                  <c:v>40360</c:v>
                </c:pt>
                <c:pt idx="200">
                  <c:v>40391</c:v>
                </c:pt>
                <c:pt idx="201">
                  <c:v>40422</c:v>
                </c:pt>
                <c:pt idx="202">
                  <c:v>40452</c:v>
                </c:pt>
                <c:pt idx="203">
                  <c:v>40483</c:v>
                </c:pt>
                <c:pt idx="204">
                  <c:v>40513</c:v>
                </c:pt>
                <c:pt idx="205">
                  <c:v>40544</c:v>
                </c:pt>
                <c:pt idx="206">
                  <c:v>40575</c:v>
                </c:pt>
                <c:pt idx="207">
                  <c:v>40603</c:v>
                </c:pt>
                <c:pt idx="208">
                  <c:v>40634</c:v>
                </c:pt>
                <c:pt idx="209">
                  <c:v>40664</c:v>
                </c:pt>
                <c:pt idx="210">
                  <c:v>40695</c:v>
                </c:pt>
                <c:pt idx="211">
                  <c:v>40725</c:v>
                </c:pt>
                <c:pt idx="212">
                  <c:v>40756</c:v>
                </c:pt>
                <c:pt idx="213">
                  <c:v>40787</c:v>
                </c:pt>
                <c:pt idx="214">
                  <c:v>40817</c:v>
                </c:pt>
                <c:pt idx="215">
                  <c:v>40848</c:v>
                </c:pt>
                <c:pt idx="216">
                  <c:v>40878</c:v>
                </c:pt>
                <c:pt idx="217">
                  <c:v>40909</c:v>
                </c:pt>
                <c:pt idx="218">
                  <c:v>40940</c:v>
                </c:pt>
                <c:pt idx="219">
                  <c:v>40969</c:v>
                </c:pt>
                <c:pt idx="220">
                  <c:v>41000</c:v>
                </c:pt>
                <c:pt idx="221">
                  <c:v>41030</c:v>
                </c:pt>
                <c:pt idx="222">
                  <c:v>41061</c:v>
                </c:pt>
                <c:pt idx="223">
                  <c:v>41091</c:v>
                </c:pt>
                <c:pt idx="224">
                  <c:v>41122</c:v>
                </c:pt>
                <c:pt idx="225">
                  <c:v>41153</c:v>
                </c:pt>
                <c:pt idx="226">
                  <c:v>41183</c:v>
                </c:pt>
                <c:pt idx="227">
                  <c:v>41214</c:v>
                </c:pt>
                <c:pt idx="228">
                  <c:v>41244</c:v>
                </c:pt>
                <c:pt idx="229">
                  <c:v>41275</c:v>
                </c:pt>
                <c:pt idx="230">
                  <c:v>41306</c:v>
                </c:pt>
                <c:pt idx="231">
                  <c:v>41334</c:v>
                </c:pt>
                <c:pt idx="232">
                  <c:v>41365</c:v>
                </c:pt>
                <c:pt idx="233">
                  <c:v>41395</c:v>
                </c:pt>
                <c:pt idx="234">
                  <c:v>41426</c:v>
                </c:pt>
                <c:pt idx="235">
                  <c:v>41456</c:v>
                </c:pt>
                <c:pt idx="236">
                  <c:v>41487</c:v>
                </c:pt>
                <c:pt idx="237">
                  <c:v>41518</c:v>
                </c:pt>
                <c:pt idx="238">
                  <c:v>41548</c:v>
                </c:pt>
                <c:pt idx="239">
                  <c:v>41579</c:v>
                </c:pt>
                <c:pt idx="240">
                  <c:v>41609</c:v>
                </c:pt>
                <c:pt idx="241">
                  <c:v>41640</c:v>
                </c:pt>
                <c:pt idx="242">
                  <c:v>41671</c:v>
                </c:pt>
                <c:pt idx="243">
                  <c:v>41699</c:v>
                </c:pt>
                <c:pt idx="244">
                  <c:v>41730</c:v>
                </c:pt>
                <c:pt idx="245">
                  <c:v>41760</c:v>
                </c:pt>
                <c:pt idx="246">
                  <c:v>41791</c:v>
                </c:pt>
                <c:pt idx="247">
                  <c:v>41821</c:v>
                </c:pt>
                <c:pt idx="248">
                  <c:v>41852</c:v>
                </c:pt>
                <c:pt idx="249">
                  <c:v>41883</c:v>
                </c:pt>
                <c:pt idx="250">
                  <c:v>41913</c:v>
                </c:pt>
                <c:pt idx="251">
                  <c:v>41944</c:v>
                </c:pt>
                <c:pt idx="252">
                  <c:v>41974</c:v>
                </c:pt>
                <c:pt idx="253">
                  <c:v>42005</c:v>
                </c:pt>
                <c:pt idx="254">
                  <c:v>42036</c:v>
                </c:pt>
                <c:pt idx="255">
                  <c:v>42064</c:v>
                </c:pt>
                <c:pt idx="256">
                  <c:v>42095</c:v>
                </c:pt>
                <c:pt idx="257">
                  <c:v>42125</c:v>
                </c:pt>
                <c:pt idx="258">
                  <c:v>42156</c:v>
                </c:pt>
                <c:pt idx="259">
                  <c:v>42186</c:v>
                </c:pt>
                <c:pt idx="260">
                  <c:v>42217</c:v>
                </c:pt>
                <c:pt idx="261">
                  <c:v>42248</c:v>
                </c:pt>
                <c:pt idx="262">
                  <c:v>42278</c:v>
                </c:pt>
                <c:pt idx="263">
                  <c:v>42309</c:v>
                </c:pt>
                <c:pt idx="264">
                  <c:v>42339</c:v>
                </c:pt>
                <c:pt idx="265">
                  <c:v>42370</c:v>
                </c:pt>
                <c:pt idx="266">
                  <c:v>42401</c:v>
                </c:pt>
                <c:pt idx="267">
                  <c:v>42430</c:v>
                </c:pt>
                <c:pt idx="268">
                  <c:v>42461</c:v>
                </c:pt>
                <c:pt idx="269">
                  <c:v>42491</c:v>
                </c:pt>
                <c:pt idx="270">
                  <c:v>42522</c:v>
                </c:pt>
                <c:pt idx="271">
                  <c:v>42552</c:v>
                </c:pt>
                <c:pt idx="272">
                  <c:v>42583</c:v>
                </c:pt>
                <c:pt idx="273">
                  <c:v>42614</c:v>
                </c:pt>
                <c:pt idx="274">
                  <c:v>42644</c:v>
                </c:pt>
                <c:pt idx="275">
                  <c:v>42675</c:v>
                </c:pt>
                <c:pt idx="276">
                  <c:v>42705</c:v>
                </c:pt>
                <c:pt idx="277">
                  <c:v>42736</c:v>
                </c:pt>
                <c:pt idx="278">
                  <c:v>42767</c:v>
                </c:pt>
                <c:pt idx="279">
                  <c:v>42795</c:v>
                </c:pt>
                <c:pt idx="280">
                  <c:v>42826</c:v>
                </c:pt>
                <c:pt idx="281">
                  <c:v>42856</c:v>
                </c:pt>
                <c:pt idx="282">
                  <c:v>42887</c:v>
                </c:pt>
                <c:pt idx="283">
                  <c:v>42917</c:v>
                </c:pt>
                <c:pt idx="284">
                  <c:v>42948</c:v>
                </c:pt>
                <c:pt idx="285">
                  <c:v>42979</c:v>
                </c:pt>
                <c:pt idx="286">
                  <c:v>43009</c:v>
                </c:pt>
                <c:pt idx="287">
                  <c:v>43040</c:v>
                </c:pt>
                <c:pt idx="288">
                  <c:v>43070</c:v>
                </c:pt>
                <c:pt idx="289">
                  <c:v>43101</c:v>
                </c:pt>
                <c:pt idx="290">
                  <c:v>43132</c:v>
                </c:pt>
                <c:pt idx="291">
                  <c:v>43160</c:v>
                </c:pt>
                <c:pt idx="292">
                  <c:v>43191</c:v>
                </c:pt>
                <c:pt idx="293">
                  <c:v>43221</c:v>
                </c:pt>
                <c:pt idx="294">
                  <c:v>43252</c:v>
                </c:pt>
                <c:pt idx="295">
                  <c:v>43282</c:v>
                </c:pt>
                <c:pt idx="296">
                  <c:v>43313</c:v>
                </c:pt>
                <c:pt idx="297">
                  <c:v>43344</c:v>
                </c:pt>
                <c:pt idx="298">
                  <c:v>43374</c:v>
                </c:pt>
                <c:pt idx="299">
                  <c:v>43405</c:v>
                </c:pt>
                <c:pt idx="300">
                  <c:v>43435</c:v>
                </c:pt>
                <c:pt idx="301">
                  <c:v>43466</c:v>
                </c:pt>
                <c:pt idx="302">
                  <c:v>43497</c:v>
                </c:pt>
                <c:pt idx="303">
                  <c:v>43525</c:v>
                </c:pt>
                <c:pt idx="304">
                  <c:v>43556</c:v>
                </c:pt>
                <c:pt idx="305">
                  <c:v>43586</c:v>
                </c:pt>
                <c:pt idx="306">
                  <c:v>43617</c:v>
                </c:pt>
                <c:pt idx="307">
                  <c:v>43647</c:v>
                </c:pt>
                <c:pt idx="308">
                  <c:v>43678</c:v>
                </c:pt>
                <c:pt idx="309">
                  <c:v>43709</c:v>
                </c:pt>
                <c:pt idx="310">
                  <c:v>43739</c:v>
                </c:pt>
                <c:pt idx="311">
                  <c:v>43770</c:v>
                </c:pt>
                <c:pt idx="312">
                  <c:v>43800</c:v>
                </c:pt>
                <c:pt idx="313">
                  <c:v>43831</c:v>
                </c:pt>
                <c:pt idx="314">
                  <c:v>43862</c:v>
                </c:pt>
                <c:pt idx="315">
                  <c:v>43891</c:v>
                </c:pt>
                <c:pt idx="316">
                  <c:v>43922</c:v>
                </c:pt>
                <c:pt idx="317">
                  <c:v>43952</c:v>
                </c:pt>
                <c:pt idx="318">
                  <c:v>43983</c:v>
                </c:pt>
                <c:pt idx="319">
                  <c:v>44013</c:v>
                </c:pt>
                <c:pt idx="320">
                  <c:v>44044</c:v>
                </c:pt>
                <c:pt idx="321">
                  <c:v>44075</c:v>
                </c:pt>
                <c:pt idx="322">
                  <c:v>44105</c:v>
                </c:pt>
                <c:pt idx="323">
                  <c:v>44136</c:v>
                </c:pt>
                <c:pt idx="324">
                  <c:v>44166</c:v>
                </c:pt>
                <c:pt idx="325">
                  <c:v>44197</c:v>
                </c:pt>
                <c:pt idx="326">
                  <c:v>44228</c:v>
                </c:pt>
                <c:pt idx="327">
                  <c:v>44256</c:v>
                </c:pt>
                <c:pt idx="328">
                  <c:v>44287</c:v>
                </c:pt>
                <c:pt idx="329">
                  <c:v>44317</c:v>
                </c:pt>
                <c:pt idx="330">
                  <c:v>44348</c:v>
                </c:pt>
                <c:pt idx="331">
                  <c:v>44378</c:v>
                </c:pt>
                <c:pt idx="332">
                  <c:v>44409</c:v>
                </c:pt>
                <c:pt idx="333">
                  <c:v>44440</c:v>
                </c:pt>
                <c:pt idx="334">
                  <c:v>44470</c:v>
                </c:pt>
              </c:numCache>
            </c:numRef>
          </c:cat>
          <c:val>
            <c:numRef>
              <c:f>'Fig 2'!$H$2:$H$336</c:f>
              <c:numCache>
                <c:formatCode>General</c:formatCode>
                <c:ptCount val="335"/>
                <c:pt idx="0">
                  <c:v>100</c:v>
                </c:pt>
                <c:pt idx="1">
                  <c:v>100.44547373012422</c:v>
                </c:pt>
                <c:pt idx="2">
                  <c:v>101.61778252057412</c:v>
                </c:pt>
                <c:pt idx="3">
                  <c:v>102.29511348537319</c:v>
                </c:pt>
                <c:pt idx="4">
                  <c:v>102.18121907171437</c:v>
                </c:pt>
                <c:pt idx="5">
                  <c:v>103.76742191934436</c:v>
                </c:pt>
                <c:pt idx="6">
                  <c:v>104.91694675333508</c:v>
                </c:pt>
                <c:pt idx="7">
                  <c:v>106.99329767092567</c:v>
                </c:pt>
                <c:pt idx="8">
                  <c:v>106.98067111416525</c:v>
                </c:pt>
                <c:pt idx="9">
                  <c:v>108.44281502602486</c:v>
                </c:pt>
                <c:pt idx="10">
                  <c:v>110.12216627477969</c:v>
                </c:pt>
                <c:pt idx="11">
                  <c:v>109.52909753416745</c:v>
                </c:pt>
                <c:pt idx="12">
                  <c:v>108.47426020239341</c:v>
                </c:pt>
                <c:pt idx="13">
                  <c:v>109.36152187300854</c:v>
                </c:pt>
                <c:pt idx="14">
                  <c:v>109.84820956607948</c:v>
                </c:pt>
                <c:pt idx="15">
                  <c:v>113.44141241238935</c:v>
                </c:pt>
                <c:pt idx="16">
                  <c:v>115.86640986584652</c:v>
                </c:pt>
                <c:pt idx="17">
                  <c:v>114.85085171902293</c:v>
                </c:pt>
                <c:pt idx="18">
                  <c:v>115.13760892471662</c:v>
                </c:pt>
                <c:pt idx="19">
                  <c:v>115.59887800535191</c:v>
                </c:pt>
                <c:pt idx="20">
                  <c:v>113.05246968008348</c:v>
                </c:pt>
                <c:pt idx="21">
                  <c:v>112.55724648555974</c:v>
                </c:pt>
                <c:pt idx="22">
                  <c:v>114.33391247421977</c:v>
                </c:pt>
                <c:pt idx="23">
                  <c:v>114.08421265467133</c:v>
                </c:pt>
                <c:pt idx="24">
                  <c:v>112.9315544384027</c:v>
                </c:pt>
                <c:pt idx="25">
                  <c:v>112.02631193578246</c:v>
                </c:pt>
                <c:pt idx="26">
                  <c:v>112.03806037881296</c:v>
                </c:pt>
                <c:pt idx="27">
                  <c:v>112.60047247048719</c:v>
                </c:pt>
                <c:pt idx="28">
                  <c:v>112.28218998871886</c:v>
                </c:pt>
                <c:pt idx="29">
                  <c:v>111.66036982985352</c:v>
                </c:pt>
                <c:pt idx="30">
                  <c:v>111.75957422170517</c:v>
                </c:pt>
                <c:pt idx="31">
                  <c:v>112.67831592328247</c:v>
                </c:pt>
                <c:pt idx="32">
                  <c:v>113.20709614945298</c:v>
                </c:pt>
                <c:pt idx="33">
                  <c:v>112.80910593932822</c:v>
                </c:pt>
                <c:pt idx="34">
                  <c:v>112.72502818136277</c:v>
                </c:pt>
                <c:pt idx="35">
                  <c:v>113.88272586319181</c:v>
                </c:pt>
                <c:pt idx="36">
                  <c:v>112.06141384518939</c:v>
                </c:pt>
                <c:pt idx="37">
                  <c:v>110.03984971210137</c:v>
                </c:pt>
                <c:pt idx="38">
                  <c:v>106.95716005268969</c:v>
                </c:pt>
                <c:pt idx="39">
                  <c:v>106.28665022485441</c:v>
                </c:pt>
                <c:pt idx="40">
                  <c:v>105.32480678770858</c:v>
                </c:pt>
                <c:pt idx="41">
                  <c:v>106.17181745688345</c:v>
                </c:pt>
                <c:pt idx="42">
                  <c:v>105.78814725174192</c:v>
                </c:pt>
                <c:pt idx="43">
                  <c:v>104.18482825514479</c:v>
                </c:pt>
                <c:pt idx="44">
                  <c:v>101.98401288680414</c:v>
                </c:pt>
                <c:pt idx="45">
                  <c:v>102.89895841473806</c:v>
                </c:pt>
                <c:pt idx="46">
                  <c:v>103.93113324541685</c:v>
                </c:pt>
                <c:pt idx="47">
                  <c:v>103.69304092468504</c:v>
                </c:pt>
                <c:pt idx="48">
                  <c:v>100.70294497815621</c:v>
                </c:pt>
                <c:pt idx="49">
                  <c:v>98.919808461754769</c:v>
                </c:pt>
                <c:pt idx="50">
                  <c:v>99.624361184870054</c:v>
                </c:pt>
                <c:pt idx="51">
                  <c:v>99.253976331100716</c:v>
                </c:pt>
                <c:pt idx="52">
                  <c:v>98.58531545356071</c:v>
                </c:pt>
                <c:pt idx="53">
                  <c:v>98.012874347689646</c:v>
                </c:pt>
                <c:pt idx="54">
                  <c:v>95.833348143779588</c:v>
                </c:pt>
                <c:pt idx="55">
                  <c:v>95.639878592697187</c:v>
                </c:pt>
                <c:pt idx="56">
                  <c:v>93.963410900036976</c:v>
                </c:pt>
                <c:pt idx="57">
                  <c:v>97.012341128700925</c:v>
                </c:pt>
                <c:pt idx="58">
                  <c:v>100.1372589615504</c:v>
                </c:pt>
                <c:pt idx="59">
                  <c:v>99.618216253652506</c:v>
                </c:pt>
                <c:pt idx="60">
                  <c:v>99.447235253571634</c:v>
                </c:pt>
                <c:pt idx="61">
                  <c:v>100.64505623300161</c:v>
                </c:pt>
                <c:pt idx="62">
                  <c:v>99.317945785165023</c:v>
                </c:pt>
                <c:pt idx="63">
                  <c:v>97.383996484481983</c:v>
                </c:pt>
                <c:pt idx="64">
                  <c:v>97.398479110922125</c:v>
                </c:pt>
                <c:pt idx="65">
                  <c:v>97.674702468714827</c:v>
                </c:pt>
                <c:pt idx="66">
                  <c:v>96.42408160601245</c:v>
                </c:pt>
                <c:pt idx="67">
                  <c:v>96.086285947841461</c:v>
                </c:pt>
                <c:pt idx="68">
                  <c:v>97.547582307512059</c:v>
                </c:pt>
                <c:pt idx="69">
                  <c:v>98.2246229641637</c:v>
                </c:pt>
                <c:pt idx="70">
                  <c:v>99.100682615771291</c:v>
                </c:pt>
                <c:pt idx="71">
                  <c:v>97.408897850719541</c:v>
                </c:pt>
                <c:pt idx="72">
                  <c:v>96.777375364247035</c:v>
                </c:pt>
                <c:pt idx="73">
                  <c:v>97.155783772700872</c:v>
                </c:pt>
                <c:pt idx="74">
                  <c:v>94.475471156197102</c:v>
                </c:pt>
                <c:pt idx="75">
                  <c:v>93.629081767316293</c:v>
                </c:pt>
                <c:pt idx="76">
                  <c:v>93.025142601391536</c:v>
                </c:pt>
                <c:pt idx="77">
                  <c:v>89.709678061722656</c:v>
                </c:pt>
                <c:pt idx="78">
                  <c:v>92.01511808378298</c:v>
                </c:pt>
                <c:pt idx="79">
                  <c:v>90.943739882168458</c:v>
                </c:pt>
                <c:pt idx="80">
                  <c:v>89.002122443470967</c:v>
                </c:pt>
                <c:pt idx="81">
                  <c:v>86.288135532987596</c:v>
                </c:pt>
                <c:pt idx="82">
                  <c:v>84.569020742723481</c:v>
                </c:pt>
                <c:pt idx="83">
                  <c:v>83.926095052559035</c:v>
                </c:pt>
                <c:pt idx="84">
                  <c:v>86.859100584378041</c:v>
                </c:pt>
                <c:pt idx="85">
                  <c:v>88.498668888683454</c:v>
                </c:pt>
                <c:pt idx="86">
                  <c:v>86.829109313156152</c:v>
                </c:pt>
                <c:pt idx="87">
                  <c:v>84.609503837880453</c:v>
                </c:pt>
                <c:pt idx="88">
                  <c:v>83.577242748497241</c:v>
                </c:pt>
                <c:pt idx="89">
                  <c:v>83.833850477009221</c:v>
                </c:pt>
                <c:pt idx="90">
                  <c:v>82.615215955556934</c:v>
                </c:pt>
                <c:pt idx="91">
                  <c:v>82.537019143580537</c:v>
                </c:pt>
                <c:pt idx="92">
                  <c:v>85.257177060835133</c:v>
                </c:pt>
                <c:pt idx="93">
                  <c:v>85.062605975732609</c:v>
                </c:pt>
                <c:pt idx="94">
                  <c:v>84.561853923574532</c:v>
                </c:pt>
                <c:pt idx="95">
                  <c:v>84.102301595045361</c:v>
                </c:pt>
                <c:pt idx="96">
                  <c:v>83.866355777323434</c:v>
                </c:pt>
                <c:pt idx="97">
                  <c:v>83.47150131546249</c:v>
                </c:pt>
                <c:pt idx="98">
                  <c:v>82.837822981078787</c:v>
                </c:pt>
                <c:pt idx="99">
                  <c:v>84.131041809285804</c:v>
                </c:pt>
                <c:pt idx="100">
                  <c:v>85.149849889486617</c:v>
                </c:pt>
                <c:pt idx="101">
                  <c:v>87.848199778108864</c:v>
                </c:pt>
                <c:pt idx="102">
                  <c:v>91.110794645828832</c:v>
                </c:pt>
                <c:pt idx="103">
                  <c:v>92.980988655261228</c:v>
                </c:pt>
                <c:pt idx="104">
                  <c:v>91.40158513495021</c:v>
                </c:pt>
                <c:pt idx="105">
                  <c:v>91.871885959659167</c:v>
                </c:pt>
                <c:pt idx="106">
                  <c:v>92.038123238310234</c:v>
                </c:pt>
                <c:pt idx="107">
                  <c:v>93.755721610728386</c:v>
                </c:pt>
                <c:pt idx="108">
                  <c:v>94.950050311191418</c:v>
                </c:pt>
                <c:pt idx="109">
                  <c:v>98.269853591452929</c:v>
                </c:pt>
                <c:pt idx="110">
                  <c:v>99.208109128571266</c:v>
                </c:pt>
                <c:pt idx="111">
                  <c:v>99.000829017347399</c:v>
                </c:pt>
                <c:pt idx="112">
                  <c:v>99.254014794135117</c:v>
                </c:pt>
                <c:pt idx="113">
                  <c:v>104.21514348076713</c:v>
                </c:pt>
                <c:pt idx="114">
                  <c:v>104.977041575046</c:v>
                </c:pt>
                <c:pt idx="115">
                  <c:v>102.91316147717764</c:v>
                </c:pt>
                <c:pt idx="116">
                  <c:v>101.513399331359</c:v>
                </c:pt>
                <c:pt idx="117">
                  <c:v>103.28299605792363</c:v>
                </c:pt>
                <c:pt idx="118">
                  <c:v>107.39255042232945</c:v>
                </c:pt>
                <c:pt idx="119">
                  <c:v>108.50647695901668</c:v>
                </c:pt>
                <c:pt idx="120">
                  <c:v>112.10246002173176</c:v>
                </c:pt>
                <c:pt idx="121">
                  <c:v>114.54782435723486</c:v>
                </c:pt>
                <c:pt idx="122">
                  <c:v>114.68379846255878</c:v>
                </c:pt>
                <c:pt idx="123">
                  <c:v>111.94477922677316</c:v>
                </c:pt>
                <c:pt idx="124">
                  <c:v>110.64604561935241</c:v>
                </c:pt>
                <c:pt idx="125">
                  <c:v>109.07107791082423</c:v>
                </c:pt>
                <c:pt idx="126">
                  <c:v>110.44597330482308</c:v>
                </c:pt>
                <c:pt idx="127">
                  <c:v>111.7280973565562</c:v>
                </c:pt>
                <c:pt idx="128">
                  <c:v>111.54692232951453</c:v>
                </c:pt>
                <c:pt idx="129">
                  <c:v>111.66565308822965</c:v>
                </c:pt>
                <c:pt idx="130">
                  <c:v>114.71755098451661</c:v>
                </c:pt>
                <c:pt idx="131">
                  <c:v>119.55320047210199</c:v>
                </c:pt>
                <c:pt idx="132">
                  <c:v>121.3295122268667</c:v>
                </c:pt>
                <c:pt idx="133">
                  <c:v>119.45679935664107</c:v>
                </c:pt>
                <c:pt idx="134">
                  <c:v>119.06740201987624</c:v>
                </c:pt>
                <c:pt idx="135">
                  <c:v>120.69080212731359</c:v>
                </c:pt>
                <c:pt idx="136">
                  <c:v>118.70740138872682</c:v>
                </c:pt>
                <c:pt idx="137">
                  <c:v>117.24838322162942</c:v>
                </c:pt>
                <c:pt idx="138">
                  <c:v>114.73069620410705</c:v>
                </c:pt>
                <c:pt idx="139">
                  <c:v>112.38533788850552</c:v>
                </c:pt>
                <c:pt idx="140">
                  <c:v>114.80369965880482</c:v>
                </c:pt>
                <c:pt idx="141">
                  <c:v>115.13651077921854</c:v>
                </c:pt>
                <c:pt idx="142">
                  <c:v>113.20398090924631</c:v>
                </c:pt>
                <c:pt idx="143">
                  <c:v>110.97635372833369</c:v>
                </c:pt>
                <c:pt idx="144">
                  <c:v>111.73497800374811</c:v>
                </c:pt>
                <c:pt idx="145">
                  <c:v>113.41970521460095</c:v>
                </c:pt>
                <c:pt idx="146">
                  <c:v>111.75640585450614</c:v>
                </c:pt>
                <c:pt idx="147">
                  <c:v>111.05637756788606</c:v>
                </c:pt>
                <c:pt idx="148">
                  <c:v>112.66822096978886</c:v>
                </c:pt>
                <c:pt idx="149">
                  <c:v>117.19583075148289</c:v>
                </c:pt>
                <c:pt idx="150">
                  <c:v>115.53740115715678</c:v>
                </c:pt>
                <c:pt idx="151">
                  <c:v>115.35994272607402</c:v>
                </c:pt>
                <c:pt idx="152">
                  <c:v>116.67669945982408</c:v>
                </c:pt>
                <c:pt idx="153">
                  <c:v>115.86575556018084</c:v>
                </c:pt>
                <c:pt idx="154">
                  <c:v>115.01010500213032</c:v>
                </c:pt>
                <c:pt idx="155">
                  <c:v>117.365792427025</c:v>
                </c:pt>
                <c:pt idx="156">
                  <c:v>119.65144265149385</c:v>
                </c:pt>
                <c:pt idx="157">
                  <c:v>117.71256229743985</c:v>
                </c:pt>
                <c:pt idx="158">
                  <c:v>118.23491977695616</c:v>
                </c:pt>
                <c:pt idx="159">
                  <c:v>119.3067085753343</c:v>
                </c:pt>
                <c:pt idx="160">
                  <c:v>122.05698567647455</c:v>
                </c:pt>
                <c:pt idx="161">
                  <c:v>122.146959524332</c:v>
                </c:pt>
                <c:pt idx="162">
                  <c:v>122.59294999932347</c:v>
                </c:pt>
                <c:pt idx="163">
                  <c:v>125.82339503176057</c:v>
                </c:pt>
                <c:pt idx="164">
                  <c:v>123.78469214372788</c:v>
                </c:pt>
                <c:pt idx="165">
                  <c:v>126.24349041585369</c:v>
                </c:pt>
                <c:pt idx="166">
                  <c:v>130.1737126519414</c:v>
                </c:pt>
                <c:pt idx="167">
                  <c:v>132.43417184936254</c:v>
                </c:pt>
                <c:pt idx="168">
                  <c:v>130.17715896027531</c:v>
                </c:pt>
                <c:pt idx="169">
                  <c:v>131.63595003897856</c:v>
                </c:pt>
                <c:pt idx="170">
                  <c:v>133.22538323031785</c:v>
                </c:pt>
                <c:pt idx="171">
                  <c:v>137.91319444486308</c:v>
                </c:pt>
                <c:pt idx="172">
                  <c:v>137.99258287767358</c:v>
                </c:pt>
                <c:pt idx="173">
                  <c:v>137.23382954513391</c:v>
                </c:pt>
                <c:pt idx="174">
                  <c:v>136.04366402044491</c:v>
                </c:pt>
                <c:pt idx="175">
                  <c:v>136.78416205501563</c:v>
                </c:pt>
                <c:pt idx="176">
                  <c:v>129.76303929250207</c:v>
                </c:pt>
                <c:pt idx="177">
                  <c:v>125.1087785018984</c:v>
                </c:pt>
                <c:pt idx="178">
                  <c:v>115.41261580168567</c:v>
                </c:pt>
                <c:pt idx="179">
                  <c:v>110.33170701510019</c:v>
                </c:pt>
                <c:pt idx="180">
                  <c:v>111.61343158022513</c:v>
                </c:pt>
                <c:pt idx="181">
                  <c:v>111.29456882535736</c:v>
                </c:pt>
                <c:pt idx="182">
                  <c:v>108.24615040649216</c:v>
                </c:pt>
                <c:pt idx="183">
                  <c:v>108.33697870863745</c:v>
                </c:pt>
                <c:pt idx="184">
                  <c:v>111.87132918910955</c:v>
                </c:pt>
                <c:pt idx="185">
                  <c:v>117.17605284547149</c:v>
                </c:pt>
                <c:pt idx="186">
                  <c:v>120.34712189329629</c:v>
                </c:pt>
                <c:pt idx="187">
                  <c:v>121.17989965106848</c:v>
                </c:pt>
                <c:pt idx="188">
                  <c:v>124.77798531129136</c:v>
                </c:pt>
                <c:pt idx="189">
                  <c:v>127.67308527365117</c:v>
                </c:pt>
                <c:pt idx="190">
                  <c:v>130.71085219300912</c:v>
                </c:pt>
                <c:pt idx="191">
                  <c:v>131.47914514338831</c:v>
                </c:pt>
                <c:pt idx="192">
                  <c:v>129.30084507945844</c:v>
                </c:pt>
                <c:pt idx="193">
                  <c:v>129.27523874057633</c:v>
                </c:pt>
                <c:pt idx="194">
                  <c:v>125.93636594407363</c:v>
                </c:pt>
                <c:pt idx="195">
                  <c:v>126.52042123584236</c:v>
                </c:pt>
                <c:pt idx="196">
                  <c:v>126.75541332234863</c:v>
                </c:pt>
                <c:pt idx="197">
                  <c:v>121.33939632228029</c:v>
                </c:pt>
                <c:pt idx="198">
                  <c:v>120.35361636555626</c:v>
                </c:pt>
                <c:pt idx="199">
                  <c:v>124.86295910946811</c:v>
                </c:pt>
                <c:pt idx="200">
                  <c:v>126.58393739261906</c:v>
                </c:pt>
                <c:pt idx="201">
                  <c:v>129.30584712949508</c:v>
                </c:pt>
                <c:pt idx="202">
                  <c:v>133.98726351273768</c:v>
                </c:pt>
                <c:pt idx="203">
                  <c:v>133.27523903224952</c:v>
                </c:pt>
                <c:pt idx="204">
                  <c:v>132.37112381544173</c:v>
                </c:pt>
                <c:pt idx="205">
                  <c:v>134.14304263033779</c:v>
                </c:pt>
                <c:pt idx="206">
                  <c:v>136.03715325215171</c:v>
                </c:pt>
                <c:pt idx="207">
                  <c:v>137.54256855200919</c:v>
                </c:pt>
                <c:pt idx="208">
                  <c:v>141.12371611089191</c:v>
                </c:pt>
                <c:pt idx="209">
                  <c:v>141.72636760996375</c:v>
                </c:pt>
                <c:pt idx="210">
                  <c:v>142.41714293705644</c:v>
                </c:pt>
                <c:pt idx="211">
                  <c:v>143.83212063798121</c:v>
                </c:pt>
                <c:pt idx="212">
                  <c:v>144.33244109511003</c:v>
                </c:pt>
                <c:pt idx="213">
                  <c:v>139.0155580746183</c:v>
                </c:pt>
                <c:pt idx="214">
                  <c:v>137.93955633654323</c:v>
                </c:pt>
                <c:pt idx="215">
                  <c:v>136.24055090978786</c:v>
                </c:pt>
                <c:pt idx="216">
                  <c:v>134.62793681679344</c:v>
                </c:pt>
                <c:pt idx="217">
                  <c:v>135.40389757336411</c:v>
                </c:pt>
                <c:pt idx="218">
                  <c:v>138.66138878773185</c:v>
                </c:pt>
                <c:pt idx="219">
                  <c:v>137.1750214359015</c:v>
                </c:pt>
                <c:pt idx="220">
                  <c:v>137.14318217375828</c:v>
                </c:pt>
                <c:pt idx="221">
                  <c:v>133.80889482603953</c:v>
                </c:pt>
                <c:pt idx="222">
                  <c:v>132.48950515768291</c:v>
                </c:pt>
                <c:pt idx="223">
                  <c:v>133.10642865408894</c:v>
                </c:pt>
                <c:pt idx="224">
                  <c:v>135.40729059200601</c:v>
                </c:pt>
                <c:pt idx="225">
                  <c:v>137.84320860566015</c:v>
                </c:pt>
                <c:pt idx="226">
                  <c:v>137.54397855749772</c:v>
                </c:pt>
                <c:pt idx="227">
                  <c:v>136.60848284164106</c:v>
                </c:pt>
                <c:pt idx="228">
                  <c:v>137.88777716883379</c:v>
                </c:pt>
                <c:pt idx="229">
                  <c:v>137.50266694975824</c:v>
                </c:pt>
                <c:pt idx="230">
                  <c:v>136.18798563810864</c:v>
                </c:pt>
                <c:pt idx="231">
                  <c:v>133.60682361448258</c:v>
                </c:pt>
                <c:pt idx="232">
                  <c:v>133.96881056995264</c:v>
                </c:pt>
                <c:pt idx="233">
                  <c:v>131.72076460802725</c:v>
                </c:pt>
                <c:pt idx="234">
                  <c:v>131.47390544075819</c:v>
                </c:pt>
                <c:pt idx="235">
                  <c:v>129.45706560534077</c:v>
                </c:pt>
                <c:pt idx="236">
                  <c:v>130.82984516369072</c:v>
                </c:pt>
                <c:pt idx="237">
                  <c:v>132.11909888801051</c:v>
                </c:pt>
                <c:pt idx="238">
                  <c:v>134.05311812526205</c:v>
                </c:pt>
                <c:pt idx="239">
                  <c:v>131.97278770511323</c:v>
                </c:pt>
                <c:pt idx="240">
                  <c:v>131.56033772866883</c:v>
                </c:pt>
                <c:pt idx="241">
                  <c:v>130.80569711741981</c:v>
                </c:pt>
                <c:pt idx="242">
                  <c:v>131.5275527933012</c:v>
                </c:pt>
                <c:pt idx="243">
                  <c:v>132.97255096808101</c:v>
                </c:pt>
                <c:pt idx="244">
                  <c:v>133.38517606068811</c:v>
                </c:pt>
                <c:pt idx="245">
                  <c:v>133.5288433963531</c:v>
                </c:pt>
                <c:pt idx="246">
                  <c:v>132.99791571738601</c:v>
                </c:pt>
                <c:pt idx="247">
                  <c:v>132.65441086168224</c:v>
                </c:pt>
                <c:pt idx="248">
                  <c:v>130.80151991328862</c:v>
                </c:pt>
                <c:pt idx="249">
                  <c:v>127.06453252464868</c:v>
                </c:pt>
                <c:pt idx="250">
                  <c:v>124.56703070539068</c:v>
                </c:pt>
                <c:pt idx="251">
                  <c:v>121.64923101675777</c:v>
                </c:pt>
                <c:pt idx="252">
                  <c:v>118.70330004220953</c:v>
                </c:pt>
                <c:pt idx="253">
                  <c:v>115.46562557478639</c:v>
                </c:pt>
                <c:pt idx="254">
                  <c:v>114.01460575545286</c:v>
                </c:pt>
                <c:pt idx="255">
                  <c:v>111.20997122521953</c:v>
                </c:pt>
                <c:pt idx="256">
                  <c:v>112.16651624469988</c:v>
                </c:pt>
                <c:pt idx="257">
                  <c:v>114.13583577977974</c:v>
                </c:pt>
                <c:pt idx="258">
                  <c:v>112.64225333759126</c:v>
                </c:pt>
                <c:pt idx="259">
                  <c:v>109.63431750573866</c:v>
                </c:pt>
                <c:pt idx="260">
                  <c:v>108.8499108140899</c:v>
                </c:pt>
                <c:pt idx="261">
                  <c:v>108.32562017391044</c:v>
                </c:pt>
                <c:pt idx="262">
                  <c:v>109.54286339371561</c:v>
                </c:pt>
                <c:pt idx="263">
                  <c:v>106.57108167142356</c:v>
                </c:pt>
                <c:pt idx="264">
                  <c:v>107.170760475294</c:v>
                </c:pt>
                <c:pt idx="265">
                  <c:v>105.42030608459028</c:v>
                </c:pt>
                <c:pt idx="266">
                  <c:v>107.3065884440604</c:v>
                </c:pt>
                <c:pt idx="267">
                  <c:v>109.35405264973075</c:v>
                </c:pt>
                <c:pt idx="268">
                  <c:v>111.89395802899813</c:v>
                </c:pt>
                <c:pt idx="269">
                  <c:v>110.89908741726427</c:v>
                </c:pt>
                <c:pt idx="270">
                  <c:v>111.3975726769421</c:v>
                </c:pt>
                <c:pt idx="271">
                  <c:v>109.86702824119494</c:v>
                </c:pt>
                <c:pt idx="272">
                  <c:v>111.33259776956456</c:v>
                </c:pt>
                <c:pt idx="273">
                  <c:v>111.28517798670197</c:v>
                </c:pt>
                <c:pt idx="274">
                  <c:v>109.12989821297298</c:v>
                </c:pt>
                <c:pt idx="275">
                  <c:v>107.22173947125347</c:v>
                </c:pt>
                <c:pt idx="276">
                  <c:v>105.40869980915504</c:v>
                </c:pt>
                <c:pt idx="277">
                  <c:v>106.53379215241192</c:v>
                </c:pt>
                <c:pt idx="278">
                  <c:v>107.77848185938974</c:v>
                </c:pt>
                <c:pt idx="279">
                  <c:v>106.71104569710441</c:v>
                </c:pt>
                <c:pt idx="280">
                  <c:v>106.90888983270362</c:v>
                </c:pt>
                <c:pt idx="281">
                  <c:v>107.49696072850959</c:v>
                </c:pt>
                <c:pt idx="282">
                  <c:v>109.15534770325333</c:v>
                </c:pt>
                <c:pt idx="283">
                  <c:v>111.77276883610922</c:v>
                </c:pt>
                <c:pt idx="284">
                  <c:v>113.20275436041955</c:v>
                </c:pt>
                <c:pt idx="285">
                  <c:v>114.12430855923299</c:v>
                </c:pt>
                <c:pt idx="286">
                  <c:v>111.82242997562913</c:v>
                </c:pt>
                <c:pt idx="287">
                  <c:v>110.47424064109101</c:v>
                </c:pt>
                <c:pt idx="288">
                  <c:v>110.70963646280282</c:v>
                </c:pt>
                <c:pt idx="289">
                  <c:v>114.61325851963538</c:v>
                </c:pt>
                <c:pt idx="290">
                  <c:v>115.42130483744458</c:v>
                </c:pt>
                <c:pt idx="291">
                  <c:v>114.72573177369688</c:v>
                </c:pt>
                <c:pt idx="292">
                  <c:v>113.89844721059464</c:v>
                </c:pt>
                <c:pt idx="293">
                  <c:v>110.52528558647279</c:v>
                </c:pt>
                <c:pt idx="294">
                  <c:v>109.8610802481313</c:v>
                </c:pt>
                <c:pt idx="295">
                  <c:v>109.12380110015799</c:v>
                </c:pt>
                <c:pt idx="296">
                  <c:v>107.90766083605187</c:v>
                </c:pt>
                <c:pt idx="297">
                  <c:v>108.34385117089093</c:v>
                </c:pt>
                <c:pt idx="298">
                  <c:v>107.31599346646249</c:v>
                </c:pt>
                <c:pt idx="299">
                  <c:v>107.14913211732254</c:v>
                </c:pt>
                <c:pt idx="300">
                  <c:v>106.7390477383031</c:v>
                </c:pt>
                <c:pt idx="301">
                  <c:v>107.52193549129724</c:v>
                </c:pt>
                <c:pt idx="302">
                  <c:v>107.04383365548033</c:v>
                </c:pt>
                <c:pt idx="303">
                  <c:v>106.74775137997899</c:v>
                </c:pt>
                <c:pt idx="304">
                  <c:v>106.252232634305</c:v>
                </c:pt>
                <c:pt idx="305">
                  <c:v>105.01527297987634</c:v>
                </c:pt>
                <c:pt idx="306">
                  <c:v>106.04486209743123</c:v>
                </c:pt>
                <c:pt idx="307">
                  <c:v>106.09451941318666</c:v>
                </c:pt>
                <c:pt idx="308">
                  <c:v>104.34786745018071</c:v>
                </c:pt>
                <c:pt idx="309">
                  <c:v>103.99734969124802</c:v>
                </c:pt>
                <c:pt idx="310">
                  <c:v>103.9544940483502</c:v>
                </c:pt>
                <c:pt idx="311">
                  <c:v>104.37276425661496</c:v>
                </c:pt>
                <c:pt idx="312">
                  <c:v>105.66306492685145</c:v>
                </c:pt>
                <c:pt idx="313">
                  <c:v>105.77647384659976</c:v>
                </c:pt>
                <c:pt idx="314">
                  <c:v>103.79218871535224</c:v>
                </c:pt>
                <c:pt idx="315">
                  <c:v>100.68359529254185</c:v>
                </c:pt>
                <c:pt idx="316">
                  <c:v>100.01368693505061</c:v>
                </c:pt>
                <c:pt idx="317">
                  <c:v>101.33448070895176</c:v>
                </c:pt>
                <c:pt idx="318">
                  <c:v>104.89871234397859</c:v>
                </c:pt>
                <c:pt idx="319">
                  <c:v>106.85654407364484</c:v>
                </c:pt>
                <c:pt idx="320">
                  <c:v>109.4329805652263</c:v>
                </c:pt>
                <c:pt idx="321">
                  <c:v>108.84930271908637</c:v>
                </c:pt>
                <c:pt idx="322">
                  <c:v>108.58420946031738</c:v>
                </c:pt>
                <c:pt idx="323">
                  <c:v>110.35487619091941</c:v>
                </c:pt>
                <c:pt idx="324">
                  <c:v>113.29586988855833</c:v>
                </c:pt>
                <c:pt idx="325">
                  <c:v>114.46631886026695</c:v>
                </c:pt>
                <c:pt idx="326">
                  <c:v>114.34276279879684</c:v>
                </c:pt>
                <c:pt idx="327">
                  <c:v>112.85953443836631</c:v>
                </c:pt>
                <c:pt idx="328">
                  <c:v>113.36833539642294</c:v>
                </c:pt>
                <c:pt idx="329">
                  <c:v>114.97867606046256</c:v>
                </c:pt>
                <c:pt idx="330">
                  <c:v>113.87564417067279</c:v>
                </c:pt>
                <c:pt idx="331">
                  <c:v>111.54039965697085</c:v>
                </c:pt>
                <c:pt idx="332">
                  <c:v>111.08840018604791</c:v>
                </c:pt>
                <c:pt idx="333">
                  <c:v>111.3827481082555</c:v>
                </c:pt>
                <c:pt idx="334">
                  <c:v>110.98016681244094</c:v>
                </c:pt>
              </c:numCache>
            </c:numRef>
          </c:val>
          <c:smooth val="0"/>
          <c:extLst>
            <c:ext xmlns:c16="http://schemas.microsoft.com/office/drawing/2014/chart" uri="{C3380CC4-5D6E-409C-BE32-E72D297353CC}">
              <c16:uniqueId val="{00000001-20C4-4A46-9B22-BDE4377939C7}"/>
            </c:ext>
          </c:extLst>
        </c:ser>
        <c:dLbls>
          <c:showLegendKey val="0"/>
          <c:showVal val="0"/>
          <c:showCatName val="0"/>
          <c:showSerName val="0"/>
          <c:showPercent val="0"/>
          <c:showBubbleSize val="0"/>
        </c:dLbls>
        <c:smooth val="0"/>
        <c:axId val="756663936"/>
        <c:axId val="756665664"/>
      </c:lineChart>
      <c:dateAx>
        <c:axId val="756663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665664"/>
        <c:crosses val="autoZero"/>
        <c:auto val="1"/>
        <c:lblOffset val="100"/>
        <c:baseTimeUnit val="months"/>
      </c:dateAx>
      <c:valAx>
        <c:axId val="756665664"/>
        <c:scaling>
          <c:orientation val="minMax"/>
          <c:min val="7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663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GBP</a:t>
            </a:r>
            <a:r>
              <a:rPr lang="en-GB" b="1" baseline="0"/>
              <a:t>/USD Monthly Exchange Rate, Long and Short Moving Averages (Jan 1994 - Oct 2021)  </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'Fig 1 '!$B$1</c:f>
              <c:strCache>
                <c:ptCount val="1"/>
                <c:pt idx="0">
                  <c:v>Monthly Spot Exchange rate</c:v>
                </c:pt>
              </c:strCache>
            </c:strRef>
          </c:tx>
          <c:spPr>
            <a:ln w="28575" cap="rnd">
              <a:solidFill>
                <a:schemeClr val="accent1"/>
              </a:solidFill>
              <a:round/>
            </a:ln>
            <a:effectLst/>
          </c:spPr>
          <c:marker>
            <c:symbol val="none"/>
          </c:marker>
          <c:cat>
            <c:numRef>
              <c:f>'Fig 1 '!$A$2:$A$335</c:f>
              <c:numCache>
                <c:formatCode>mmm\-yy</c:formatCode>
                <c:ptCount val="334"/>
                <c:pt idx="0">
                  <c:v>34335</c:v>
                </c:pt>
                <c:pt idx="1">
                  <c:v>34366</c:v>
                </c:pt>
                <c:pt idx="2">
                  <c:v>34394</c:v>
                </c:pt>
                <c:pt idx="3">
                  <c:v>34425</c:v>
                </c:pt>
                <c:pt idx="4">
                  <c:v>34455</c:v>
                </c:pt>
                <c:pt idx="5">
                  <c:v>34486</c:v>
                </c:pt>
                <c:pt idx="6">
                  <c:v>34516</c:v>
                </c:pt>
                <c:pt idx="7">
                  <c:v>34547</c:v>
                </c:pt>
                <c:pt idx="8">
                  <c:v>34578</c:v>
                </c:pt>
                <c:pt idx="9">
                  <c:v>34608</c:v>
                </c:pt>
                <c:pt idx="10">
                  <c:v>34639</c:v>
                </c:pt>
                <c:pt idx="11">
                  <c:v>34669</c:v>
                </c:pt>
                <c:pt idx="12">
                  <c:v>34700</c:v>
                </c:pt>
                <c:pt idx="13">
                  <c:v>34731</c:v>
                </c:pt>
                <c:pt idx="14">
                  <c:v>34759</c:v>
                </c:pt>
                <c:pt idx="15">
                  <c:v>34790</c:v>
                </c:pt>
                <c:pt idx="16">
                  <c:v>34820</c:v>
                </c:pt>
                <c:pt idx="17">
                  <c:v>34851</c:v>
                </c:pt>
                <c:pt idx="18">
                  <c:v>34881</c:v>
                </c:pt>
                <c:pt idx="19">
                  <c:v>34912</c:v>
                </c:pt>
                <c:pt idx="20">
                  <c:v>34943</c:v>
                </c:pt>
                <c:pt idx="21">
                  <c:v>34973</c:v>
                </c:pt>
                <c:pt idx="22">
                  <c:v>35004</c:v>
                </c:pt>
                <c:pt idx="23">
                  <c:v>35034</c:v>
                </c:pt>
                <c:pt idx="24">
                  <c:v>35065</c:v>
                </c:pt>
                <c:pt idx="25">
                  <c:v>35096</c:v>
                </c:pt>
                <c:pt idx="26">
                  <c:v>35125</c:v>
                </c:pt>
                <c:pt idx="27">
                  <c:v>35156</c:v>
                </c:pt>
                <c:pt idx="28">
                  <c:v>35186</c:v>
                </c:pt>
                <c:pt idx="29">
                  <c:v>35217</c:v>
                </c:pt>
                <c:pt idx="30">
                  <c:v>35247</c:v>
                </c:pt>
                <c:pt idx="31">
                  <c:v>35278</c:v>
                </c:pt>
                <c:pt idx="32">
                  <c:v>35309</c:v>
                </c:pt>
                <c:pt idx="33">
                  <c:v>35339</c:v>
                </c:pt>
                <c:pt idx="34">
                  <c:v>35370</c:v>
                </c:pt>
                <c:pt idx="35">
                  <c:v>35400</c:v>
                </c:pt>
                <c:pt idx="36">
                  <c:v>35431</c:v>
                </c:pt>
                <c:pt idx="37">
                  <c:v>35462</c:v>
                </c:pt>
                <c:pt idx="38">
                  <c:v>35490</c:v>
                </c:pt>
                <c:pt idx="39">
                  <c:v>35521</c:v>
                </c:pt>
                <c:pt idx="40">
                  <c:v>35551</c:v>
                </c:pt>
                <c:pt idx="41">
                  <c:v>35582</c:v>
                </c:pt>
                <c:pt idx="42">
                  <c:v>35612</c:v>
                </c:pt>
                <c:pt idx="43">
                  <c:v>35643</c:v>
                </c:pt>
                <c:pt idx="44">
                  <c:v>35674</c:v>
                </c:pt>
                <c:pt idx="45">
                  <c:v>35704</c:v>
                </c:pt>
                <c:pt idx="46">
                  <c:v>35735</c:v>
                </c:pt>
                <c:pt idx="47">
                  <c:v>35765</c:v>
                </c:pt>
                <c:pt idx="48">
                  <c:v>35796</c:v>
                </c:pt>
                <c:pt idx="49">
                  <c:v>35827</c:v>
                </c:pt>
                <c:pt idx="50">
                  <c:v>35855</c:v>
                </c:pt>
                <c:pt idx="51">
                  <c:v>35886</c:v>
                </c:pt>
                <c:pt idx="52">
                  <c:v>35916</c:v>
                </c:pt>
                <c:pt idx="53">
                  <c:v>35947</c:v>
                </c:pt>
                <c:pt idx="54">
                  <c:v>35977</c:v>
                </c:pt>
                <c:pt idx="55">
                  <c:v>36008</c:v>
                </c:pt>
                <c:pt idx="56">
                  <c:v>36039</c:v>
                </c:pt>
                <c:pt idx="57">
                  <c:v>36069</c:v>
                </c:pt>
                <c:pt idx="58">
                  <c:v>36100</c:v>
                </c:pt>
                <c:pt idx="59">
                  <c:v>36130</c:v>
                </c:pt>
                <c:pt idx="60">
                  <c:v>36161</c:v>
                </c:pt>
                <c:pt idx="61">
                  <c:v>36192</c:v>
                </c:pt>
                <c:pt idx="62">
                  <c:v>36220</c:v>
                </c:pt>
                <c:pt idx="63">
                  <c:v>36251</c:v>
                </c:pt>
                <c:pt idx="64">
                  <c:v>36281</c:v>
                </c:pt>
                <c:pt idx="65">
                  <c:v>36312</c:v>
                </c:pt>
                <c:pt idx="66">
                  <c:v>36342</c:v>
                </c:pt>
                <c:pt idx="67">
                  <c:v>36373</c:v>
                </c:pt>
                <c:pt idx="68">
                  <c:v>36404</c:v>
                </c:pt>
                <c:pt idx="69">
                  <c:v>36434</c:v>
                </c:pt>
                <c:pt idx="70">
                  <c:v>36465</c:v>
                </c:pt>
                <c:pt idx="71">
                  <c:v>36495</c:v>
                </c:pt>
                <c:pt idx="72">
                  <c:v>36526</c:v>
                </c:pt>
                <c:pt idx="73">
                  <c:v>36557</c:v>
                </c:pt>
                <c:pt idx="74">
                  <c:v>36586</c:v>
                </c:pt>
                <c:pt idx="75">
                  <c:v>36617</c:v>
                </c:pt>
                <c:pt idx="76">
                  <c:v>36647</c:v>
                </c:pt>
                <c:pt idx="77">
                  <c:v>36678</c:v>
                </c:pt>
                <c:pt idx="78">
                  <c:v>36708</c:v>
                </c:pt>
                <c:pt idx="79">
                  <c:v>36739</c:v>
                </c:pt>
                <c:pt idx="80">
                  <c:v>36770</c:v>
                </c:pt>
                <c:pt idx="81">
                  <c:v>36800</c:v>
                </c:pt>
                <c:pt idx="82">
                  <c:v>36831</c:v>
                </c:pt>
                <c:pt idx="83">
                  <c:v>36861</c:v>
                </c:pt>
                <c:pt idx="84">
                  <c:v>36892</c:v>
                </c:pt>
                <c:pt idx="85">
                  <c:v>36923</c:v>
                </c:pt>
                <c:pt idx="86">
                  <c:v>36951</c:v>
                </c:pt>
                <c:pt idx="87">
                  <c:v>36982</c:v>
                </c:pt>
                <c:pt idx="88">
                  <c:v>37012</c:v>
                </c:pt>
                <c:pt idx="89">
                  <c:v>37043</c:v>
                </c:pt>
                <c:pt idx="90">
                  <c:v>37073</c:v>
                </c:pt>
                <c:pt idx="91">
                  <c:v>37104</c:v>
                </c:pt>
                <c:pt idx="92">
                  <c:v>37135</c:v>
                </c:pt>
                <c:pt idx="93">
                  <c:v>37165</c:v>
                </c:pt>
                <c:pt idx="94">
                  <c:v>37196</c:v>
                </c:pt>
                <c:pt idx="95">
                  <c:v>37226</c:v>
                </c:pt>
                <c:pt idx="96">
                  <c:v>37257</c:v>
                </c:pt>
                <c:pt idx="97">
                  <c:v>37288</c:v>
                </c:pt>
                <c:pt idx="98">
                  <c:v>37316</c:v>
                </c:pt>
                <c:pt idx="99">
                  <c:v>37347</c:v>
                </c:pt>
                <c:pt idx="100">
                  <c:v>37377</c:v>
                </c:pt>
                <c:pt idx="101">
                  <c:v>37408</c:v>
                </c:pt>
                <c:pt idx="102">
                  <c:v>37438</c:v>
                </c:pt>
                <c:pt idx="103">
                  <c:v>37469</c:v>
                </c:pt>
                <c:pt idx="104">
                  <c:v>37500</c:v>
                </c:pt>
                <c:pt idx="105">
                  <c:v>37530</c:v>
                </c:pt>
                <c:pt idx="106">
                  <c:v>37561</c:v>
                </c:pt>
                <c:pt idx="107">
                  <c:v>37591</c:v>
                </c:pt>
                <c:pt idx="108">
                  <c:v>37622</c:v>
                </c:pt>
                <c:pt idx="109">
                  <c:v>37653</c:v>
                </c:pt>
                <c:pt idx="110">
                  <c:v>37681</c:v>
                </c:pt>
                <c:pt idx="111">
                  <c:v>37712</c:v>
                </c:pt>
                <c:pt idx="112">
                  <c:v>37742</c:v>
                </c:pt>
                <c:pt idx="113">
                  <c:v>37773</c:v>
                </c:pt>
                <c:pt idx="114">
                  <c:v>37803</c:v>
                </c:pt>
                <c:pt idx="115">
                  <c:v>37834</c:v>
                </c:pt>
                <c:pt idx="116">
                  <c:v>37865</c:v>
                </c:pt>
                <c:pt idx="117">
                  <c:v>37895</c:v>
                </c:pt>
                <c:pt idx="118">
                  <c:v>37926</c:v>
                </c:pt>
                <c:pt idx="119">
                  <c:v>37956</c:v>
                </c:pt>
                <c:pt idx="120">
                  <c:v>37987</c:v>
                </c:pt>
                <c:pt idx="121">
                  <c:v>38018</c:v>
                </c:pt>
                <c:pt idx="122">
                  <c:v>38047</c:v>
                </c:pt>
                <c:pt idx="123">
                  <c:v>38078</c:v>
                </c:pt>
                <c:pt idx="124">
                  <c:v>38108</c:v>
                </c:pt>
                <c:pt idx="125">
                  <c:v>38139</c:v>
                </c:pt>
                <c:pt idx="126">
                  <c:v>38169</c:v>
                </c:pt>
                <c:pt idx="127">
                  <c:v>38200</c:v>
                </c:pt>
                <c:pt idx="128">
                  <c:v>38231</c:v>
                </c:pt>
                <c:pt idx="129">
                  <c:v>38261</c:v>
                </c:pt>
                <c:pt idx="130">
                  <c:v>38292</c:v>
                </c:pt>
                <c:pt idx="131">
                  <c:v>38322</c:v>
                </c:pt>
                <c:pt idx="132">
                  <c:v>38353</c:v>
                </c:pt>
                <c:pt idx="133">
                  <c:v>38384</c:v>
                </c:pt>
                <c:pt idx="134">
                  <c:v>38412</c:v>
                </c:pt>
                <c:pt idx="135">
                  <c:v>38443</c:v>
                </c:pt>
                <c:pt idx="136">
                  <c:v>38473</c:v>
                </c:pt>
                <c:pt idx="137">
                  <c:v>38504</c:v>
                </c:pt>
                <c:pt idx="138">
                  <c:v>38534</c:v>
                </c:pt>
                <c:pt idx="139">
                  <c:v>38565</c:v>
                </c:pt>
                <c:pt idx="140">
                  <c:v>38596</c:v>
                </c:pt>
                <c:pt idx="141">
                  <c:v>38626</c:v>
                </c:pt>
                <c:pt idx="142">
                  <c:v>38657</c:v>
                </c:pt>
                <c:pt idx="143">
                  <c:v>38687</c:v>
                </c:pt>
                <c:pt idx="144">
                  <c:v>38718</c:v>
                </c:pt>
                <c:pt idx="145">
                  <c:v>38749</c:v>
                </c:pt>
                <c:pt idx="146">
                  <c:v>38777</c:v>
                </c:pt>
                <c:pt idx="147">
                  <c:v>38808</c:v>
                </c:pt>
                <c:pt idx="148">
                  <c:v>38838</c:v>
                </c:pt>
                <c:pt idx="149">
                  <c:v>38869</c:v>
                </c:pt>
                <c:pt idx="150">
                  <c:v>38899</c:v>
                </c:pt>
                <c:pt idx="151">
                  <c:v>38930</c:v>
                </c:pt>
                <c:pt idx="152">
                  <c:v>38961</c:v>
                </c:pt>
                <c:pt idx="153">
                  <c:v>38991</c:v>
                </c:pt>
                <c:pt idx="154">
                  <c:v>39022</c:v>
                </c:pt>
                <c:pt idx="155">
                  <c:v>39052</c:v>
                </c:pt>
                <c:pt idx="156">
                  <c:v>39083</c:v>
                </c:pt>
                <c:pt idx="157">
                  <c:v>39114</c:v>
                </c:pt>
                <c:pt idx="158">
                  <c:v>39142</c:v>
                </c:pt>
                <c:pt idx="159">
                  <c:v>39173</c:v>
                </c:pt>
                <c:pt idx="160">
                  <c:v>39203</c:v>
                </c:pt>
                <c:pt idx="161">
                  <c:v>39234</c:v>
                </c:pt>
                <c:pt idx="162">
                  <c:v>39264</c:v>
                </c:pt>
                <c:pt idx="163">
                  <c:v>39295</c:v>
                </c:pt>
                <c:pt idx="164">
                  <c:v>39326</c:v>
                </c:pt>
                <c:pt idx="165">
                  <c:v>39356</c:v>
                </c:pt>
                <c:pt idx="166">
                  <c:v>39387</c:v>
                </c:pt>
                <c:pt idx="167">
                  <c:v>39417</c:v>
                </c:pt>
                <c:pt idx="168">
                  <c:v>39448</c:v>
                </c:pt>
                <c:pt idx="169">
                  <c:v>39479</c:v>
                </c:pt>
                <c:pt idx="170">
                  <c:v>39508</c:v>
                </c:pt>
                <c:pt idx="171">
                  <c:v>39539</c:v>
                </c:pt>
                <c:pt idx="172">
                  <c:v>39569</c:v>
                </c:pt>
                <c:pt idx="173">
                  <c:v>39600</c:v>
                </c:pt>
                <c:pt idx="174">
                  <c:v>39630</c:v>
                </c:pt>
                <c:pt idx="175">
                  <c:v>39661</c:v>
                </c:pt>
                <c:pt idx="176">
                  <c:v>39692</c:v>
                </c:pt>
                <c:pt idx="177">
                  <c:v>39722</c:v>
                </c:pt>
                <c:pt idx="178">
                  <c:v>39753</c:v>
                </c:pt>
                <c:pt idx="179">
                  <c:v>39783</c:v>
                </c:pt>
                <c:pt idx="180">
                  <c:v>39814</c:v>
                </c:pt>
                <c:pt idx="181">
                  <c:v>39845</c:v>
                </c:pt>
                <c:pt idx="182">
                  <c:v>39873</c:v>
                </c:pt>
                <c:pt idx="183">
                  <c:v>39904</c:v>
                </c:pt>
                <c:pt idx="184">
                  <c:v>39934</c:v>
                </c:pt>
                <c:pt idx="185">
                  <c:v>39965</c:v>
                </c:pt>
                <c:pt idx="186">
                  <c:v>39995</c:v>
                </c:pt>
                <c:pt idx="187">
                  <c:v>40026</c:v>
                </c:pt>
                <c:pt idx="188">
                  <c:v>40057</c:v>
                </c:pt>
                <c:pt idx="189">
                  <c:v>40087</c:v>
                </c:pt>
                <c:pt idx="190">
                  <c:v>40118</c:v>
                </c:pt>
                <c:pt idx="191">
                  <c:v>40148</c:v>
                </c:pt>
                <c:pt idx="192">
                  <c:v>40179</c:v>
                </c:pt>
                <c:pt idx="193">
                  <c:v>40210</c:v>
                </c:pt>
                <c:pt idx="194">
                  <c:v>40238</c:v>
                </c:pt>
                <c:pt idx="195">
                  <c:v>40269</c:v>
                </c:pt>
                <c:pt idx="196">
                  <c:v>40299</c:v>
                </c:pt>
                <c:pt idx="197">
                  <c:v>40330</c:v>
                </c:pt>
                <c:pt idx="198">
                  <c:v>40360</c:v>
                </c:pt>
                <c:pt idx="199">
                  <c:v>40391</c:v>
                </c:pt>
                <c:pt idx="200">
                  <c:v>40422</c:v>
                </c:pt>
                <c:pt idx="201">
                  <c:v>40452</c:v>
                </c:pt>
                <c:pt idx="202">
                  <c:v>40483</c:v>
                </c:pt>
                <c:pt idx="203">
                  <c:v>40513</c:v>
                </c:pt>
                <c:pt idx="204">
                  <c:v>40544</c:v>
                </c:pt>
                <c:pt idx="205">
                  <c:v>40575</c:v>
                </c:pt>
                <c:pt idx="206">
                  <c:v>40603</c:v>
                </c:pt>
                <c:pt idx="207">
                  <c:v>40634</c:v>
                </c:pt>
                <c:pt idx="208">
                  <c:v>40664</c:v>
                </c:pt>
                <c:pt idx="209">
                  <c:v>40695</c:v>
                </c:pt>
                <c:pt idx="210">
                  <c:v>40725</c:v>
                </c:pt>
                <c:pt idx="211">
                  <c:v>40756</c:v>
                </c:pt>
                <c:pt idx="212">
                  <c:v>40787</c:v>
                </c:pt>
                <c:pt idx="213">
                  <c:v>40817</c:v>
                </c:pt>
                <c:pt idx="214">
                  <c:v>40848</c:v>
                </c:pt>
                <c:pt idx="215">
                  <c:v>40878</c:v>
                </c:pt>
                <c:pt idx="216">
                  <c:v>40909</c:v>
                </c:pt>
                <c:pt idx="217">
                  <c:v>40940</c:v>
                </c:pt>
                <c:pt idx="218">
                  <c:v>40969</c:v>
                </c:pt>
                <c:pt idx="219">
                  <c:v>41000</c:v>
                </c:pt>
                <c:pt idx="220">
                  <c:v>41030</c:v>
                </c:pt>
                <c:pt idx="221">
                  <c:v>41061</c:v>
                </c:pt>
                <c:pt idx="222">
                  <c:v>41091</c:v>
                </c:pt>
                <c:pt idx="223">
                  <c:v>41122</c:v>
                </c:pt>
                <c:pt idx="224">
                  <c:v>41153</c:v>
                </c:pt>
                <c:pt idx="225">
                  <c:v>41183</c:v>
                </c:pt>
                <c:pt idx="226">
                  <c:v>41214</c:v>
                </c:pt>
                <c:pt idx="227">
                  <c:v>41244</c:v>
                </c:pt>
                <c:pt idx="228">
                  <c:v>41275</c:v>
                </c:pt>
                <c:pt idx="229">
                  <c:v>41306</c:v>
                </c:pt>
                <c:pt idx="230">
                  <c:v>41334</c:v>
                </c:pt>
                <c:pt idx="231">
                  <c:v>41365</c:v>
                </c:pt>
                <c:pt idx="232">
                  <c:v>41395</c:v>
                </c:pt>
                <c:pt idx="233">
                  <c:v>41426</c:v>
                </c:pt>
                <c:pt idx="234">
                  <c:v>41456</c:v>
                </c:pt>
                <c:pt idx="235">
                  <c:v>41487</c:v>
                </c:pt>
                <c:pt idx="236">
                  <c:v>41518</c:v>
                </c:pt>
                <c:pt idx="237">
                  <c:v>41548</c:v>
                </c:pt>
                <c:pt idx="238">
                  <c:v>41579</c:v>
                </c:pt>
                <c:pt idx="239">
                  <c:v>41609</c:v>
                </c:pt>
                <c:pt idx="240">
                  <c:v>41640</c:v>
                </c:pt>
                <c:pt idx="241">
                  <c:v>41671</c:v>
                </c:pt>
                <c:pt idx="242">
                  <c:v>41699</c:v>
                </c:pt>
                <c:pt idx="243">
                  <c:v>41730</c:v>
                </c:pt>
                <c:pt idx="244">
                  <c:v>41760</c:v>
                </c:pt>
                <c:pt idx="245">
                  <c:v>41791</c:v>
                </c:pt>
                <c:pt idx="246">
                  <c:v>41821</c:v>
                </c:pt>
                <c:pt idx="247">
                  <c:v>41852</c:v>
                </c:pt>
                <c:pt idx="248">
                  <c:v>41883</c:v>
                </c:pt>
                <c:pt idx="249">
                  <c:v>41913</c:v>
                </c:pt>
                <c:pt idx="250">
                  <c:v>41944</c:v>
                </c:pt>
                <c:pt idx="251">
                  <c:v>41974</c:v>
                </c:pt>
                <c:pt idx="252">
                  <c:v>42005</c:v>
                </c:pt>
                <c:pt idx="253">
                  <c:v>42036</c:v>
                </c:pt>
                <c:pt idx="254">
                  <c:v>42064</c:v>
                </c:pt>
                <c:pt idx="255">
                  <c:v>42095</c:v>
                </c:pt>
                <c:pt idx="256">
                  <c:v>42125</c:v>
                </c:pt>
                <c:pt idx="257">
                  <c:v>42156</c:v>
                </c:pt>
                <c:pt idx="258">
                  <c:v>42186</c:v>
                </c:pt>
                <c:pt idx="259">
                  <c:v>42217</c:v>
                </c:pt>
                <c:pt idx="260">
                  <c:v>42248</c:v>
                </c:pt>
                <c:pt idx="261">
                  <c:v>42278</c:v>
                </c:pt>
                <c:pt idx="262">
                  <c:v>42309</c:v>
                </c:pt>
                <c:pt idx="263">
                  <c:v>42339</c:v>
                </c:pt>
                <c:pt idx="264">
                  <c:v>42370</c:v>
                </c:pt>
                <c:pt idx="265">
                  <c:v>42401</c:v>
                </c:pt>
                <c:pt idx="266">
                  <c:v>42430</c:v>
                </c:pt>
                <c:pt idx="267">
                  <c:v>42461</c:v>
                </c:pt>
                <c:pt idx="268">
                  <c:v>42491</c:v>
                </c:pt>
                <c:pt idx="269">
                  <c:v>42522</c:v>
                </c:pt>
                <c:pt idx="270">
                  <c:v>42552</c:v>
                </c:pt>
                <c:pt idx="271">
                  <c:v>42583</c:v>
                </c:pt>
                <c:pt idx="272">
                  <c:v>42614</c:v>
                </c:pt>
                <c:pt idx="273">
                  <c:v>42644</c:v>
                </c:pt>
                <c:pt idx="274">
                  <c:v>42675</c:v>
                </c:pt>
                <c:pt idx="275">
                  <c:v>42705</c:v>
                </c:pt>
                <c:pt idx="276">
                  <c:v>42736</c:v>
                </c:pt>
                <c:pt idx="277">
                  <c:v>42767</c:v>
                </c:pt>
                <c:pt idx="278">
                  <c:v>42795</c:v>
                </c:pt>
                <c:pt idx="279">
                  <c:v>42826</c:v>
                </c:pt>
                <c:pt idx="280">
                  <c:v>42856</c:v>
                </c:pt>
                <c:pt idx="281">
                  <c:v>42887</c:v>
                </c:pt>
                <c:pt idx="282">
                  <c:v>42917</c:v>
                </c:pt>
                <c:pt idx="283">
                  <c:v>42948</c:v>
                </c:pt>
                <c:pt idx="284">
                  <c:v>42979</c:v>
                </c:pt>
                <c:pt idx="285">
                  <c:v>43009</c:v>
                </c:pt>
                <c:pt idx="286">
                  <c:v>43040</c:v>
                </c:pt>
                <c:pt idx="287">
                  <c:v>43070</c:v>
                </c:pt>
                <c:pt idx="288">
                  <c:v>43101</c:v>
                </c:pt>
                <c:pt idx="289">
                  <c:v>43132</c:v>
                </c:pt>
                <c:pt idx="290">
                  <c:v>43160</c:v>
                </c:pt>
                <c:pt idx="291">
                  <c:v>43191</c:v>
                </c:pt>
                <c:pt idx="292">
                  <c:v>43221</c:v>
                </c:pt>
                <c:pt idx="293">
                  <c:v>43252</c:v>
                </c:pt>
                <c:pt idx="294">
                  <c:v>43282</c:v>
                </c:pt>
                <c:pt idx="295">
                  <c:v>43313</c:v>
                </c:pt>
                <c:pt idx="296">
                  <c:v>43344</c:v>
                </c:pt>
                <c:pt idx="297">
                  <c:v>43374</c:v>
                </c:pt>
                <c:pt idx="298">
                  <c:v>43405</c:v>
                </c:pt>
                <c:pt idx="299">
                  <c:v>43435</c:v>
                </c:pt>
                <c:pt idx="300">
                  <c:v>43466</c:v>
                </c:pt>
                <c:pt idx="301">
                  <c:v>43497</c:v>
                </c:pt>
                <c:pt idx="302">
                  <c:v>43525</c:v>
                </c:pt>
                <c:pt idx="303">
                  <c:v>43556</c:v>
                </c:pt>
                <c:pt idx="304">
                  <c:v>43586</c:v>
                </c:pt>
                <c:pt idx="305">
                  <c:v>43617</c:v>
                </c:pt>
                <c:pt idx="306">
                  <c:v>43647</c:v>
                </c:pt>
                <c:pt idx="307">
                  <c:v>43678</c:v>
                </c:pt>
                <c:pt idx="308">
                  <c:v>43709</c:v>
                </c:pt>
                <c:pt idx="309">
                  <c:v>43739</c:v>
                </c:pt>
                <c:pt idx="310">
                  <c:v>43770</c:v>
                </c:pt>
                <c:pt idx="311">
                  <c:v>43800</c:v>
                </c:pt>
                <c:pt idx="312">
                  <c:v>43831</c:v>
                </c:pt>
                <c:pt idx="313">
                  <c:v>43862</c:v>
                </c:pt>
                <c:pt idx="314">
                  <c:v>43891</c:v>
                </c:pt>
                <c:pt idx="315">
                  <c:v>43922</c:v>
                </c:pt>
                <c:pt idx="316">
                  <c:v>43952</c:v>
                </c:pt>
                <c:pt idx="317">
                  <c:v>43983</c:v>
                </c:pt>
                <c:pt idx="318">
                  <c:v>44013</c:v>
                </c:pt>
                <c:pt idx="319">
                  <c:v>44044</c:v>
                </c:pt>
                <c:pt idx="320">
                  <c:v>44075</c:v>
                </c:pt>
                <c:pt idx="321">
                  <c:v>44105</c:v>
                </c:pt>
                <c:pt idx="322">
                  <c:v>44136</c:v>
                </c:pt>
                <c:pt idx="323">
                  <c:v>44166</c:v>
                </c:pt>
                <c:pt idx="324">
                  <c:v>44197</c:v>
                </c:pt>
                <c:pt idx="325">
                  <c:v>44228</c:v>
                </c:pt>
                <c:pt idx="326">
                  <c:v>44256</c:v>
                </c:pt>
                <c:pt idx="327">
                  <c:v>44287</c:v>
                </c:pt>
                <c:pt idx="328">
                  <c:v>44317</c:v>
                </c:pt>
                <c:pt idx="329">
                  <c:v>44348</c:v>
                </c:pt>
                <c:pt idx="330">
                  <c:v>44378</c:v>
                </c:pt>
                <c:pt idx="331">
                  <c:v>44409</c:v>
                </c:pt>
                <c:pt idx="332">
                  <c:v>44440</c:v>
                </c:pt>
                <c:pt idx="333">
                  <c:v>44470</c:v>
                </c:pt>
              </c:numCache>
            </c:numRef>
          </c:cat>
          <c:val>
            <c:numRef>
              <c:f>'Fig 1 '!$B$2:$B$335</c:f>
              <c:numCache>
                <c:formatCode>0.0000</c:formatCode>
                <c:ptCount val="334"/>
                <c:pt idx="0">
                  <c:v>1.4927601134497686</c:v>
                </c:pt>
                <c:pt idx="1">
                  <c:v>1.4791148976452491</c:v>
                </c:pt>
                <c:pt idx="2">
                  <c:v>1.4920696498112533</c:v>
                </c:pt>
                <c:pt idx="3">
                  <c:v>1.4824038661092829</c:v>
                </c:pt>
                <c:pt idx="4">
                  <c:v>1.5044833604140337</c:v>
                </c:pt>
                <c:pt idx="5">
                  <c:v>1.5263680073265664</c:v>
                </c:pt>
                <c:pt idx="6">
                  <c:v>1.5464316090620893</c:v>
                </c:pt>
                <c:pt idx="7">
                  <c:v>1.5423054381689751</c:v>
                </c:pt>
                <c:pt idx="8">
                  <c:v>1.5661461840848223</c:v>
                </c:pt>
                <c:pt idx="9">
                  <c:v>1.6062708815214597</c:v>
                </c:pt>
                <c:pt idx="10">
                  <c:v>1.5877552316534882</c:v>
                </c:pt>
                <c:pt idx="11">
                  <c:v>1.558554907889405</c:v>
                </c:pt>
                <c:pt idx="12">
                  <c:v>1.5744560254432092</c:v>
                </c:pt>
                <c:pt idx="13">
                  <c:v>1.5725248458925649</c:v>
                </c:pt>
                <c:pt idx="14">
                  <c:v>1.6004865479105648</c:v>
                </c:pt>
                <c:pt idx="15">
                  <c:v>1.6073810939835727</c:v>
                </c:pt>
                <c:pt idx="16">
                  <c:v>1.5875787835971362</c:v>
                </c:pt>
                <c:pt idx="17">
                  <c:v>1.5950744102212369</c:v>
                </c:pt>
                <c:pt idx="18">
                  <c:v>1.5953797801566663</c:v>
                </c:pt>
                <c:pt idx="19">
                  <c:v>1.5666123574382755</c:v>
                </c:pt>
                <c:pt idx="20">
                  <c:v>1.5591867282025695</c:v>
                </c:pt>
                <c:pt idx="21">
                  <c:v>1.578233010321644</c:v>
                </c:pt>
                <c:pt idx="22">
                  <c:v>1.5625732456208883</c:v>
                </c:pt>
                <c:pt idx="23">
                  <c:v>1.5407370886231975</c:v>
                </c:pt>
                <c:pt idx="24">
                  <c:v>1.5296133137542829</c:v>
                </c:pt>
                <c:pt idx="25">
                  <c:v>1.5365467648007867</c:v>
                </c:pt>
                <c:pt idx="26">
                  <c:v>1.5273004963726613</c:v>
                </c:pt>
                <c:pt idx="27">
                  <c:v>1.5161393028791486</c:v>
                </c:pt>
                <c:pt idx="28">
                  <c:v>1.5153351921445024</c:v>
                </c:pt>
                <c:pt idx="29">
                  <c:v>1.5418060716323101</c:v>
                </c:pt>
                <c:pt idx="30">
                  <c:v>1.5534945860713676</c:v>
                </c:pt>
                <c:pt idx="31">
                  <c:v>1.5502914547935014</c:v>
                </c:pt>
                <c:pt idx="32">
                  <c:v>1.5595028304976375</c:v>
                </c:pt>
                <c:pt idx="33">
                  <c:v>1.5863950758296845</c:v>
                </c:pt>
                <c:pt idx="34">
                  <c:v>1.6633123201543554</c:v>
                </c:pt>
                <c:pt idx="35">
                  <c:v>1.6639211966921246</c:v>
                </c:pt>
                <c:pt idx="36">
                  <c:v>1.6584573030167338</c:v>
                </c:pt>
                <c:pt idx="37">
                  <c:v>1.6255669164621163</c:v>
                </c:pt>
                <c:pt idx="38">
                  <c:v>1.608544588856003</c:v>
                </c:pt>
                <c:pt idx="39">
                  <c:v>1.6296199726223846</c:v>
                </c:pt>
                <c:pt idx="40">
                  <c:v>1.6323865491348351</c:v>
                </c:pt>
                <c:pt idx="41">
                  <c:v>1.6451427161306242</c:v>
                </c:pt>
                <c:pt idx="42">
                  <c:v>1.6713464366893971</c:v>
                </c:pt>
                <c:pt idx="43">
                  <c:v>1.6025127399762829</c:v>
                </c:pt>
                <c:pt idx="44">
                  <c:v>1.6017170406675956</c:v>
                </c:pt>
                <c:pt idx="45">
                  <c:v>1.633079661625894</c:v>
                </c:pt>
                <c:pt idx="46">
                  <c:v>1.6886472247082862</c:v>
                </c:pt>
                <c:pt idx="47">
                  <c:v>1.659475605708596</c:v>
                </c:pt>
                <c:pt idx="48">
                  <c:v>1.6351892731583679</c:v>
                </c:pt>
                <c:pt idx="49">
                  <c:v>1.6398819285011479</c:v>
                </c:pt>
                <c:pt idx="50">
                  <c:v>1.6622616732326003</c:v>
                </c:pt>
                <c:pt idx="51">
                  <c:v>1.6726323888535779</c:v>
                </c:pt>
                <c:pt idx="52">
                  <c:v>1.6387800920994411</c:v>
                </c:pt>
                <c:pt idx="53">
                  <c:v>1.6502194791907325</c:v>
                </c:pt>
                <c:pt idx="54">
                  <c:v>1.6429803663846216</c:v>
                </c:pt>
                <c:pt idx="55">
                  <c:v>1.6351892731583679</c:v>
                </c:pt>
                <c:pt idx="56">
                  <c:v>1.6823404720647366</c:v>
                </c:pt>
                <c:pt idx="57">
                  <c:v>1.6950014407512246</c:v>
                </c:pt>
                <c:pt idx="58">
                  <c:v>1.6607433487228884</c:v>
                </c:pt>
                <c:pt idx="59">
                  <c:v>1.6706483786357484</c:v>
                </c:pt>
                <c:pt idx="60">
                  <c:v>1.650137786505173</c:v>
                </c:pt>
                <c:pt idx="61">
                  <c:v>1.6276571502978612</c:v>
                </c:pt>
                <c:pt idx="62">
                  <c:v>1.6218232537018116</c:v>
                </c:pt>
                <c:pt idx="63">
                  <c:v>1.6093988895147664</c:v>
                </c:pt>
                <c:pt idx="64">
                  <c:v>1.6155610843646</c:v>
                </c:pt>
                <c:pt idx="65">
                  <c:v>1.5950744102212369</c:v>
                </c:pt>
                <c:pt idx="66">
                  <c:v>1.575100806451613</c:v>
                </c:pt>
                <c:pt idx="67">
                  <c:v>1.605677676263267</c:v>
                </c:pt>
                <c:pt idx="68">
                  <c:v>1.6247217663975044</c:v>
                </c:pt>
                <c:pt idx="69">
                  <c:v>1.6573578401312627</c:v>
                </c:pt>
                <c:pt idx="70">
                  <c:v>1.6205354249043884</c:v>
                </c:pt>
                <c:pt idx="71">
                  <c:v>1.613085348345781</c:v>
                </c:pt>
                <c:pt idx="72">
                  <c:v>1.640823693494134</c:v>
                </c:pt>
                <c:pt idx="73">
                  <c:v>1.6002048262177557</c:v>
                </c:pt>
                <c:pt idx="74">
                  <c:v>1.5801782441059353</c:v>
                </c:pt>
                <c:pt idx="75">
                  <c:v>1.5828795745219704</c:v>
                </c:pt>
                <c:pt idx="76">
                  <c:v>1.5086369465188201</c:v>
                </c:pt>
                <c:pt idx="77">
                  <c:v>1.5094567465169284</c:v>
                </c:pt>
                <c:pt idx="78">
                  <c:v>1.507818036519353</c:v>
                </c:pt>
                <c:pt idx="79">
                  <c:v>1.4882502641644217</c:v>
                </c:pt>
                <c:pt idx="80">
                  <c:v>1.433116455043137</c:v>
                </c:pt>
                <c:pt idx="81">
                  <c:v>1.4508523757707652</c:v>
                </c:pt>
                <c:pt idx="82">
                  <c:v>1.4239740267137528</c:v>
                </c:pt>
                <c:pt idx="83">
                  <c:v>1.4620096785040717</c:v>
                </c:pt>
                <c:pt idx="84">
                  <c:v>1.4776723704820167</c:v>
                </c:pt>
                <c:pt idx="85">
                  <c:v>1.4522640797002528</c:v>
                </c:pt>
                <c:pt idx="86">
                  <c:v>1.4442727364635539</c:v>
                </c:pt>
                <c:pt idx="87">
                  <c:v>1.4352350197344816</c:v>
                </c:pt>
                <c:pt idx="88">
                  <c:v>1.425882621342611</c:v>
                </c:pt>
                <c:pt idx="89">
                  <c:v>1.4022098827752538</c:v>
                </c:pt>
                <c:pt idx="90">
                  <c:v>1.4144871776737344</c:v>
                </c:pt>
                <c:pt idx="91">
                  <c:v>1.438248788275396</c:v>
                </c:pt>
                <c:pt idx="92">
                  <c:v>1.4643217993586271</c:v>
                </c:pt>
                <c:pt idx="93">
                  <c:v>1.45028425571412</c:v>
                </c:pt>
                <c:pt idx="94">
                  <c:v>1.4343498092314753</c:v>
                </c:pt>
                <c:pt idx="95">
                  <c:v>1.4409429530684881</c:v>
                </c:pt>
                <c:pt idx="96">
                  <c:v>1.4324800527152659</c:v>
                </c:pt>
                <c:pt idx="97">
                  <c:v>1.4230621451238776</c:v>
                </c:pt>
                <c:pt idx="98">
                  <c:v>1.4230621451238776</c:v>
                </c:pt>
                <c:pt idx="99">
                  <c:v>1.4430430892666455</c:v>
                </c:pt>
                <c:pt idx="100">
                  <c:v>1.4598753266471043</c:v>
                </c:pt>
                <c:pt idx="101">
                  <c:v>1.4836575124998146</c:v>
                </c:pt>
                <c:pt idx="102">
                  <c:v>1.5561780267662622</c:v>
                </c:pt>
                <c:pt idx="103">
                  <c:v>1.5355322154658804</c:v>
                </c:pt>
                <c:pt idx="104">
                  <c:v>1.5564686838500807</c:v>
                </c:pt>
                <c:pt idx="105">
                  <c:v>1.5575353560525822</c:v>
                </c:pt>
                <c:pt idx="106">
                  <c:v>1.570376419227689</c:v>
                </c:pt>
                <c:pt idx="107">
                  <c:v>1.5857913098636218</c:v>
                </c:pt>
                <c:pt idx="108">
                  <c:v>1.6171286264109446</c:v>
                </c:pt>
                <c:pt idx="109">
                  <c:v>1.6072260884938683</c:v>
                </c:pt>
                <c:pt idx="110">
                  <c:v>1.5824787947841499</c:v>
                </c:pt>
                <c:pt idx="111">
                  <c:v>1.5739603991563571</c:v>
                </c:pt>
                <c:pt idx="112">
                  <c:v>1.6226127310194876</c:v>
                </c:pt>
                <c:pt idx="113">
                  <c:v>1.660826094899603</c:v>
                </c:pt>
                <c:pt idx="114">
                  <c:v>1.6222968478772246</c:v>
                </c:pt>
                <c:pt idx="115">
                  <c:v>1.5931431120457551</c:v>
                </c:pt>
                <c:pt idx="116">
                  <c:v>1.6150131623572732</c:v>
                </c:pt>
                <c:pt idx="117">
                  <c:v>1.6793175253576946</c:v>
                </c:pt>
                <c:pt idx="118">
                  <c:v>1.6910745087428554</c:v>
                </c:pt>
                <c:pt idx="119">
                  <c:v>1.7505470459518599</c:v>
                </c:pt>
                <c:pt idx="120">
                  <c:v>1.823519757836576</c:v>
                </c:pt>
                <c:pt idx="121">
                  <c:v>1.8681113394358304</c:v>
                </c:pt>
                <c:pt idx="122">
                  <c:v>1.8260837807238597</c:v>
                </c:pt>
                <c:pt idx="123">
                  <c:v>1.8015096650993534</c:v>
                </c:pt>
                <c:pt idx="124">
                  <c:v>1.7879492222420883</c:v>
                </c:pt>
                <c:pt idx="125">
                  <c:v>1.8280198888563908</c:v>
                </c:pt>
                <c:pt idx="126">
                  <c:v>1.8443718991497446</c:v>
                </c:pt>
                <c:pt idx="127">
                  <c:v>1.8199024532285071</c:v>
                </c:pt>
                <c:pt idx="128">
                  <c:v>1.7939150401836967</c:v>
                </c:pt>
                <c:pt idx="129">
                  <c:v>1.807501129688206</c:v>
                </c:pt>
                <c:pt idx="130">
                  <c:v>1.8616773713115518</c:v>
                </c:pt>
                <c:pt idx="131">
                  <c:v>1.9277108433734937</c:v>
                </c:pt>
                <c:pt idx="132">
                  <c:v>1.8771234959547987</c:v>
                </c:pt>
                <c:pt idx="133">
                  <c:v>1.8872553645233738</c:v>
                </c:pt>
                <c:pt idx="134">
                  <c:v>1.9055967376183853</c:v>
                </c:pt>
                <c:pt idx="135">
                  <c:v>1.8958424175782509</c:v>
                </c:pt>
                <c:pt idx="136">
                  <c:v>1.8550466544233586</c:v>
                </c:pt>
                <c:pt idx="137">
                  <c:v>1.8176200083610519</c:v>
                </c:pt>
                <c:pt idx="138">
                  <c:v>1.7499037552934589</c:v>
                </c:pt>
                <c:pt idx="139">
                  <c:v>1.795299904849105</c:v>
                </c:pt>
                <c:pt idx="140">
                  <c:v>1.8060973847709869</c:v>
                </c:pt>
                <c:pt idx="141">
                  <c:v>1.7649135192375573</c:v>
                </c:pt>
                <c:pt idx="142">
                  <c:v>1.7339436815092246</c:v>
                </c:pt>
                <c:pt idx="143">
                  <c:v>1.7463588418148162</c:v>
                </c:pt>
                <c:pt idx="144">
                  <c:v>1.7682840571509406</c:v>
                </c:pt>
                <c:pt idx="145">
                  <c:v>1.7476406850751485</c:v>
                </c:pt>
                <c:pt idx="146">
                  <c:v>1.7440136730671969</c:v>
                </c:pt>
                <c:pt idx="147">
                  <c:v>1.7685655165095591</c:v>
                </c:pt>
                <c:pt idx="148">
                  <c:v>1.8671695576675318</c:v>
                </c:pt>
                <c:pt idx="149">
                  <c:v>1.8431480969495899</c:v>
                </c:pt>
                <c:pt idx="150">
                  <c:v>1.8444059168541813</c:v>
                </c:pt>
                <c:pt idx="151">
                  <c:v>1.893078903528699</c:v>
                </c:pt>
                <c:pt idx="152">
                  <c:v>1.8836648583484026</c:v>
                </c:pt>
                <c:pt idx="153">
                  <c:v>1.876278214533651</c:v>
                </c:pt>
                <c:pt idx="154">
                  <c:v>1.9128871205310176</c:v>
                </c:pt>
                <c:pt idx="155">
                  <c:v>1.9630938358853554</c:v>
                </c:pt>
                <c:pt idx="156">
                  <c:v>1.9587487512976709</c:v>
                </c:pt>
                <c:pt idx="157">
                  <c:v>1.9583651567671307</c:v>
                </c:pt>
                <c:pt idx="158">
                  <c:v>1.9472300652322074</c:v>
                </c:pt>
                <c:pt idx="159">
                  <c:v>1.9887832624000634</c:v>
                </c:pt>
                <c:pt idx="160">
                  <c:v>1.9846782836502204</c:v>
                </c:pt>
                <c:pt idx="161">
                  <c:v>1.9865707815169453</c:v>
                </c:pt>
                <c:pt idx="162">
                  <c:v>2.0352091177368474</c:v>
                </c:pt>
                <c:pt idx="163">
                  <c:v>2.0099290495045525</c:v>
                </c:pt>
                <c:pt idx="164">
                  <c:v>2.0183671409829449</c:v>
                </c:pt>
                <c:pt idx="165">
                  <c:v>2.0447806972702178</c:v>
                </c:pt>
                <c:pt idx="166">
                  <c:v>2.0699648105982198</c:v>
                </c:pt>
                <c:pt idx="167">
                  <c:v>2.0172678124747843</c:v>
                </c:pt>
                <c:pt idx="168">
                  <c:v>1.9688527495028647</c:v>
                </c:pt>
                <c:pt idx="169">
                  <c:v>1.9637877538195672</c:v>
                </c:pt>
                <c:pt idx="170">
                  <c:v>2.0022024226649315</c:v>
                </c:pt>
                <c:pt idx="171">
                  <c:v>1.9813750743015652</c:v>
                </c:pt>
                <c:pt idx="172">
                  <c:v>1.9665296650999979</c:v>
                </c:pt>
                <c:pt idx="173">
                  <c:v>1.9662976581394893</c:v>
                </c:pt>
                <c:pt idx="174">
                  <c:v>1.9883087445818584</c:v>
                </c:pt>
                <c:pt idx="175">
                  <c:v>1.881644557343118</c:v>
                </c:pt>
                <c:pt idx="176">
                  <c:v>1.7965255196450067</c:v>
                </c:pt>
                <c:pt idx="177">
                  <c:v>1.6837851490149858</c:v>
                </c:pt>
                <c:pt idx="178">
                  <c:v>1.5315812044354593</c:v>
                </c:pt>
                <c:pt idx="179">
                  <c:v>1.4855529971031716</c:v>
                </c:pt>
                <c:pt idx="180">
                  <c:v>1.4448361555799574</c:v>
                </c:pt>
                <c:pt idx="181">
                  <c:v>1.4410260105194899</c:v>
                </c:pt>
                <c:pt idx="182">
                  <c:v>1.4162901695299333</c:v>
                </c:pt>
                <c:pt idx="183">
                  <c:v>1.4713238972427389</c:v>
                </c:pt>
                <c:pt idx="184">
                  <c:v>1.5435433581329299</c:v>
                </c:pt>
                <c:pt idx="185">
                  <c:v>1.6365272890925457</c:v>
                </c:pt>
                <c:pt idx="186">
                  <c:v>1.6367683645410502</c:v>
                </c:pt>
                <c:pt idx="187">
                  <c:v>1.6511186328737719</c:v>
                </c:pt>
                <c:pt idx="188">
                  <c:v>1.6318005287033712</c:v>
                </c:pt>
                <c:pt idx="189">
                  <c:v>1.6206404771165563</c:v>
                </c:pt>
                <c:pt idx="190">
                  <c:v>1.659145208388638</c:v>
                </c:pt>
                <c:pt idx="191">
                  <c:v>1.6232448664881098</c:v>
                </c:pt>
                <c:pt idx="192">
                  <c:v>1.616239979312128</c:v>
                </c:pt>
                <c:pt idx="193">
                  <c:v>1.5615972016178148</c:v>
                </c:pt>
                <c:pt idx="194">
                  <c:v>1.5057066281205771</c:v>
                </c:pt>
                <c:pt idx="195">
                  <c:v>1.5334836147275768</c:v>
                </c:pt>
                <c:pt idx="196">
                  <c:v>1.4666842668778692</c:v>
                </c:pt>
                <c:pt idx="197">
                  <c:v>1.4762108619595224</c:v>
                </c:pt>
                <c:pt idx="198">
                  <c:v>1.5297771114748582</c:v>
                </c:pt>
                <c:pt idx="199">
                  <c:v>1.564626914712187</c:v>
                </c:pt>
                <c:pt idx="200">
                  <c:v>1.5587735569653796</c:v>
                </c:pt>
                <c:pt idx="201">
                  <c:v>1.5864957481913948</c:v>
                </c:pt>
                <c:pt idx="202">
                  <c:v>1.5948454594749768</c:v>
                </c:pt>
                <c:pt idx="203">
                  <c:v>1.560695445890689</c:v>
                </c:pt>
                <c:pt idx="204">
                  <c:v>1.5799535493656487</c:v>
                </c:pt>
                <c:pt idx="205">
                  <c:v>1.6128251858781026</c:v>
                </c:pt>
                <c:pt idx="206">
                  <c:v>1.6157177018031408</c:v>
                </c:pt>
                <c:pt idx="207">
                  <c:v>1.637036309465344</c:v>
                </c:pt>
                <c:pt idx="208">
                  <c:v>1.6346814005950241</c:v>
                </c:pt>
                <c:pt idx="209">
                  <c:v>1.6216654504175787</c:v>
                </c:pt>
                <c:pt idx="210">
                  <c:v>1.6156132868036708</c:v>
                </c:pt>
                <c:pt idx="211">
                  <c:v>1.6358312476484926</c:v>
                </c:pt>
                <c:pt idx="212">
                  <c:v>1.5767399325155309</c:v>
                </c:pt>
                <c:pt idx="213">
                  <c:v>1.5763919540954663</c:v>
                </c:pt>
                <c:pt idx="214">
                  <c:v>1.5788808892257167</c:v>
                </c:pt>
                <c:pt idx="215">
                  <c:v>1.5581663498395089</c:v>
                </c:pt>
                <c:pt idx="216">
                  <c:v>1.5512774770023112</c:v>
                </c:pt>
                <c:pt idx="217">
                  <c:v>1.5805278963173699</c:v>
                </c:pt>
                <c:pt idx="218">
                  <c:v>1.5822284104933388</c:v>
                </c:pt>
                <c:pt idx="219">
                  <c:v>1.6004097048844506</c:v>
                </c:pt>
                <c:pt idx="220">
                  <c:v>1.5913937426398037</c:v>
                </c:pt>
                <c:pt idx="221">
                  <c:v>1.5554276648364469</c:v>
                </c:pt>
                <c:pt idx="222">
                  <c:v>1.5587249629802822</c:v>
                </c:pt>
                <c:pt idx="223">
                  <c:v>1.5724753907601348</c:v>
                </c:pt>
                <c:pt idx="224">
                  <c:v>1.6124610993759776</c:v>
                </c:pt>
                <c:pt idx="225">
                  <c:v>1.6078721420072675</c:v>
                </c:pt>
                <c:pt idx="226">
                  <c:v>1.5965259595121015</c:v>
                </c:pt>
                <c:pt idx="227">
                  <c:v>1.614465611882467</c:v>
                </c:pt>
                <c:pt idx="228">
                  <c:v>1.5956343444336296</c:v>
                </c:pt>
                <c:pt idx="229">
                  <c:v>1.5469818384332168</c:v>
                </c:pt>
                <c:pt idx="230">
                  <c:v>1.507431637975218</c:v>
                </c:pt>
                <c:pt idx="231">
                  <c:v>1.5309715545485165</c:v>
                </c:pt>
                <c:pt idx="232">
                  <c:v>1.5288649706457926</c:v>
                </c:pt>
                <c:pt idx="233">
                  <c:v>1.5490186966556687</c:v>
                </c:pt>
                <c:pt idx="234">
                  <c:v>1.5168752370117558</c:v>
                </c:pt>
                <c:pt idx="235">
                  <c:v>1.5510609256731605</c:v>
                </c:pt>
                <c:pt idx="236">
                  <c:v>1.5880073683541893</c:v>
                </c:pt>
                <c:pt idx="237">
                  <c:v>1.6096320381160867</c:v>
                </c:pt>
                <c:pt idx="238">
                  <c:v>1.6110063956953908</c:v>
                </c:pt>
                <c:pt idx="239">
                  <c:v>1.6380284689347901</c:v>
                </c:pt>
                <c:pt idx="240">
                  <c:v>1.6466326362588508</c:v>
                </c:pt>
                <c:pt idx="241">
                  <c:v>1.6555743187311678</c:v>
                </c:pt>
                <c:pt idx="242">
                  <c:v>1.6621787839500015</c:v>
                </c:pt>
                <c:pt idx="243">
                  <c:v>1.6745089502503392</c:v>
                </c:pt>
                <c:pt idx="244">
                  <c:v>1.684267259528742</c:v>
                </c:pt>
                <c:pt idx="245">
                  <c:v>1.6906742408872659</c:v>
                </c:pt>
                <c:pt idx="246">
                  <c:v>1.7065137630334988</c:v>
                </c:pt>
                <c:pt idx="247">
                  <c:v>1.6691704223001169</c:v>
                </c:pt>
                <c:pt idx="248">
                  <c:v>1.628823663550184</c:v>
                </c:pt>
                <c:pt idx="249">
                  <c:v>1.6073294221650727</c:v>
                </c:pt>
                <c:pt idx="250">
                  <c:v>1.5766653527788728</c:v>
                </c:pt>
                <c:pt idx="251">
                  <c:v>1.5642842617360426</c:v>
                </c:pt>
                <c:pt idx="252">
                  <c:v>1.5140733114297393</c:v>
                </c:pt>
                <c:pt idx="253">
                  <c:v>1.5327079884740358</c:v>
                </c:pt>
                <c:pt idx="254">
                  <c:v>1.4954389113204727</c:v>
                </c:pt>
                <c:pt idx="255">
                  <c:v>1.4965131244201011</c:v>
                </c:pt>
                <c:pt idx="256">
                  <c:v>1.5441153763009172</c:v>
                </c:pt>
                <c:pt idx="257">
                  <c:v>1.557171553590059</c:v>
                </c:pt>
                <c:pt idx="258">
                  <c:v>1.5557180416621292</c:v>
                </c:pt>
                <c:pt idx="259">
                  <c:v>1.5574140696787053</c:v>
                </c:pt>
                <c:pt idx="260">
                  <c:v>1.533624722030519</c:v>
                </c:pt>
                <c:pt idx="261">
                  <c:v>1.5340952673161001</c:v>
                </c:pt>
                <c:pt idx="262">
                  <c:v>1.5188335358444716</c:v>
                </c:pt>
                <c:pt idx="263">
                  <c:v>1.4983069131880975</c:v>
                </c:pt>
                <c:pt idx="264">
                  <c:v>1.4382281029771322</c:v>
                </c:pt>
                <c:pt idx="265">
                  <c:v>1.4286122460641733</c:v>
                </c:pt>
                <c:pt idx="266">
                  <c:v>1.4251916882820741</c:v>
                </c:pt>
                <c:pt idx="267">
                  <c:v>1.4315777418292701</c:v>
                </c:pt>
                <c:pt idx="268">
                  <c:v>1.4531504301325273</c:v>
                </c:pt>
                <c:pt idx="269">
                  <c:v>1.4178162793665197</c:v>
                </c:pt>
                <c:pt idx="270">
                  <c:v>1.3132148813510354</c:v>
                </c:pt>
                <c:pt idx="271">
                  <c:v>1.3095175737258393</c:v>
                </c:pt>
                <c:pt idx="272">
                  <c:v>1.3137151865475565</c:v>
                </c:pt>
                <c:pt idx="273">
                  <c:v>1.2324833306629528</c:v>
                </c:pt>
                <c:pt idx="274">
                  <c:v>1.24317806039359</c:v>
                </c:pt>
                <c:pt idx="275">
                  <c:v>1.2490944065552476</c:v>
                </c:pt>
                <c:pt idx="276">
                  <c:v>1.2346136276652222</c:v>
                </c:pt>
                <c:pt idx="277">
                  <c:v>1.2493909219255612</c:v>
                </c:pt>
                <c:pt idx="278">
                  <c:v>1.2344764585339358</c:v>
                </c:pt>
                <c:pt idx="279">
                  <c:v>1.2641585760517799</c:v>
                </c:pt>
                <c:pt idx="280">
                  <c:v>1.2919395889048229</c:v>
                </c:pt>
                <c:pt idx="281">
                  <c:v>1.2805409004763613</c:v>
                </c:pt>
                <c:pt idx="282">
                  <c:v>1.2994438380373199</c:v>
                </c:pt>
                <c:pt idx="283">
                  <c:v>1.295001295001295</c:v>
                </c:pt>
                <c:pt idx="284">
                  <c:v>1.3334755707275443</c:v>
                </c:pt>
                <c:pt idx="285">
                  <c:v>1.3199751844665319</c:v>
                </c:pt>
                <c:pt idx="286">
                  <c:v>1.3229088118955961</c:v>
                </c:pt>
                <c:pt idx="287">
                  <c:v>1.3404286690883744</c:v>
                </c:pt>
                <c:pt idx="288">
                  <c:v>1.3820553927801427</c:v>
                </c:pt>
                <c:pt idx="289">
                  <c:v>1.3960631020522127</c:v>
                </c:pt>
                <c:pt idx="290">
                  <c:v>1.3971944335773765</c:v>
                </c:pt>
                <c:pt idx="291">
                  <c:v>1.4074793452406087</c:v>
                </c:pt>
                <c:pt idx="292">
                  <c:v>1.3465293206759577</c:v>
                </c:pt>
                <c:pt idx="293">
                  <c:v>1.3286564625850341</c:v>
                </c:pt>
                <c:pt idx="294">
                  <c:v>1.3169157832356622</c:v>
                </c:pt>
                <c:pt idx="295">
                  <c:v>1.2873657921161719</c:v>
                </c:pt>
                <c:pt idx="296">
                  <c:v>1.3066771200836274</c:v>
                </c:pt>
                <c:pt idx="297">
                  <c:v>1.3009145429236755</c:v>
                </c:pt>
                <c:pt idx="298">
                  <c:v>1.2899397598132167</c:v>
                </c:pt>
                <c:pt idx="299">
                  <c:v>1.2671059300557526</c:v>
                </c:pt>
                <c:pt idx="300">
                  <c:v>1.2894906511927788</c:v>
                </c:pt>
                <c:pt idx="301">
                  <c:v>1.3014902062861977</c:v>
                </c:pt>
                <c:pt idx="302">
                  <c:v>1.3166903670932744</c:v>
                </c:pt>
                <c:pt idx="303">
                  <c:v>1.3031353436367903</c:v>
                </c:pt>
                <c:pt idx="304">
                  <c:v>1.28455451649368</c:v>
                </c:pt>
                <c:pt idx="305">
                  <c:v>1.2677002649493554</c:v>
                </c:pt>
                <c:pt idx="306">
                  <c:v>1.2458420023172661</c:v>
                </c:pt>
                <c:pt idx="307">
                  <c:v>1.215598560731304</c:v>
                </c:pt>
                <c:pt idx="308">
                  <c:v>1.2366289494837075</c:v>
                </c:pt>
                <c:pt idx="309">
                  <c:v>1.2645102551781695</c:v>
                </c:pt>
                <c:pt idx="310">
                  <c:v>1.2884771488577651</c:v>
                </c:pt>
                <c:pt idx="311">
                  <c:v>1.3110971260750997</c:v>
                </c:pt>
                <c:pt idx="312">
                  <c:v>1.3070870258541814</c:v>
                </c:pt>
                <c:pt idx="313">
                  <c:v>1.2953703463820305</c:v>
                </c:pt>
                <c:pt idx="314">
                  <c:v>1.2348270624699009</c:v>
                </c:pt>
                <c:pt idx="315">
                  <c:v>1.2415111673929506</c:v>
                </c:pt>
                <c:pt idx="316">
                  <c:v>1.230299824067125</c:v>
                </c:pt>
                <c:pt idx="317">
                  <c:v>1.2522070148636972</c:v>
                </c:pt>
                <c:pt idx="318">
                  <c:v>1.2692288165710515</c:v>
                </c:pt>
                <c:pt idx="319">
                  <c:v>1.3139913802165457</c:v>
                </c:pt>
                <c:pt idx="320">
                  <c:v>1.2945151393545546</c:v>
                </c:pt>
                <c:pt idx="321">
                  <c:v>1.2978080022841421</c:v>
                </c:pt>
                <c:pt idx="322">
                  <c:v>1.3208469270496241</c:v>
                </c:pt>
                <c:pt idx="323">
                  <c:v>1.3435442697836895</c:v>
                </c:pt>
                <c:pt idx="324">
                  <c:v>1.3636611574755906</c:v>
                </c:pt>
                <c:pt idx="325">
                  <c:v>1.3863280329391541</c:v>
                </c:pt>
                <c:pt idx="326">
                  <c:v>1.385905342665096</c:v>
                </c:pt>
                <c:pt idx="327">
                  <c:v>1.384255478191055</c:v>
                </c:pt>
                <c:pt idx="328">
                  <c:v>1.4083316902796945</c:v>
                </c:pt>
                <c:pt idx="329">
                  <c:v>1.4024261973213661</c:v>
                </c:pt>
                <c:pt idx="330">
                  <c:v>1.3810247203424941</c:v>
                </c:pt>
                <c:pt idx="331">
                  <c:v>1.3793293700602767</c:v>
                </c:pt>
                <c:pt idx="332">
                  <c:v>1.3741548947397351</c:v>
                </c:pt>
                <c:pt idx="333">
                  <c:v>1.3651877133105801</c:v>
                </c:pt>
              </c:numCache>
            </c:numRef>
          </c:val>
          <c:smooth val="0"/>
          <c:extLst>
            <c:ext xmlns:c16="http://schemas.microsoft.com/office/drawing/2014/chart" uri="{C3380CC4-5D6E-409C-BE32-E72D297353CC}">
              <c16:uniqueId val="{00000000-B1B8-334E-B86E-CD4763C4F70C}"/>
            </c:ext>
          </c:extLst>
        </c:ser>
        <c:ser>
          <c:idx val="1"/>
          <c:order val="1"/>
          <c:tx>
            <c:strRef>
              <c:f>'Fig 1 '!$C$1</c:f>
              <c:strCache>
                <c:ptCount val="1"/>
                <c:pt idx="0">
                  <c:v>Long run Moving average (12 Month)</c:v>
                </c:pt>
              </c:strCache>
            </c:strRef>
          </c:tx>
          <c:spPr>
            <a:ln w="28575" cap="rnd">
              <a:solidFill>
                <a:schemeClr val="accent2"/>
              </a:solidFill>
              <a:round/>
            </a:ln>
            <a:effectLst/>
          </c:spPr>
          <c:marker>
            <c:symbol val="none"/>
          </c:marker>
          <c:cat>
            <c:numRef>
              <c:f>'Fig 1 '!$A$2:$A$335</c:f>
              <c:numCache>
                <c:formatCode>mmm\-yy</c:formatCode>
                <c:ptCount val="334"/>
                <c:pt idx="0">
                  <c:v>34335</c:v>
                </c:pt>
                <c:pt idx="1">
                  <c:v>34366</c:v>
                </c:pt>
                <c:pt idx="2">
                  <c:v>34394</c:v>
                </c:pt>
                <c:pt idx="3">
                  <c:v>34425</c:v>
                </c:pt>
                <c:pt idx="4">
                  <c:v>34455</c:v>
                </c:pt>
                <c:pt idx="5">
                  <c:v>34486</c:v>
                </c:pt>
                <c:pt idx="6">
                  <c:v>34516</c:v>
                </c:pt>
                <c:pt idx="7">
                  <c:v>34547</c:v>
                </c:pt>
                <c:pt idx="8">
                  <c:v>34578</c:v>
                </c:pt>
                <c:pt idx="9">
                  <c:v>34608</c:v>
                </c:pt>
                <c:pt idx="10">
                  <c:v>34639</c:v>
                </c:pt>
                <c:pt idx="11">
                  <c:v>34669</c:v>
                </c:pt>
                <c:pt idx="12">
                  <c:v>34700</c:v>
                </c:pt>
                <c:pt idx="13">
                  <c:v>34731</c:v>
                </c:pt>
                <c:pt idx="14">
                  <c:v>34759</c:v>
                </c:pt>
                <c:pt idx="15">
                  <c:v>34790</c:v>
                </c:pt>
                <c:pt idx="16">
                  <c:v>34820</c:v>
                </c:pt>
                <c:pt idx="17">
                  <c:v>34851</c:v>
                </c:pt>
                <c:pt idx="18">
                  <c:v>34881</c:v>
                </c:pt>
                <c:pt idx="19">
                  <c:v>34912</c:v>
                </c:pt>
                <c:pt idx="20">
                  <c:v>34943</c:v>
                </c:pt>
                <c:pt idx="21">
                  <c:v>34973</c:v>
                </c:pt>
                <c:pt idx="22">
                  <c:v>35004</c:v>
                </c:pt>
                <c:pt idx="23">
                  <c:v>35034</c:v>
                </c:pt>
                <c:pt idx="24">
                  <c:v>35065</c:v>
                </c:pt>
                <c:pt idx="25">
                  <c:v>35096</c:v>
                </c:pt>
                <c:pt idx="26">
                  <c:v>35125</c:v>
                </c:pt>
                <c:pt idx="27">
                  <c:v>35156</c:v>
                </c:pt>
                <c:pt idx="28">
                  <c:v>35186</c:v>
                </c:pt>
                <c:pt idx="29">
                  <c:v>35217</c:v>
                </c:pt>
                <c:pt idx="30">
                  <c:v>35247</c:v>
                </c:pt>
                <c:pt idx="31">
                  <c:v>35278</c:v>
                </c:pt>
                <c:pt idx="32">
                  <c:v>35309</c:v>
                </c:pt>
                <c:pt idx="33">
                  <c:v>35339</c:v>
                </c:pt>
                <c:pt idx="34">
                  <c:v>35370</c:v>
                </c:pt>
                <c:pt idx="35">
                  <c:v>35400</c:v>
                </c:pt>
                <c:pt idx="36">
                  <c:v>35431</c:v>
                </c:pt>
                <c:pt idx="37">
                  <c:v>35462</c:v>
                </c:pt>
                <c:pt idx="38">
                  <c:v>35490</c:v>
                </c:pt>
                <c:pt idx="39">
                  <c:v>35521</c:v>
                </c:pt>
                <c:pt idx="40">
                  <c:v>35551</c:v>
                </c:pt>
                <c:pt idx="41">
                  <c:v>35582</c:v>
                </c:pt>
                <c:pt idx="42">
                  <c:v>35612</c:v>
                </c:pt>
                <c:pt idx="43">
                  <c:v>35643</c:v>
                </c:pt>
                <c:pt idx="44">
                  <c:v>35674</c:v>
                </c:pt>
                <c:pt idx="45">
                  <c:v>35704</c:v>
                </c:pt>
                <c:pt idx="46">
                  <c:v>35735</c:v>
                </c:pt>
                <c:pt idx="47">
                  <c:v>35765</c:v>
                </c:pt>
                <c:pt idx="48">
                  <c:v>35796</c:v>
                </c:pt>
                <c:pt idx="49">
                  <c:v>35827</c:v>
                </c:pt>
                <c:pt idx="50">
                  <c:v>35855</c:v>
                </c:pt>
                <c:pt idx="51">
                  <c:v>35886</c:v>
                </c:pt>
                <c:pt idx="52">
                  <c:v>35916</c:v>
                </c:pt>
                <c:pt idx="53">
                  <c:v>35947</c:v>
                </c:pt>
                <c:pt idx="54">
                  <c:v>35977</c:v>
                </c:pt>
                <c:pt idx="55">
                  <c:v>36008</c:v>
                </c:pt>
                <c:pt idx="56">
                  <c:v>36039</c:v>
                </c:pt>
                <c:pt idx="57">
                  <c:v>36069</c:v>
                </c:pt>
                <c:pt idx="58">
                  <c:v>36100</c:v>
                </c:pt>
                <c:pt idx="59">
                  <c:v>36130</c:v>
                </c:pt>
                <c:pt idx="60">
                  <c:v>36161</c:v>
                </c:pt>
                <c:pt idx="61">
                  <c:v>36192</c:v>
                </c:pt>
                <c:pt idx="62">
                  <c:v>36220</c:v>
                </c:pt>
                <c:pt idx="63">
                  <c:v>36251</c:v>
                </c:pt>
                <c:pt idx="64">
                  <c:v>36281</c:v>
                </c:pt>
                <c:pt idx="65">
                  <c:v>36312</c:v>
                </c:pt>
                <c:pt idx="66">
                  <c:v>36342</c:v>
                </c:pt>
                <c:pt idx="67">
                  <c:v>36373</c:v>
                </c:pt>
                <c:pt idx="68">
                  <c:v>36404</c:v>
                </c:pt>
                <c:pt idx="69">
                  <c:v>36434</c:v>
                </c:pt>
                <c:pt idx="70">
                  <c:v>36465</c:v>
                </c:pt>
                <c:pt idx="71">
                  <c:v>36495</c:v>
                </c:pt>
                <c:pt idx="72">
                  <c:v>36526</c:v>
                </c:pt>
                <c:pt idx="73">
                  <c:v>36557</c:v>
                </c:pt>
                <c:pt idx="74">
                  <c:v>36586</c:v>
                </c:pt>
                <c:pt idx="75">
                  <c:v>36617</c:v>
                </c:pt>
                <c:pt idx="76">
                  <c:v>36647</c:v>
                </c:pt>
                <c:pt idx="77">
                  <c:v>36678</c:v>
                </c:pt>
                <c:pt idx="78">
                  <c:v>36708</c:v>
                </c:pt>
                <c:pt idx="79">
                  <c:v>36739</c:v>
                </c:pt>
                <c:pt idx="80">
                  <c:v>36770</c:v>
                </c:pt>
                <c:pt idx="81">
                  <c:v>36800</c:v>
                </c:pt>
                <c:pt idx="82">
                  <c:v>36831</c:v>
                </c:pt>
                <c:pt idx="83">
                  <c:v>36861</c:v>
                </c:pt>
                <c:pt idx="84">
                  <c:v>36892</c:v>
                </c:pt>
                <c:pt idx="85">
                  <c:v>36923</c:v>
                </c:pt>
                <c:pt idx="86">
                  <c:v>36951</c:v>
                </c:pt>
                <c:pt idx="87">
                  <c:v>36982</c:v>
                </c:pt>
                <c:pt idx="88">
                  <c:v>37012</c:v>
                </c:pt>
                <c:pt idx="89">
                  <c:v>37043</c:v>
                </c:pt>
                <c:pt idx="90">
                  <c:v>37073</c:v>
                </c:pt>
                <c:pt idx="91">
                  <c:v>37104</c:v>
                </c:pt>
                <c:pt idx="92">
                  <c:v>37135</c:v>
                </c:pt>
                <c:pt idx="93">
                  <c:v>37165</c:v>
                </c:pt>
                <c:pt idx="94">
                  <c:v>37196</c:v>
                </c:pt>
                <c:pt idx="95">
                  <c:v>37226</c:v>
                </c:pt>
                <c:pt idx="96">
                  <c:v>37257</c:v>
                </c:pt>
                <c:pt idx="97">
                  <c:v>37288</c:v>
                </c:pt>
                <c:pt idx="98">
                  <c:v>37316</c:v>
                </c:pt>
                <c:pt idx="99">
                  <c:v>37347</c:v>
                </c:pt>
                <c:pt idx="100">
                  <c:v>37377</c:v>
                </c:pt>
                <c:pt idx="101">
                  <c:v>37408</c:v>
                </c:pt>
                <c:pt idx="102">
                  <c:v>37438</c:v>
                </c:pt>
                <c:pt idx="103">
                  <c:v>37469</c:v>
                </c:pt>
                <c:pt idx="104">
                  <c:v>37500</c:v>
                </c:pt>
                <c:pt idx="105">
                  <c:v>37530</c:v>
                </c:pt>
                <c:pt idx="106">
                  <c:v>37561</c:v>
                </c:pt>
                <c:pt idx="107">
                  <c:v>37591</c:v>
                </c:pt>
                <c:pt idx="108">
                  <c:v>37622</c:v>
                </c:pt>
                <c:pt idx="109">
                  <c:v>37653</c:v>
                </c:pt>
                <c:pt idx="110">
                  <c:v>37681</c:v>
                </c:pt>
                <c:pt idx="111">
                  <c:v>37712</c:v>
                </c:pt>
                <c:pt idx="112">
                  <c:v>37742</c:v>
                </c:pt>
                <c:pt idx="113">
                  <c:v>37773</c:v>
                </c:pt>
                <c:pt idx="114">
                  <c:v>37803</c:v>
                </c:pt>
                <c:pt idx="115">
                  <c:v>37834</c:v>
                </c:pt>
                <c:pt idx="116">
                  <c:v>37865</c:v>
                </c:pt>
                <c:pt idx="117">
                  <c:v>37895</c:v>
                </c:pt>
                <c:pt idx="118">
                  <c:v>37926</c:v>
                </c:pt>
                <c:pt idx="119">
                  <c:v>37956</c:v>
                </c:pt>
                <c:pt idx="120">
                  <c:v>37987</c:v>
                </c:pt>
                <c:pt idx="121">
                  <c:v>38018</c:v>
                </c:pt>
                <c:pt idx="122">
                  <c:v>38047</c:v>
                </c:pt>
                <c:pt idx="123">
                  <c:v>38078</c:v>
                </c:pt>
                <c:pt idx="124">
                  <c:v>38108</c:v>
                </c:pt>
                <c:pt idx="125">
                  <c:v>38139</c:v>
                </c:pt>
                <c:pt idx="126">
                  <c:v>38169</c:v>
                </c:pt>
                <c:pt idx="127">
                  <c:v>38200</c:v>
                </c:pt>
                <c:pt idx="128">
                  <c:v>38231</c:v>
                </c:pt>
                <c:pt idx="129">
                  <c:v>38261</c:v>
                </c:pt>
                <c:pt idx="130">
                  <c:v>38292</c:v>
                </c:pt>
                <c:pt idx="131">
                  <c:v>38322</c:v>
                </c:pt>
                <c:pt idx="132">
                  <c:v>38353</c:v>
                </c:pt>
                <c:pt idx="133">
                  <c:v>38384</c:v>
                </c:pt>
                <c:pt idx="134">
                  <c:v>38412</c:v>
                </c:pt>
                <c:pt idx="135">
                  <c:v>38443</c:v>
                </c:pt>
                <c:pt idx="136">
                  <c:v>38473</c:v>
                </c:pt>
                <c:pt idx="137">
                  <c:v>38504</c:v>
                </c:pt>
                <c:pt idx="138">
                  <c:v>38534</c:v>
                </c:pt>
                <c:pt idx="139">
                  <c:v>38565</c:v>
                </c:pt>
                <c:pt idx="140">
                  <c:v>38596</c:v>
                </c:pt>
                <c:pt idx="141">
                  <c:v>38626</c:v>
                </c:pt>
                <c:pt idx="142">
                  <c:v>38657</c:v>
                </c:pt>
                <c:pt idx="143">
                  <c:v>38687</c:v>
                </c:pt>
                <c:pt idx="144">
                  <c:v>38718</c:v>
                </c:pt>
                <c:pt idx="145">
                  <c:v>38749</c:v>
                </c:pt>
                <c:pt idx="146">
                  <c:v>38777</c:v>
                </c:pt>
                <c:pt idx="147">
                  <c:v>38808</c:v>
                </c:pt>
                <c:pt idx="148">
                  <c:v>38838</c:v>
                </c:pt>
                <c:pt idx="149">
                  <c:v>38869</c:v>
                </c:pt>
                <c:pt idx="150">
                  <c:v>38899</c:v>
                </c:pt>
                <c:pt idx="151">
                  <c:v>38930</c:v>
                </c:pt>
                <c:pt idx="152">
                  <c:v>38961</c:v>
                </c:pt>
                <c:pt idx="153">
                  <c:v>38991</c:v>
                </c:pt>
                <c:pt idx="154">
                  <c:v>39022</c:v>
                </c:pt>
                <c:pt idx="155">
                  <c:v>39052</c:v>
                </c:pt>
                <c:pt idx="156">
                  <c:v>39083</c:v>
                </c:pt>
                <c:pt idx="157">
                  <c:v>39114</c:v>
                </c:pt>
                <c:pt idx="158">
                  <c:v>39142</c:v>
                </c:pt>
                <c:pt idx="159">
                  <c:v>39173</c:v>
                </c:pt>
                <c:pt idx="160">
                  <c:v>39203</c:v>
                </c:pt>
                <c:pt idx="161">
                  <c:v>39234</c:v>
                </c:pt>
                <c:pt idx="162">
                  <c:v>39264</c:v>
                </c:pt>
                <c:pt idx="163">
                  <c:v>39295</c:v>
                </c:pt>
                <c:pt idx="164">
                  <c:v>39326</c:v>
                </c:pt>
                <c:pt idx="165">
                  <c:v>39356</c:v>
                </c:pt>
                <c:pt idx="166">
                  <c:v>39387</c:v>
                </c:pt>
                <c:pt idx="167">
                  <c:v>39417</c:v>
                </c:pt>
                <c:pt idx="168">
                  <c:v>39448</c:v>
                </c:pt>
                <c:pt idx="169">
                  <c:v>39479</c:v>
                </c:pt>
                <c:pt idx="170">
                  <c:v>39508</c:v>
                </c:pt>
                <c:pt idx="171">
                  <c:v>39539</c:v>
                </c:pt>
                <c:pt idx="172">
                  <c:v>39569</c:v>
                </c:pt>
                <c:pt idx="173">
                  <c:v>39600</c:v>
                </c:pt>
                <c:pt idx="174">
                  <c:v>39630</c:v>
                </c:pt>
                <c:pt idx="175">
                  <c:v>39661</c:v>
                </c:pt>
                <c:pt idx="176">
                  <c:v>39692</c:v>
                </c:pt>
                <c:pt idx="177">
                  <c:v>39722</c:v>
                </c:pt>
                <c:pt idx="178">
                  <c:v>39753</c:v>
                </c:pt>
                <c:pt idx="179">
                  <c:v>39783</c:v>
                </c:pt>
                <c:pt idx="180">
                  <c:v>39814</c:v>
                </c:pt>
                <c:pt idx="181">
                  <c:v>39845</c:v>
                </c:pt>
                <c:pt idx="182">
                  <c:v>39873</c:v>
                </c:pt>
                <c:pt idx="183">
                  <c:v>39904</c:v>
                </c:pt>
                <c:pt idx="184">
                  <c:v>39934</c:v>
                </c:pt>
                <c:pt idx="185">
                  <c:v>39965</c:v>
                </c:pt>
                <c:pt idx="186">
                  <c:v>39995</c:v>
                </c:pt>
                <c:pt idx="187">
                  <c:v>40026</c:v>
                </c:pt>
                <c:pt idx="188">
                  <c:v>40057</c:v>
                </c:pt>
                <c:pt idx="189">
                  <c:v>40087</c:v>
                </c:pt>
                <c:pt idx="190">
                  <c:v>40118</c:v>
                </c:pt>
                <c:pt idx="191">
                  <c:v>40148</c:v>
                </c:pt>
                <c:pt idx="192">
                  <c:v>40179</c:v>
                </c:pt>
                <c:pt idx="193">
                  <c:v>40210</c:v>
                </c:pt>
                <c:pt idx="194">
                  <c:v>40238</c:v>
                </c:pt>
                <c:pt idx="195">
                  <c:v>40269</c:v>
                </c:pt>
                <c:pt idx="196">
                  <c:v>40299</c:v>
                </c:pt>
                <c:pt idx="197">
                  <c:v>40330</c:v>
                </c:pt>
                <c:pt idx="198">
                  <c:v>40360</c:v>
                </c:pt>
                <c:pt idx="199">
                  <c:v>40391</c:v>
                </c:pt>
                <c:pt idx="200">
                  <c:v>40422</c:v>
                </c:pt>
                <c:pt idx="201">
                  <c:v>40452</c:v>
                </c:pt>
                <c:pt idx="202">
                  <c:v>40483</c:v>
                </c:pt>
                <c:pt idx="203">
                  <c:v>40513</c:v>
                </c:pt>
                <c:pt idx="204">
                  <c:v>40544</c:v>
                </c:pt>
                <c:pt idx="205">
                  <c:v>40575</c:v>
                </c:pt>
                <c:pt idx="206">
                  <c:v>40603</c:v>
                </c:pt>
                <c:pt idx="207">
                  <c:v>40634</c:v>
                </c:pt>
                <c:pt idx="208">
                  <c:v>40664</c:v>
                </c:pt>
                <c:pt idx="209">
                  <c:v>40695</c:v>
                </c:pt>
                <c:pt idx="210">
                  <c:v>40725</c:v>
                </c:pt>
                <c:pt idx="211">
                  <c:v>40756</c:v>
                </c:pt>
                <c:pt idx="212">
                  <c:v>40787</c:v>
                </c:pt>
                <c:pt idx="213">
                  <c:v>40817</c:v>
                </c:pt>
                <c:pt idx="214">
                  <c:v>40848</c:v>
                </c:pt>
                <c:pt idx="215">
                  <c:v>40878</c:v>
                </c:pt>
                <c:pt idx="216">
                  <c:v>40909</c:v>
                </c:pt>
                <c:pt idx="217">
                  <c:v>40940</c:v>
                </c:pt>
                <c:pt idx="218">
                  <c:v>40969</c:v>
                </c:pt>
                <c:pt idx="219">
                  <c:v>41000</c:v>
                </c:pt>
                <c:pt idx="220">
                  <c:v>41030</c:v>
                </c:pt>
                <c:pt idx="221">
                  <c:v>41061</c:v>
                </c:pt>
                <c:pt idx="222">
                  <c:v>41091</c:v>
                </c:pt>
                <c:pt idx="223">
                  <c:v>41122</c:v>
                </c:pt>
                <c:pt idx="224">
                  <c:v>41153</c:v>
                </c:pt>
                <c:pt idx="225">
                  <c:v>41183</c:v>
                </c:pt>
                <c:pt idx="226">
                  <c:v>41214</c:v>
                </c:pt>
                <c:pt idx="227">
                  <c:v>41244</c:v>
                </c:pt>
                <c:pt idx="228">
                  <c:v>41275</c:v>
                </c:pt>
                <c:pt idx="229">
                  <c:v>41306</c:v>
                </c:pt>
                <c:pt idx="230">
                  <c:v>41334</c:v>
                </c:pt>
                <c:pt idx="231">
                  <c:v>41365</c:v>
                </c:pt>
                <c:pt idx="232">
                  <c:v>41395</c:v>
                </c:pt>
                <c:pt idx="233">
                  <c:v>41426</c:v>
                </c:pt>
                <c:pt idx="234">
                  <c:v>41456</c:v>
                </c:pt>
                <c:pt idx="235">
                  <c:v>41487</c:v>
                </c:pt>
                <c:pt idx="236">
                  <c:v>41518</c:v>
                </c:pt>
                <c:pt idx="237">
                  <c:v>41548</c:v>
                </c:pt>
                <c:pt idx="238">
                  <c:v>41579</c:v>
                </c:pt>
                <c:pt idx="239">
                  <c:v>41609</c:v>
                </c:pt>
                <c:pt idx="240">
                  <c:v>41640</c:v>
                </c:pt>
                <c:pt idx="241">
                  <c:v>41671</c:v>
                </c:pt>
                <c:pt idx="242">
                  <c:v>41699</c:v>
                </c:pt>
                <c:pt idx="243">
                  <c:v>41730</c:v>
                </c:pt>
                <c:pt idx="244">
                  <c:v>41760</c:v>
                </c:pt>
                <c:pt idx="245">
                  <c:v>41791</c:v>
                </c:pt>
                <c:pt idx="246">
                  <c:v>41821</c:v>
                </c:pt>
                <c:pt idx="247">
                  <c:v>41852</c:v>
                </c:pt>
                <c:pt idx="248">
                  <c:v>41883</c:v>
                </c:pt>
                <c:pt idx="249">
                  <c:v>41913</c:v>
                </c:pt>
                <c:pt idx="250">
                  <c:v>41944</c:v>
                </c:pt>
                <c:pt idx="251">
                  <c:v>41974</c:v>
                </c:pt>
                <c:pt idx="252">
                  <c:v>42005</c:v>
                </c:pt>
                <c:pt idx="253">
                  <c:v>42036</c:v>
                </c:pt>
                <c:pt idx="254">
                  <c:v>42064</c:v>
                </c:pt>
                <c:pt idx="255">
                  <c:v>42095</c:v>
                </c:pt>
                <c:pt idx="256">
                  <c:v>42125</c:v>
                </c:pt>
                <c:pt idx="257">
                  <c:v>42156</c:v>
                </c:pt>
                <c:pt idx="258">
                  <c:v>42186</c:v>
                </c:pt>
                <c:pt idx="259">
                  <c:v>42217</c:v>
                </c:pt>
                <c:pt idx="260">
                  <c:v>42248</c:v>
                </c:pt>
                <c:pt idx="261">
                  <c:v>42278</c:v>
                </c:pt>
                <c:pt idx="262">
                  <c:v>42309</c:v>
                </c:pt>
                <c:pt idx="263">
                  <c:v>42339</c:v>
                </c:pt>
                <c:pt idx="264">
                  <c:v>42370</c:v>
                </c:pt>
                <c:pt idx="265">
                  <c:v>42401</c:v>
                </c:pt>
                <c:pt idx="266">
                  <c:v>42430</c:v>
                </c:pt>
                <c:pt idx="267">
                  <c:v>42461</c:v>
                </c:pt>
                <c:pt idx="268">
                  <c:v>42491</c:v>
                </c:pt>
                <c:pt idx="269">
                  <c:v>42522</c:v>
                </c:pt>
                <c:pt idx="270">
                  <c:v>42552</c:v>
                </c:pt>
                <c:pt idx="271">
                  <c:v>42583</c:v>
                </c:pt>
                <c:pt idx="272">
                  <c:v>42614</c:v>
                </c:pt>
                <c:pt idx="273">
                  <c:v>42644</c:v>
                </c:pt>
                <c:pt idx="274">
                  <c:v>42675</c:v>
                </c:pt>
                <c:pt idx="275">
                  <c:v>42705</c:v>
                </c:pt>
                <c:pt idx="276">
                  <c:v>42736</c:v>
                </c:pt>
                <c:pt idx="277">
                  <c:v>42767</c:v>
                </c:pt>
                <c:pt idx="278">
                  <c:v>42795</c:v>
                </c:pt>
                <c:pt idx="279">
                  <c:v>42826</c:v>
                </c:pt>
                <c:pt idx="280">
                  <c:v>42856</c:v>
                </c:pt>
                <c:pt idx="281">
                  <c:v>42887</c:v>
                </c:pt>
                <c:pt idx="282">
                  <c:v>42917</c:v>
                </c:pt>
                <c:pt idx="283">
                  <c:v>42948</c:v>
                </c:pt>
                <c:pt idx="284">
                  <c:v>42979</c:v>
                </c:pt>
                <c:pt idx="285">
                  <c:v>43009</c:v>
                </c:pt>
                <c:pt idx="286">
                  <c:v>43040</c:v>
                </c:pt>
                <c:pt idx="287">
                  <c:v>43070</c:v>
                </c:pt>
                <c:pt idx="288">
                  <c:v>43101</c:v>
                </c:pt>
                <c:pt idx="289">
                  <c:v>43132</c:v>
                </c:pt>
                <c:pt idx="290">
                  <c:v>43160</c:v>
                </c:pt>
                <c:pt idx="291">
                  <c:v>43191</c:v>
                </c:pt>
                <c:pt idx="292">
                  <c:v>43221</c:v>
                </c:pt>
                <c:pt idx="293">
                  <c:v>43252</c:v>
                </c:pt>
                <c:pt idx="294">
                  <c:v>43282</c:v>
                </c:pt>
                <c:pt idx="295">
                  <c:v>43313</c:v>
                </c:pt>
                <c:pt idx="296">
                  <c:v>43344</c:v>
                </c:pt>
                <c:pt idx="297">
                  <c:v>43374</c:v>
                </c:pt>
                <c:pt idx="298">
                  <c:v>43405</c:v>
                </c:pt>
                <c:pt idx="299">
                  <c:v>43435</c:v>
                </c:pt>
                <c:pt idx="300">
                  <c:v>43466</c:v>
                </c:pt>
                <c:pt idx="301">
                  <c:v>43497</c:v>
                </c:pt>
                <c:pt idx="302">
                  <c:v>43525</c:v>
                </c:pt>
                <c:pt idx="303">
                  <c:v>43556</c:v>
                </c:pt>
                <c:pt idx="304">
                  <c:v>43586</c:v>
                </c:pt>
                <c:pt idx="305">
                  <c:v>43617</c:v>
                </c:pt>
                <c:pt idx="306">
                  <c:v>43647</c:v>
                </c:pt>
                <c:pt idx="307">
                  <c:v>43678</c:v>
                </c:pt>
                <c:pt idx="308">
                  <c:v>43709</c:v>
                </c:pt>
                <c:pt idx="309">
                  <c:v>43739</c:v>
                </c:pt>
                <c:pt idx="310">
                  <c:v>43770</c:v>
                </c:pt>
                <c:pt idx="311">
                  <c:v>43800</c:v>
                </c:pt>
                <c:pt idx="312">
                  <c:v>43831</c:v>
                </c:pt>
                <c:pt idx="313">
                  <c:v>43862</c:v>
                </c:pt>
                <c:pt idx="314">
                  <c:v>43891</c:v>
                </c:pt>
                <c:pt idx="315">
                  <c:v>43922</c:v>
                </c:pt>
                <c:pt idx="316">
                  <c:v>43952</c:v>
                </c:pt>
                <c:pt idx="317">
                  <c:v>43983</c:v>
                </c:pt>
                <c:pt idx="318">
                  <c:v>44013</c:v>
                </c:pt>
                <c:pt idx="319">
                  <c:v>44044</c:v>
                </c:pt>
                <c:pt idx="320">
                  <c:v>44075</c:v>
                </c:pt>
                <c:pt idx="321">
                  <c:v>44105</c:v>
                </c:pt>
                <c:pt idx="322">
                  <c:v>44136</c:v>
                </c:pt>
                <c:pt idx="323">
                  <c:v>44166</c:v>
                </c:pt>
                <c:pt idx="324">
                  <c:v>44197</c:v>
                </c:pt>
                <c:pt idx="325">
                  <c:v>44228</c:v>
                </c:pt>
                <c:pt idx="326">
                  <c:v>44256</c:v>
                </c:pt>
                <c:pt idx="327">
                  <c:v>44287</c:v>
                </c:pt>
                <c:pt idx="328">
                  <c:v>44317</c:v>
                </c:pt>
                <c:pt idx="329">
                  <c:v>44348</c:v>
                </c:pt>
                <c:pt idx="330">
                  <c:v>44378</c:v>
                </c:pt>
                <c:pt idx="331">
                  <c:v>44409</c:v>
                </c:pt>
                <c:pt idx="332">
                  <c:v>44440</c:v>
                </c:pt>
                <c:pt idx="333">
                  <c:v>44470</c:v>
                </c:pt>
              </c:numCache>
            </c:numRef>
          </c:cat>
          <c:val>
            <c:numRef>
              <c:f>'Fig 1 '!$C$2:$C$335</c:f>
              <c:numCache>
                <c:formatCode>General</c:formatCode>
                <c:ptCount val="334"/>
                <c:pt idx="0">
                  <c:v>1.5020699290679902</c:v>
                </c:pt>
                <c:pt idx="1">
                  <c:v>1.4986723845546381</c:v>
                </c:pt>
                <c:pt idx="2">
                  <c:v>1.5020623774635107</c:v>
                </c:pt>
                <c:pt idx="3">
                  <c:v>1.5045816232213012</c:v>
                </c:pt>
                <c:pt idx="4">
                  <c:v>1.4993674288195018</c:v>
                </c:pt>
                <c:pt idx="5">
                  <c:v>1.4957081181464398</c:v>
                </c:pt>
                <c:pt idx="6">
                  <c:v>1.4972198370603316</c:v>
                </c:pt>
                <c:pt idx="7">
                  <c:v>1.5014039678696189</c:v>
                </c:pt>
                <c:pt idx="8">
                  <c:v>1.5056069783630128</c:v>
                </c:pt>
                <c:pt idx="9">
                  <c:v>1.5089625848492478</c:v>
                </c:pt>
                <c:pt idx="10">
                  <c:v>1.5176087653511647</c:v>
                </c:pt>
                <c:pt idx="11">
                  <c:v>1.5264703979234275</c:v>
                </c:pt>
                <c:pt idx="12">
                  <c:v>1.5320553455946995</c:v>
                </c:pt>
                <c:pt idx="13">
                  <c:v>1.5388633382608194</c:v>
                </c:pt>
                <c:pt idx="14">
                  <c:v>1.5466475006147624</c:v>
                </c:pt>
                <c:pt idx="15">
                  <c:v>1.5556822421230383</c:v>
                </c:pt>
                <c:pt idx="16">
                  <c:v>1.5660970111125625</c:v>
                </c:pt>
                <c:pt idx="17">
                  <c:v>1.5730216297111543</c:v>
                </c:pt>
                <c:pt idx="18">
                  <c:v>1.5787471632857104</c:v>
                </c:pt>
                <c:pt idx="19">
                  <c:v>1.5828261775435919</c:v>
                </c:pt>
                <c:pt idx="20">
                  <c:v>1.5848517541493667</c:v>
                </c:pt>
                <c:pt idx="21">
                  <c:v>1.5842717994925124</c:v>
                </c:pt>
                <c:pt idx="22">
                  <c:v>1.5819353102258609</c:v>
                </c:pt>
                <c:pt idx="23">
                  <c:v>1.5798368113898114</c:v>
                </c:pt>
                <c:pt idx="24">
                  <c:v>1.5783519931176271</c:v>
                </c:pt>
                <c:pt idx="25">
                  <c:v>1.5746151004768831</c:v>
                </c:pt>
                <c:pt idx="26">
                  <c:v>1.5716169270525684</c:v>
                </c:pt>
                <c:pt idx="27">
                  <c:v>1.5655180894244094</c:v>
                </c:pt>
                <c:pt idx="28">
                  <c:v>1.5579146068323746</c:v>
                </c:pt>
                <c:pt idx="29">
                  <c:v>1.5518943075446547</c:v>
                </c:pt>
                <c:pt idx="30">
                  <c:v>1.5474552793289107</c:v>
                </c:pt>
                <c:pt idx="31">
                  <c:v>1.5439648464884694</c:v>
                </c:pt>
                <c:pt idx="32">
                  <c:v>1.5426047712680717</c:v>
                </c:pt>
                <c:pt idx="33">
                  <c:v>1.5426311131259942</c:v>
                </c:pt>
                <c:pt idx="34">
                  <c:v>1.5433112852516644</c:v>
                </c:pt>
                <c:pt idx="35">
                  <c:v>1.5517062081294528</c:v>
                </c:pt>
                <c:pt idx="36">
                  <c:v>1.5619715504685303</c:v>
                </c:pt>
                <c:pt idx="37">
                  <c:v>1.5727085495737345</c:v>
                </c:pt>
                <c:pt idx="38">
                  <c:v>1.5801268955455121</c:v>
                </c:pt>
                <c:pt idx="39">
                  <c:v>1.5868972365857905</c:v>
                </c:pt>
                <c:pt idx="40">
                  <c:v>1.5963539590643936</c:v>
                </c:pt>
                <c:pt idx="41">
                  <c:v>1.6061082388135881</c:v>
                </c:pt>
                <c:pt idx="42">
                  <c:v>1.6147196258551142</c:v>
                </c:pt>
                <c:pt idx="43">
                  <c:v>1.6245406134066165</c:v>
                </c:pt>
                <c:pt idx="44">
                  <c:v>1.6288923871718481</c:v>
                </c:pt>
                <c:pt idx="45">
                  <c:v>1.6324102380193448</c:v>
                </c:pt>
                <c:pt idx="46">
                  <c:v>1.6363006201690287</c:v>
                </c:pt>
                <c:pt idx="47">
                  <c:v>1.6384118622151898</c:v>
                </c:pt>
                <c:pt idx="48">
                  <c:v>1.6380413962998961</c:v>
                </c:pt>
                <c:pt idx="49">
                  <c:v>1.6361023938116988</c:v>
                </c:pt>
                <c:pt idx="50">
                  <c:v>1.637295311481618</c:v>
                </c:pt>
                <c:pt idx="51">
                  <c:v>1.6417717351796677</c:v>
                </c:pt>
                <c:pt idx="52">
                  <c:v>1.6453561031989337</c:v>
                </c:pt>
                <c:pt idx="53">
                  <c:v>1.6458888984459843</c:v>
                </c:pt>
                <c:pt idx="54">
                  <c:v>1.6463119620343265</c:v>
                </c:pt>
                <c:pt idx="55">
                  <c:v>1.6439481228422617</c:v>
                </c:pt>
                <c:pt idx="56">
                  <c:v>1.6466711672741023</c:v>
                </c:pt>
                <c:pt idx="57">
                  <c:v>1.6533897865571976</c:v>
                </c:pt>
                <c:pt idx="58">
                  <c:v>1.6585499348176418</c:v>
                </c:pt>
                <c:pt idx="59">
                  <c:v>1.6562246118188586</c:v>
                </c:pt>
                <c:pt idx="60">
                  <c:v>1.6571556762294548</c:v>
                </c:pt>
                <c:pt idx="61">
                  <c:v>1.6584013856750219</c:v>
                </c:pt>
                <c:pt idx="62">
                  <c:v>1.6573826541580809</c:v>
                </c:pt>
                <c:pt idx="63">
                  <c:v>1.6540127858638487</c:v>
                </c:pt>
                <c:pt idx="64">
                  <c:v>1.6487433275856145</c:v>
                </c:pt>
                <c:pt idx="65">
                  <c:v>1.6468084102743774</c:v>
                </c:pt>
                <c:pt idx="66">
                  <c:v>1.6422129878602529</c:v>
                </c:pt>
                <c:pt idx="67">
                  <c:v>1.6365563578658353</c:v>
                </c:pt>
                <c:pt idx="68">
                  <c:v>1.6340970581245771</c:v>
                </c:pt>
                <c:pt idx="69">
                  <c:v>1.6292954993189745</c:v>
                </c:pt>
                <c:pt idx="70">
                  <c:v>1.626158532600644</c:v>
                </c:pt>
                <c:pt idx="71">
                  <c:v>1.6228078722824362</c:v>
                </c:pt>
                <c:pt idx="72">
                  <c:v>1.6180109530916056</c:v>
                </c:pt>
                <c:pt idx="73">
                  <c:v>1.6172347786740191</c:v>
                </c:pt>
                <c:pt idx="74">
                  <c:v>1.6149470850006769</c:v>
                </c:pt>
                <c:pt idx="75">
                  <c:v>1.6114766675343537</c:v>
                </c:pt>
                <c:pt idx="76">
                  <c:v>1.6092667246182872</c:v>
                </c:pt>
                <c:pt idx="77">
                  <c:v>1.6003563797978055</c:v>
                </c:pt>
                <c:pt idx="78">
                  <c:v>1.5932215744891132</c:v>
                </c:pt>
                <c:pt idx="79">
                  <c:v>1.5876146769947583</c:v>
                </c:pt>
                <c:pt idx="80">
                  <c:v>1.5778290593198543</c:v>
                </c:pt>
                <c:pt idx="81">
                  <c:v>1.5618619500403239</c:v>
                </c:pt>
                <c:pt idx="82">
                  <c:v>1.5446531613436159</c:v>
                </c:pt>
                <c:pt idx="83">
                  <c:v>1.5282730448277295</c:v>
                </c:pt>
                <c:pt idx="84">
                  <c:v>1.5156834056742536</c:v>
                </c:pt>
                <c:pt idx="85">
                  <c:v>1.5020874620899107</c:v>
                </c:pt>
                <c:pt idx="86">
                  <c:v>1.4897590665467855</c:v>
                </c:pt>
                <c:pt idx="87">
                  <c:v>1.4784336075765869</c:v>
                </c:pt>
                <c:pt idx="88">
                  <c:v>1.4661298946776296</c:v>
                </c:pt>
                <c:pt idx="89">
                  <c:v>1.4592337009129457</c:v>
                </c:pt>
                <c:pt idx="90">
                  <c:v>1.4502964622678061</c:v>
                </c:pt>
                <c:pt idx="91">
                  <c:v>1.4425188906973379</c:v>
                </c:pt>
                <c:pt idx="92">
                  <c:v>1.4383521010399187</c:v>
                </c:pt>
                <c:pt idx="93">
                  <c:v>1.4409525463995434</c:v>
                </c:pt>
                <c:pt idx="94">
                  <c:v>1.4409052030614895</c:v>
                </c:pt>
                <c:pt idx="95">
                  <c:v>1.4417698516046329</c:v>
                </c:pt>
                <c:pt idx="96">
                  <c:v>1.4400142911516678</c:v>
                </c:pt>
                <c:pt idx="97">
                  <c:v>1.4362482646711052</c:v>
                </c:pt>
                <c:pt idx="98">
                  <c:v>1.4338147701230739</c:v>
                </c:pt>
                <c:pt idx="99">
                  <c:v>1.4320472208447672</c:v>
                </c:pt>
                <c:pt idx="100">
                  <c:v>1.4326978933057808</c:v>
                </c:pt>
                <c:pt idx="101">
                  <c:v>1.4355306187478221</c:v>
                </c:pt>
                <c:pt idx="102">
                  <c:v>1.4423179212248687</c:v>
                </c:pt>
                <c:pt idx="103">
                  <c:v>1.4541254919825792</c:v>
                </c:pt>
                <c:pt idx="104">
                  <c:v>1.4622324442484533</c:v>
                </c:pt>
                <c:pt idx="105">
                  <c:v>1.4699113512894078</c:v>
                </c:pt>
                <c:pt idx="106">
                  <c:v>1.4788489429842793</c:v>
                </c:pt>
                <c:pt idx="107">
                  <c:v>1.4901844938172972</c:v>
                </c:pt>
                <c:pt idx="108">
                  <c:v>1.5022551902168919</c:v>
                </c:pt>
                <c:pt idx="109">
                  <c:v>1.5176425713581985</c:v>
                </c:pt>
                <c:pt idx="110">
                  <c:v>1.5329895666390307</c:v>
                </c:pt>
                <c:pt idx="111">
                  <c:v>1.5462742874440536</c:v>
                </c:pt>
                <c:pt idx="112">
                  <c:v>1.5571840632681961</c:v>
                </c:pt>
                <c:pt idx="113">
                  <c:v>1.5707455136325612</c:v>
                </c:pt>
                <c:pt idx="114">
                  <c:v>1.5855095621658772</c:v>
                </c:pt>
                <c:pt idx="115">
                  <c:v>1.5910194639251241</c:v>
                </c:pt>
                <c:pt idx="116">
                  <c:v>1.5958203719734467</c:v>
                </c:pt>
                <c:pt idx="117">
                  <c:v>1.6006990785157127</c:v>
                </c:pt>
                <c:pt idx="118">
                  <c:v>1.6108475926244721</c:v>
                </c:pt>
                <c:pt idx="119">
                  <c:v>1.6209057667507363</c:v>
                </c:pt>
                <c:pt idx="120">
                  <c:v>1.6346354114247559</c:v>
                </c:pt>
                <c:pt idx="121">
                  <c:v>1.651834672376892</c:v>
                </c:pt>
                <c:pt idx="122">
                  <c:v>1.6735751099553886</c:v>
                </c:pt>
                <c:pt idx="123">
                  <c:v>1.693875525450365</c:v>
                </c:pt>
                <c:pt idx="124">
                  <c:v>1.7128379642789477</c:v>
                </c:pt>
                <c:pt idx="125">
                  <c:v>1.7266160052141644</c:v>
                </c:pt>
                <c:pt idx="126">
                  <c:v>1.74054882137723</c:v>
                </c:pt>
                <c:pt idx="127">
                  <c:v>1.7590550756499403</c:v>
                </c:pt>
                <c:pt idx="128">
                  <c:v>1.7779516874151697</c:v>
                </c:pt>
                <c:pt idx="129">
                  <c:v>1.7928601772340382</c:v>
                </c:pt>
                <c:pt idx="130">
                  <c:v>1.8035421442615809</c:v>
                </c:pt>
                <c:pt idx="131">
                  <c:v>1.8177590494756386</c:v>
                </c:pt>
                <c:pt idx="132">
                  <c:v>1.8325226992607748</c:v>
                </c:pt>
                <c:pt idx="133">
                  <c:v>1.8369896774372936</c:v>
                </c:pt>
                <c:pt idx="134">
                  <c:v>1.8385850128612553</c:v>
                </c:pt>
                <c:pt idx="135">
                  <c:v>1.8452110926024659</c:v>
                </c:pt>
                <c:pt idx="136">
                  <c:v>1.8530721553090406</c:v>
                </c:pt>
                <c:pt idx="137">
                  <c:v>1.858663607990813</c:v>
                </c:pt>
                <c:pt idx="138">
                  <c:v>1.857796951282868</c:v>
                </c:pt>
                <c:pt idx="139">
                  <c:v>1.8499246059615109</c:v>
                </c:pt>
                <c:pt idx="140">
                  <c:v>1.8478743935965609</c:v>
                </c:pt>
                <c:pt idx="141">
                  <c:v>1.848889588978835</c:v>
                </c:pt>
                <c:pt idx="142">
                  <c:v>1.8453406214412809</c:v>
                </c:pt>
                <c:pt idx="143">
                  <c:v>1.834696147291087</c:v>
                </c:pt>
                <c:pt idx="144">
                  <c:v>1.8195834804945308</c:v>
                </c:pt>
                <c:pt idx="145">
                  <c:v>1.8105135272608759</c:v>
                </c:pt>
                <c:pt idx="146">
                  <c:v>1.7988789706401904</c:v>
                </c:pt>
                <c:pt idx="147">
                  <c:v>1.7854137152609244</c:v>
                </c:pt>
                <c:pt idx="148">
                  <c:v>1.7748073068385335</c:v>
                </c:pt>
                <c:pt idx="149">
                  <c:v>1.7758175487755479</c:v>
                </c:pt>
                <c:pt idx="150">
                  <c:v>1.7779448894912597</c:v>
                </c:pt>
                <c:pt idx="151">
                  <c:v>1.7858200696213202</c:v>
                </c:pt>
                <c:pt idx="152">
                  <c:v>1.7939683195112863</c:v>
                </c:pt>
                <c:pt idx="153">
                  <c:v>1.8004322756427376</c:v>
                </c:pt>
                <c:pt idx="154">
                  <c:v>1.8097126669174122</c:v>
                </c:pt>
                <c:pt idx="155">
                  <c:v>1.8246246201692282</c:v>
                </c:pt>
                <c:pt idx="156">
                  <c:v>1.8426858696751065</c:v>
                </c:pt>
                <c:pt idx="157">
                  <c:v>1.8585579275206674</c:v>
                </c:pt>
                <c:pt idx="158">
                  <c:v>1.8761183001616653</c:v>
                </c:pt>
                <c:pt idx="159">
                  <c:v>1.8930529995087495</c:v>
                </c:pt>
                <c:pt idx="160">
                  <c:v>1.9114044783329582</c:v>
                </c:pt>
                <c:pt idx="161">
                  <c:v>1.9211968721648489</c:v>
                </c:pt>
                <c:pt idx="162">
                  <c:v>1.9331487625454624</c:v>
                </c:pt>
                <c:pt idx="163">
                  <c:v>1.9490490292856844</c:v>
                </c:pt>
                <c:pt idx="164">
                  <c:v>1.9587865414503389</c:v>
                </c:pt>
                <c:pt idx="165">
                  <c:v>1.9700117316698842</c:v>
                </c:pt>
                <c:pt idx="166">
                  <c:v>1.9840536052312647</c:v>
                </c:pt>
                <c:pt idx="167">
                  <c:v>1.9971434127368648</c:v>
                </c:pt>
                <c:pt idx="168">
                  <c:v>2.0016579107859838</c:v>
                </c:pt>
                <c:pt idx="169">
                  <c:v>2.0024999106364167</c:v>
                </c:pt>
                <c:pt idx="170">
                  <c:v>2.0029517937241197</c:v>
                </c:pt>
                <c:pt idx="171">
                  <c:v>2.0075328235101799</c:v>
                </c:pt>
                <c:pt idx="172">
                  <c:v>2.0069154745019717</c:v>
                </c:pt>
                <c:pt idx="173">
                  <c:v>2.0054030896227864</c:v>
                </c:pt>
                <c:pt idx="174">
                  <c:v>2.0037136626746652</c:v>
                </c:pt>
                <c:pt idx="175">
                  <c:v>1.9998052982450825</c:v>
                </c:pt>
                <c:pt idx="176">
                  <c:v>1.9891149238982964</c:v>
                </c:pt>
                <c:pt idx="177">
                  <c:v>1.9706281221201349</c:v>
                </c:pt>
                <c:pt idx="178">
                  <c:v>1.9405451597655323</c:v>
                </c:pt>
                <c:pt idx="179">
                  <c:v>1.8956798592519688</c:v>
                </c:pt>
                <c:pt idx="180">
                  <c:v>1.8513702913043344</c:v>
                </c:pt>
                <c:pt idx="181">
                  <c:v>1.8077022418107587</c:v>
                </c:pt>
                <c:pt idx="182">
                  <c:v>1.7641387632024188</c:v>
                </c:pt>
                <c:pt idx="183">
                  <c:v>1.7153127421078362</c:v>
                </c:pt>
                <c:pt idx="184">
                  <c:v>1.6728084773529339</c:v>
                </c:pt>
                <c:pt idx="185">
                  <c:v>1.6375596184390118</c:v>
                </c:pt>
                <c:pt idx="186">
                  <c:v>1.6100787543517663</c:v>
                </c:pt>
                <c:pt idx="187">
                  <c:v>1.580783722681699</c:v>
                </c:pt>
                <c:pt idx="188">
                  <c:v>1.5615732289759201</c:v>
                </c:pt>
                <c:pt idx="189">
                  <c:v>1.5478461463974507</c:v>
                </c:pt>
                <c:pt idx="190">
                  <c:v>1.5425840904059145</c:v>
                </c:pt>
                <c:pt idx="191">
                  <c:v>1.5532144240686794</c:v>
                </c:pt>
                <c:pt idx="192">
                  <c:v>1.5646887465174244</c:v>
                </c:pt>
                <c:pt idx="193">
                  <c:v>1.578972398495105</c:v>
                </c:pt>
                <c:pt idx="194">
                  <c:v>1.5890199977532988</c:v>
                </c:pt>
                <c:pt idx="195">
                  <c:v>1.5964713693025192</c:v>
                </c:pt>
                <c:pt idx="196">
                  <c:v>1.6016513457595891</c:v>
                </c:pt>
                <c:pt idx="197">
                  <c:v>1.5952464214883342</c:v>
                </c:pt>
                <c:pt idx="198">
                  <c:v>1.581886719227249</c:v>
                </c:pt>
                <c:pt idx="199">
                  <c:v>1.5729707814717331</c:v>
                </c:pt>
                <c:pt idx="200">
                  <c:v>1.5657631382916006</c:v>
                </c:pt>
                <c:pt idx="201">
                  <c:v>1.5596775573134352</c:v>
                </c:pt>
                <c:pt idx="202">
                  <c:v>1.5568321632363382</c:v>
                </c:pt>
                <c:pt idx="203">
                  <c:v>1.5514738508268664</c:v>
                </c:pt>
                <c:pt idx="204">
                  <c:v>1.5462613991104146</c:v>
                </c:pt>
                <c:pt idx="205">
                  <c:v>1.5432375299482077</c:v>
                </c:pt>
                <c:pt idx="206">
                  <c:v>1.547506528636565</c:v>
                </c:pt>
                <c:pt idx="207">
                  <c:v>1.556674118110112</c:v>
                </c:pt>
                <c:pt idx="208">
                  <c:v>1.5653035093382595</c:v>
                </c:pt>
                <c:pt idx="209">
                  <c:v>1.5793032704813557</c:v>
                </c:pt>
                <c:pt idx="210">
                  <c:v>1.5914244861861935</c:v>
                </c:pt>
                <c:pt idx="211">
                  <c:v>1.5985775007969281</c:v>
                </c:pt>
                <c:pt idx="212">
                  <c:v>1.6045111952082871</c:v>
                </c:pt>
                <c:pt idx="213">
                  <c:v>1.6060083931707994</c:v>
                </c:pt>
                <c:pt idx="214">
                  <c:v>1.605166410329472</c:v>
                </c:pt>
                <c:pt idx="215">
                  <c:v>1.6038360294753671</c:v>
                </c:pt>
                <c:pt idx="216">
                  <c:v>1.6036252714711019</c:v>
                </c:pt>
                <c:pt idx="217">
                  <c:v>1.6012355987741576</c:v>
                </c:pt>
                <c:pt idx="218">
                  <c:v>1.5985441579774298</c:v>
                </c:pt>
                <c:pt idx="219">
                  <c:v>1.5957533837016129</c:v>
                </c:pt>
                <c:pt idx="220">
                  <c:v>1.5927011666532052</c:v>
                </c:pt>
                <c:pt idx="221">
                  <c:v>1.5890938618236035</c:v>
                </c:pt>
                <c:pt idx="222">
                  <c:v>1.5835740463585093</c:v>
                </c:pt>
                <c:pt idx="223">
                  <c:v>1.5788333527065601</c:v>
                </c:pt>
                <c:pt idx="224">
                  <c:v>1.5735536979658635</c:v>
                </c:pt>
                <c:pt idx="225">
                  <c:v>1.5765304618709006</c:v>
                </c:pt>
                <c:pt idx="226">
                  <c:v>1.5791538108635506</c:v>
                </c:pt>
                <c:pt idx="227">
                  <c:v>1.5806242333874163</c:v>
                </c:pt>
                <c:pt idx="228">
                  <c:v>1.5853158385576622</c:v>
                </c:pt>
                <c:pt idx="229">
                  <c:v>1.5890122441769392</c:v>
                </c:pt>
                <c:pt idx="230">
                  <c:v>1.5862167393532598</c:v>
                </c:pt>
                <c:pt idx="231">
                  <c:v>1.5799836749767493</c:v>
                </c:pt>
                <c:pt idx="232">
                  <c:v>1.5741971624487554</c:v>
                </c:pt>
                <c:pt idx="233">
                  <c:v>1.5689864314492539</c:v>
                </c:pt>
                <c:pt idx="234">
                  <c:v>1.568452350767523</c:v>
                </c:pt>
                <c:pt idx="235">
                  <c:v>1.5649648736034791</c:v>
                </c:pt>
                <c:pt idx="236">
                  <c:v>1.563180334846231</c:v>
                </c:pt>
                <c:pt idx="237">
                  <c:v>1.5611425239277488</c:v>
                </c:pt>
                <c:pt idx="238">
                  <c:v>1.5612891819368169</c:v>
                </c:pt>
                <c:pt idx="239">
                  <c:v>1.5624958849520911</c:v>
                </c:pt>
                <c:pt idx="240">
                  <c:v>1.564459456373118</c:v>
                </c:pt>
                <c:pt idx="241">
                  <c:v>1.56870931402522</c:v>
                </c:pt>
                <c:pt idx="242">
                  <c:v>1.5777586873833824</c:v>
                </c:pt>
                <c:pt idx="243">
                  <c:v>1.5906542828812809</c:v>
                </c:pt>
                <c:pt idx="244">
                  <c:v>1.6026157325230992</c:v>
                </c:pt>
                <c:pt idx="245">
                  <c:v>1.615565923263345</c:v>
                </c:pt>
                <c:pt idx="246">
                  <c:v>1.6273705519493114</c:v>
                </c:pt>
                <c:pt idx="247">
                  <c:v>1.6431737624511236</c:v>
                </c:pt>
                <c:pt idx="248">
                  <c:v>1.6530162205033696</c:v>
                </c:pt>
                <c:pt idx="249">
                  <c:v>1.6564175784363693</c:v>
                </c:pt>
                <c:pt idx="250">
                  <c:v>1.6562256937737845</c:v>
                </c:pt>
                <c:pt idx="251">
                  <c:v>1.6533639401974083</c:v>
                </c:pt>
                <c:pt idx="252">
                  <c:v>1.6472185895975129</c:v>
                </c:pt>
                <c:pt idx="253">
                  <c:v>1.6361719791950868</c:v>
                </c:pt>
                <c:pt idx="254">
                  <c:v>1.6259331183403261</c:v>
                </c:pt>
                <c:pt idx="255">
                  <c:v>1.6120381289545322</c:v>
                </c:pt>
                <c:pt idx="256">
                  <c:v>1.5972051434686787</c:v>
                </c:pt>
                <c:pt idx="257">
                  <c:v>1.5855258198663602</c:v>
                </c:pt>
                <c:pt idx="258">
                  <c:v>1.5744005959249261</c:v>
                </c:pt>
                <c:pt idx="259">
                  <c:v>1.5618342858106453</c:v>
                </c:pt>
                <c:pt idx="260">
                  <c:v>1.5525212564255277</c:v>
                </c:pt>
                <c:pt idx="261">
                  <c:v>1.544588011298889</c:v>
                </c:pt>
                <c:pt idx="262">
                  <c:v>1.5384851650614746</c:v>
                </c:pt>
                <c:pt idx="263">
                  <c:v>1.5336658469836078</c:v>
                </c:pt>
                <c:pt idx="264">
                  <c:v>1.5281677346046123</c:v>
                </c:pt>
                <c:pt idx="265">
                  <c:v>1.5218473005668951</c:v>
                </c:pt>
                <c:pt idx="266">
                  <c:v>1.5131726553660731</c:v>
                </c:pt>
                <c:pt idx="267">
                  <c:v>1.5073187201128733</c:v>
                </c:pt>
                <c:pt idx="268">
                  <c:v>1.5019074382303037</c:v>
                </c:pt>
                <c:pt idx="269">
                  <c:v>1.4943270260496051</c:v>
                </c:pt>
                <c:pt idx="270">
                  <c:v>1.4827140865309767</c:v>
                </c:pt>
                <c:pt idx="271">
                  <c:v>1.4625054898383858</c:v>
                </c:pt>
                <c:pt idx="272">
                  <c:v>1.4418474485089801</c:v>
                </c:pt>
                <c:pt idx="273">
                  <c:v>1.4235216538854001</c:v>
                </c:pt>
                <c:pt idx="274">
                  <c:v>1.3983873258309707</c:v>
                </c:pt>
                <c:pt idx="275">
                  <c:v>1.375416036210064</c:v>
                </c:pt>
                <c:pt idx="276">
                  <c:v>1.3546483273239931</c:v>
                </c:pt>
                <c:pt idx="277">
                  <c:v>1.3376804543813341</c:v>
                </c:pt>
                <c:pt idx="278">
                  <c:v>1.3227453440364498</c:v>
                </c:pt>
                <c:pt idx="279">
                  <c:v>1.3068524082241046</c:v>
                </c:pt>
                <c:pt idx="280">
                  <c:v>1.2929008110759808</c:v>
                </c:pt>
                <c:pt idx="281">
                  <c:v>1.2794665743070053</c:v>
                </c:pt>
                <c:pt idx="282">
                  <c:v>1.2680269593994922</c:v>
                </c:pt>
                <c:pt idx="283">
                  <c:v>1.2668793724566825</c:v>
                </c:pt>
                <c:pt idx="284">
                  <c:v>1.2656696825629705</c:v>
                </c:pt>
                <c:pt idx="285">
                  <c:v>1.267316381244636</c:v>
                </c:pt>
                <c:pt idx="286">
                  <c:v>1.2746073690616011</c:v>
                </c:pt>
                <c:pt idx="287">
                  <c:v>1.2812515983534349</c:v>
                </c:pt>
                <c:pt idx="288">
                  <c:v>1.2888627868978622</c:v>
                </c:pt>
                <c:pt idx="289">
                  <c:v>1.3011496006574388</c:v>
                </c:pt>
                <c:pt idx="290">
                  <c:v>1.3133722823346596</c:v>
                </c:pt>
                <c:pt idx="291">
                  <c:v>1.3269321135882797</c:v>
                </c:pt>
                <c:pt idx="292">
                  <c:v>1.3388755110206823</c:v>
                </c:pt>
                <c:pt idx="293">
                  <c:v>1.3434246553349434</c:v>
                </c:pt>
                <c:pt idx="294">
                  <c:v>1.3474342855106658</c:v>
                </c:pt>
                <c:pt idx="295">
                  <c:v>1.348890280943861</c:v>
                </c:pt>
                <c:pt idx="296">
                  <c:v>1.3482539890367677</c:v>
                </c:pt>
                <c:pt idx="297">
                  <c:v>1.3460207848164414</c:v>
                </c:pt>
                <c:pt idx="298">
                  <c:v>1.3444323980212032</c:v>
                </c:pt>
                <c:pt idx="299">
                  <c:v>1.3416849770143384</c:v>
                </c:pt>
                <c:pt idx="300">
                  <c:v>1.3355747487616201</c:v>
                </c:pt>
                <c:pt idx="301">
                  <c:v>1.3278610202960064</c:v>
                </c:pt>
                <c:pt idx="302">
                  <c:v>1.3199799456488384</c:v>
                </c:pt>
                <c:pt idx="303">
                  <c:v>1.3132712734418297</c:v>
                </c:pt>
                <c:pt idx="304">
                  <c:v>1.3045759399748451</c:v>
                </c:pt>
                <c:pt idx="305">
                  <c:v>1.299411372959655</c:v>
                </c:pt>
                <c:pt idx="306">
                  <c:v>1.2943316898233486</c:v>
                </c:pt>
                <c:pt idx="307">
                  <c:v>1.2884088747468156</c:v>
                </c:pt>
                <c:pt idx="308">
                  <c:v>1.28242827213141</c:v>
                </c:pt>
                <c:pt idx="309">
                  <c:v>1.2765909245814167</c:v>
                </c:pt>
                <c:pt idx="310">
                  <c:v>1.2735572339359578</c:v>
                </c:pt>
                <c:pt idx="311">
                  <c:v>1.27343534968967</c:v>
                </c:pt>
                <c:pt idx="312">
                  <c:v>1.2771012826912822</c:v>
                </c:pt>
                <c:pt idx="313">
                  <c:v>1.2785676472463992</c:v>
                </c:pt>
                <c:pt idx="314">
                  <c:v>1.2780576589210522</c:v>
                </c:pt>
                <c:pt idx="315">
                  <c:v>1.2712357168691042</c:v>
                </c:pt>
                <c:pt idx="316">
                  <c:v>1.2661003688487842</c:v>
                </c:pt>
                <c:pt idx="317">
                  <c:v>1.2615791444799045</c:v>
                </c:pt>
                <c:pt idx="318">
                  <c:v>1.2602880403060996</c:v>
                </c:pt>
                <c:pt idx="319">
                  <c:v>1.2622369414939152</c:v>
                </c:pt>
                <c:pt idx="320">
                  <c:v>1.2704363431176853</c:v>
                </c:pt>
                <c:pt idx="321">
                  <c:v>1.2752601922735893</c:v>
                </c:pt>
                <c:pt idx="322">
                  <c:v>1.2780350045324205</c:v>
                </c:pt>
                <c:pt idx="323">
                  <c:v>1.2807324860484086</c:v>
                </c:pt>
                <c:pt idx="324">
                  <c:v>1.2834364146907913</c:v>
                </c:pt>
                <c:pt idx="325">
                  <c:v>1.2881509256592418</c:v>
                </c:pt>
                <c:pt idx="326">
                  <c:v>1.2957307328723358</c:v>
                </c:pt>
                <c:pt idx="327">
                  <c:v>1.3083205895552685</c:v>
                </c:pt>
                <c:pt idx="328">
                  <c:v>1.3202159487884437</c:v>
                </c:pt>
                <c:pt idx="329">
                  <c:v>1.3350519376394914</c:v>
                </c:pt>
                <c:pt idx="330">
                  <c:v>1.3475702028442971</c:v>
                </c:pt>
                <c:pt idx="331">
                  <c:v>1.3568865281585838</c:v>
                </c:pt>
                <c:pt idx="332">
                  <c:v>1.3623313606455614</c:v>
                </c:pt>
                <c:pt idx="333">
                  <c:v>1.36896800692766</c:v>
                </c:pt>
              </c:numCache>
            </c:numRef>
          </c:val>
          <c:smooth val="0"/>
          <c:extLst>
            <c:ext xmlns:c16="http://schemas.microsoft.com/office/drawing/2014/chart" uri="{C3380CC4-5D6E-409C-BE32-E72D297353CC}">
              <c16:uniqueId val="{00000001-B1B8-334E-B86E-CD4763C4F70C}"/>
            </c:ext>
          </c:extLst>
        </c:ser>
        <c:ser>
          <c:idx val="2"/>
          <c:order val="2"/>
          <c:tx>
            <c:strRef>
              <c:f>'Fig 1 '!$D$1</c:f>
              <c:strCache>
                <c:ptCount val="1"/>
                <c:pt idx="0">
                  <c:v>Short Run Moving Average (6 Month)</c:v>
                </c:pt>
              </c:strCache>
            </c:strRef>
          </c:tx>
          <c:spPr>
            <a:ln w="28575" cap="rnd">
              <a:solidFill>
                <a:schemeClr val="accent3"/>
              </a:solidFill>
              <a:round/>
            </a:ln>
            <a:effectLst/>
          </c:spPr>
          <c:marker>
            <c:symbol val="none"/>
          </c:marker>
          <c:cat>
            <c:numRef>
              <c:f>'Fig 1 '!$A$2:$A$335</c:f>
              <c:numCache>
                <c:formatCode>mmm\-yy</c:formatCode>
                <c:ptCount val="334"/>
                <c:pt idx="0">
                  <c:v>34335</c:v>
                </c:pt>
                <c:pt idx="1">
                  <c:v>34366</c:v>
                </c:pt>
                <c:pt idx="2">
                  <c:v>34394</c:v>
                </c:pt>
                <c:pt idx="3">
                  <c:v>34425</c:v>
                </c:pt>
                <c:pt idx="4">
                  <c:v>34455</c:v>
                </c:pt>
                <c:pt idx="5">
                  <c:v>34486</c:v>
                </c:pt>
                <c:pt idx="6">
                  <c:v>34516</c:v>
                </c:pt>
                <c:pt idx="7">
                  <c:v>34547</c:v>
                </c:pt>
                <c:pt idx="8">
                  <c:v>34578</c:v>
                </c:pt>
                <c:pt idx="9">
                  <c:v>34608</c:v>
                </c:pt>
                <c:pt idx="10">
                  <c:v>34639</c:v>
                </c:pt>
                <c:pt idx="11">
                  <c:v>34669</c:v>
                </c:pt>
                <c:pt idx="12">
                  <c:v>34700</c:v>
                </c:pt>
                <c:pt idx="13">
                  <c:v>34731</c:v>
                </c:pt>
                <c:pt idx="14">
                  <c:v>34759</c:v>
                </c:pt>
                <c:pt idx="15">
                  <c:v>34790</c:v>
                </c:pt>
                <c:pt idx="16">
                  <c:v>34820</c:v>
                </c:pt>
                <c:pt idx="17">
                  <c:v>34851</c:v>
                </c:pt>
                <c:pt idx="18">
                  <c:v>34881</c:v>
                </c:pt>
                <c:pt idx="19">
                  <c:v>34912</c:v>
                </c:pt>
                <c:pt idx="20">
                  <c:v>34943</c:v>
                </c:pt>
                <c:pt idx="21">
                  <c:v>34973</c:v>
                </c:pt>
                <c:pt idx="22">
                  <c:v>35004</c:v>
                </c:pt>
                <c:pt idx="23">
                  <c:v>35034</c:v>
                </c:pt>
                <c:pt idx="24">
                  <c:v>35065</c:v>
                </c:pt>
                <c:pt idx="25">
                  <c:v>35096</c:v>
                </c:pt>
                <c:pt idx="26">
                  <c:v>35125</c:v>
                </c:pt>
                <c:pt idx="27">
                  <c:v>35156</c:v>
                </c:pt>
                <c:pt idx="28">
                  <c:v>35186</c:v>
                </c:pt>
                <c:pt idx="29">
                  <c:v>35217</c:v>
                </c:pt>
                <c:pt idx="30">
                  <c:v>35247</c:v>
                </c:pt>
                <c:pt idx="31">
                  <c:v>35278</c:v>
                </c:pt>
                <c:pt idx="32">
                  <c:v>35309</c:v>
                </c:pt>
                <c:pt idx="33">
                  <c:v>35339</c:v>
                </c:pt>
                <c:pt idx="34">
                  <c:v>35370</c:v>
                </c:pt>
                <c:pt idx="35">
                  <c:v>35400</c:v>
                </c:pt>
                <c:pt idx="36">
                  <c:v>35431</c:v>
                </c:pt>
                <c:pt idx="37">
                  <c:v>35462</c:v>
                </c:pt>
                <c:pt idx="38">
                  <c:v>35490</c:v>
                </c:pt>
                <c:pt idx="39">
                  <c:v>35521</c:v>
                </c:pt>
                <c:pt idx="40">
                  <c:v>35551</c:v>
                </c:pt>
                <c:pt idx="41">
                  <c:v>35582</c:v>
                </c:pt>
                <c:pt idx="42">
                  <c:v>35612</c:v>
                </c:pt>
                <c:pt idx="43">
                  <c:v>35643</c:v>
                </c:pt>
                <c:pt idx="44">
                  <c:v>35674</c:v>
                </c:pt>
                <c:pt idx="45">
                  <c:v>35704</c:v>
                </c:pt>
                <c:pt idx="46">
                  <c:v>35735</c:v>
                </c:pt>
                <c:pt idx="47">
                  <c:v>35765</c:v>
                </c:pt>
                <c:pt idx="48">
                  <c:v>35796</c:v>
                </c:pt>
                <c:pt idx="49">
                  <c:v>35827</c:v>
                </c:pt>
                <c:pt idx="50">
                  <c:v>35855</c:v>
                </c:pt>
                <c:pt idx="51">
                  <c:v>35886</c:v>
                </c:pt>
                <c:pt idx="52">
                  <c:v>35916</c:v>
                </c:pt>
                <c:pt idx="53">
                  <c:v>35947</c:v>
                </c:pt>
                <c:pt idx="54">
                  <c:v>35977</c:v>
                </c:pt>
                <c:pt idx="55">
                  <c:v>36008</c:v>
                </c:pt>
                <c:pt idx="56">
                  <c:v>36039</c:v>
                </c:pt>
                <c:pt idx="57">
                  <c:v>36069</c:v>
                </c:pt>
                <c:pt idx="58">
                  <c:v>36100</c:v>
                </c:pt>
                <c:pt idx="59">
                  <c:v>36130</c:v>
                </c:pt>
                <c:pt idx="60">
                  <c:v>36161</c:v>
                </c:pt>
                <c:pt idx="61">
                  <c:v>36192</c:v>
                </c:pt>
                <c:pt idx="62">
                  <c:v>36220</c:v>
                </c:pt>
                <c:pt idx="63">
                  <c:v>36251</c:v>
                </c:pt>
                <c:pt idx="64">
                  <c:v>36281</c:v>
                </c:pt>
                <c:pt idx="65">
                  <c:v>36312</c:v>
                </c:pt>
                <c:pt idx="66">
                  <c:v>36342</c:v>
                </c:pt>
                <c:pt idx="67">
                  <c:v>36373</c:v>
                </c:pt>
                <c:pt idx="68">
                  <c:v>36404</c:v>
                </c:pt>
                <c:pt idx="69">
                  <c:v>36434</c:v>
                </c:pt>
                <c:pt idx="70">
                  <c:v>36465</c:v>
                </c:pt>
                <c:pt idx="71">
                  <c:v>36495</c:v>
                </c:pt>
                <c:pt idx="72">
                  <c:v>36526</c:v>
                </c:pt>
                <c:pt idx="73">
                  <c:v>36557</c:v>
                </c:pt>
                <c:pt idx="74">
                  <c:v>36586</c:v>
                </c:pt>
                <c:pt idx="75">
                  <c:v>36617</c:v>
                </c:pt>
                <c:pt idx="76">
                  <c:v>36647</c:v>
                </c:pt>
                <c:pt idx="77">
                  <c:v>36678</c:v>
                </c:pt>
                <c:pt idx="78">
                  <c:v>36708</c:v>
                </c:pt>
                <c:pt idx="79">
                  <c:v>36739</c:v>
                </c:pt>
                <c:pt idx="80">
                  <c:v>36770</c:v>
                </c:pt>
                <c:pt idx="81">
                  <c:v>36800</c:v>
                </c:pt>
                <c:pt idx="82">
                  <c:v>36831</c:v>
                </c:pt>
                <c:pt idx="83">
                  <c:v>36861</c:v>
                </c:pt>
                <c:pt idx="84">
                  <c:v>36892</c:v>
                </c:pt>
                <c:pt idx="85">
                  <c:v>36923</c:v>
                </c:pt>
                <c:pt idx="86">
                  <c:v>36951</c:v>
                </c:pt>
                <c:pt idx="87">
                  <c:v>36982</c:v>
                </c:pt>
                <c:pt idx="88">
                  <c:v>37012</c:v>
                </c:pt>
                <c:pt idx="89">
                  <c:v>37043</c:v>
                </c:pt>
                <c:pt idx="90">
                  <c:v>37073</c:v>
                </c:pt>
                <c:pt idx="91">
                  <c:v>37104</c:v>
                </c:pt>
                <c:pt idx="92">
                  <c:v>37135</c:v>
                </c:pt>
                <c:pt idx="93">
                  <c:v>37165</c:v>
                </c:pt>
                <c:pt idx="94">
                  <c:v>37196</c:v>
                </c:pt>
                <c:pt idx="95">
                  <c:v>37226</c:v>
                </c:pt>
                <c:pt idx="96">
                  <c:v>37257</c:v>
                </c:pt>
                <c:pt idx="97">
                  <c:v>37288</c:v>
                </c:pt>
                <c:pt idx="98">
                  <c:v>37316</c:v>
                </c:pt>
                <c:pt idx="99">
                  <c:v>37347</c:v>
                </c:pt>
                <c:pt idx="100">
                  <c:v>37377</c:v>
                </c:pt>
                <c:pt idx="101">
                  <c:v>37408</c:v>
                </c:pt>
                <c:pt idx="102">
                  <c:v>37438</c:v>
                </c:pt>
                <c:pt idx="103">
                  <c:v>37469</c:v>
                </c:pt>
                <c:pt idx="104">
                  <c:v>37500</c:v>
                </c:pt>
                <c:pt idx="105">
                  <c:v>37530</c:v>
                </c:pt>
                <c:pt idx="106">
                  <c:v>37561</c:v>
                </c:pt>
                <c:pt idx="107">
                  <c:v>37591</c:v>
                </c:pt>
                <c:pt idx="108">
                  <c:v>37622</c:v>
                </c:pt>
                <c:pt idx="109">
                  <c:v>37653</c:v>
                </c:pt>
                <c:pt idx="110">
                  <c:v>37681</c:v>
                </c:pt>
                <c:pt idx="111">
                  <c:v>37712</c:v>
                </c:pt>
                <c:pt idx="112">
                  <c:v>37742</c:v>
                </c:pt>
                <c:pt idx="113">
                  <c:v>37773</c:v>
                </c:pt>
                <c:pt idx="114">
                  <c:v>37803</c:v>
                </c:pt>
                <c:pt idx="115">
                  <c:v>37834</c:v>
                </c:pt>
                <c:pt idx="116">
                  <c:v>37865</c:v>
                </c:pt>
                <c:pt idx="117">
                  <c:v>37895</c:v>
                </c:pt>
                <c:pt idx="118">
                  <c:v>37926</c:v>
                </c:pt>
                <c:pt idx="119">
                  <c:v>37956</c:v>
                </c:pt>
                <c:pt idx="120">
                  <c:v>37987</c:v>
                </c:pt>
                <c:pt idx="121">
                  <c:v>38018</c:v>
                </c:pt>
                <c:pt idx="122">
                  <c:v>38047</c:v>
                </c:pt>
                <c:pt idx="123">
                  <c:v>38078</c:v>
                </c:pt>
                <c:pt idx="124">
                  <c:v>38108</c:v>
                </c:pt>
                <c:pt idx="125">
                  <c:v>38139</c:v>
                </c:pt>
                <c:pt idx="126">
                  <c:v>38169</c:v>
                </c:pt>
                <c:pt idx="127">
                  <c:v>38200</c:v>
                </c:pt>
                <c:pt idx="128">
                  <c:v>38231</c:v>
                </c:pt>
                <c:pt idx="129">
                  <c:v>38261</c:v>
                </c:pt>
                <c:pt idx="130">
                  <c:v>38292</c:v>
                </c:pt>
                <c:pt idx="131">
                  <c:v>38322</c:v>
                </c:pt>
                <c:pt idx="132">
                  <c:v>38353</c:v>
                </c:pt>
                <c:pt idx="133">
                  <c:v>38384</c:v>
                </c:pt>
                <c:pt idx="134">
                  <c:v>38412</c:v>
                </c:pt>
                <c:pt idx="135">
                  <c:v>38443</c:v>
                </c:pt>
                <c:pt idx="136">
                  <c:v>38473</c:v>
                </c:pt>
                <c:pt idx="137">
                  <c:v>38504</c:v>
                </c:pt>
                <c:pt idx="138">
                  <c:v>38534</c:v>
                </c:pt>
                <c:pt idx="139">
                  <c:v>38565</c:v>
                </c:pt>
                <c:pt idx="140">
                  <c:v>38596</c:v>
                </c:pt>
                <c:pt idx="141">
                  <c:v>38626</c:v>
                </c:pt>
                <c:pt idx="142">
                  <c:v>38657</c:v>
                </c:pt>
                <c:pt idx="143">
                  <c:v>38687</c:v>
                </c:pt>
                <c:pt idx="144">
                  <c:v>38718</c:v>
                </c:pt>
                <c:pt idx="145">
                  <c:v>38749</c:v>
                </c:pt>
                <c:pt idx="146">
                  <c:v>38777</c:v>
                </c:pt>
                <c:pt idx="147">
                  <c:v>38808</c:v>
                </c:pt>
                <c:pt idx="148">
                  <c:v>38838</c:v>
                </c:pt>
                <c:pt idx="149">
                  <c:v>38869</c:v>
                </c:pt>
                <c:pt idx="150">
                  <c:v>38899</c:v>
                </c:pt>
                <c:pt idx="151">
                  <c:v>38930</c:v>
                </c:pt>
                <c:pt idx="152">
                  <c:v>38961</c:v>
                </c:pt>
                <c:pt idx="153">
                  <c:v>38991</c:v>
                </c:pt>
                <c:pt idx="154">
                  <c:v>39022</c:v>
                </c:pt>
                <c:pt idx="155">
                  <c:v>39052</c:v>
                </c:pt>
                <c:pt idx="156">
                  <c:v>39083</c:v>
                </c:pt>
                <c:pt idx="157">
                  <c:v>39114</c:v>
                </c:pt>
                <c:pt idx="158">
                  <c:v>39142</c:v>
                </c:pt>
                <c:pt idx="159">
                  <c:v>39173</c:v>
                </c:pt>
                <c:pt idx="160">
                  <c:v>39203</c:v>
                </c:pt>
                <c:pt idx="161">
                  <c:v>39234</c:v>
                </c:pt>
                <c:pt idx="162">
                  <c:v>39264</c:v>
                </c:pt>
                <c:pt idx="163">
                  <c:v>39295</c:v>
                </c:pt>
                <c:pt idx="164">
                  <c:v>39326</c:v>
                </c:pt>
                <c:pt idx="165">
                  <c:v>39356</c:v>
                </c:pt>
                <c:pt idx="166">
                  <c:v>39387</c:v>
                </c:pt>
                <c:pt idx="167">
                  <c:v>39417</c:v>
                </c:pt>
                <c:pt idx="168">
                  <c:v>39448</c:v>
                </c:pt>
                <c:pt idx="169">
                  <c:v>39479</c:v>
                </c:pt>
                <c:pt idx="170">
                  <c:v>39508</c:v>
                </c:pt>
                <c:pt idx="171">
                  <c:v>39539</c:v>
                </c:pt>
                <c:pt idx="172">
                  <c:v>39569</c:v>
                </c:pt>
                <c:pt idx="173">
                  <c:v>39600</c:v>
                </c:pt>
                <c:pt idx="174">
                  <c:v>39630</c:v>
                </c:pt>
                <c:pt idx="175">
                  <c:v>39661</c:v>
                </c:pt>
                <c:pt idx="176">
                  <c:v>39692</c:v>
                </c:pt>
                <c:pt idx="177">
                  <c:v>39722</c:v>
                </c:pt>
                <c:pt idx="178">
                  <c:v>39753</c:v>
                </c:pt>
                <c:pt idx="179">
                  <c:v>39783</c:v>
                </c:pt>
                <c:pt idx="180">
                  <c:v>39814</c:v>
                </c:pt>
                <c:pt idx="181">
                  <c:v>39845</c:v>
                </c:pt>
                <c:pt idx="182">
                  <c:v>39873</c:v>
                </c:pt>
                <c:pt idx="183">
                  <c:v>39904</c:v>
                </c:pt>
                <c:pt idx="184">
                  <c:v>39934</c:v>
                </c:pt>
                <c:pt idx="185">
                  <c:v>39965</c:v>
                </c:pt>
                <c:pt idx="186">
                  <c:v>39995</c:v>
                </c:pt>
                <c:pt idx="187">
                  <c:v>40026</c:v>
                </c:pt>
                <c:pt idx="188">
                  <c:v>40057</c:v>
                </c:pt>
                <c:pt idx="189">
                  <c:v>40087</c:v>
                </c:pt>
                <c:pt idx="190">
                  <c:v>40118</c:v>
                </c:pt>
                <c:pt idx="191">
                  <c:v>40148</c:v>
                </c:pt>
                <c:pt idx="192">
                  <c:v>40179</c:v>
                </c:pt>
                <c:pt idx="193">
                  <c:v>40210</c:v>
                </c:pt>
                <c:pt idx="194">
                  <c:v>40238</c:v>
                </c:pt>
                <c:pt idx="195">
                  <c:v>40269</c:v>
                </c:pt>
                <c:pt idx="196">
                  <c:v>40299</c:v>
                </c:pt>
                <c:pt idx="197">
                  <c:v>40330</c:v>
                </c:pt>
                <c:pt idx="198">
                  <c:v>40360</c:v>
                </c:pt>
                <c:pt idx="199">
                  <c:v>40391</c:v>
                </c:pt>
                <c:pt idx="200">
                  <c:v>40422</c:v>
                </c:pt>
                <c:pt idx="201">
                  <c:v>40452</c:v>
                </c:pt>
                <c:pt idx="202">
                  <c:v>40483</c:v>
                </c:pt>
                <c:pt idx="203">
                  <c:v>40513</c:v>
                </c:pt>
                <c:pt idx="204">
                  <c:v>40544</c:v>
                </c:pt>
                <c:pt idx="205">
                  <c:v>40575</c:v>
                </c:pt>
                <c:pt idx="206">
                  <c:v>40603</c:v>
                </c:pt>
                <c:pt idx="207">
                  <c:v>40634</c:v>
                </c:pt>
                <c:pt idx="208">
                  <c:v>40664</c:v>
                </c:pt>
                <c:pt idx="209">
                  <c:v>40695</c:v>
                </c:pt>
                <c:pt idx="210">
                  <c:v>40725</c:v>
                </c:pt>
                <c:pt idx="211">
                  <c:v>40756</c:v>
                </c:pt>
                <c:pt idx="212">
                  <c:v>40787</c:v>
                </c:pt>
                <c:pt idx="213">
                  <c:v>40817</c:v>
                </c:pt>
                <c:pt idx="214">
                  <c:v>40848</c:v>
                </c:pt>
                <c:pt idx="215">
                  <c:v>40878</c:v>
                </c:pt>
                <c:pt idx="216">
                  <c:v>40909</c:v>
                </c:pt>
                <c:pt idx="217">
                  <c:v>40940</c:v>
                </c:pt>
                <c:pt idx="218">
                  <c:v>40969</c:v>
                </c:pt>
                <c:pt idx="219">
                  <c:v>41000</c:v>
                </c:pt>
                <c:pt idx="220">
                  <c:v>41030</c:v>
                </c:pt>
                <c:pt idx="221">
                  <c:v>41061</c:v>
                </c:pt>
                <c:pt idx="222">
                  <c:v>41091</c:v>
                </c:pt>
                <c:pt idx="223">
                  <c:v>41122</c:v>
                </c:pt>
                <c:pt idx="224">
                  <c:v>41153</c:v>
                </c:pt>
                <c:pt idx="225">
                  <c:v>41183</c:v>
                </c:pt>
                <c:pt idx="226">
                  <c:v>41214</c:v>
                </c:pt>
                <c:pt idx="227">
                  <c:v>41244</c:v>
                </c:pt>
                <c:pt idx="228">
                  <c:v>41275</c:v>
                </c:pt>
                <c:pt idx="229">
                  <c:v>41306</c:v>
                </c:pt>
                <c:pt idx="230">
                  <c:v>41334</c:v>
                </c:pt>
                <c:pt idx="231">
                  <c:v>41365</c:v>
                </c:pt>
                <c:pt idx="232">
                  <c:v>41395</c:v>
                </c:pt>
                <c:pt idx="233">
                  <c:v>41426</c:v>
                </c:pt>
                <c:pt idx="234">
                  <c:v>41456</c:v>
                </c:pt>
                <c:pt idx="235">
                  <c:v>41487</c:v>
                </c:pt>
                <c:pt idx="236">
                  <c:v>41518</c:v>
                </c:pt>
                <c:pt idx="237">
                  <c:v>41548</c:v>
                </c:pt>
                <c:pt idx="238">
                  <c:v>41579</c:v>
                </c:pt>
                <c:pt idx="239">
                  <c:v>41609</c:v>
                </c:pt>
                <c:pt idx="240">
                  <c:v>41640</c:v>
                </c:pt>
                <c:pt idx="241">
                  <c:v>41671</c:v>
                </c:pt>
                <c:pt idx="242">
                  <c:v>41699</c:v>
                </c:pt>
                <c:pt idx="243">
                  <c:v>41730</c:v>
                </c:pt>
                <c:pt idx="244">
                  <c:v>41760</c:v>
                </c:pt>
                <c:pt idx="245">
                  <c:v>41791</c:v>
                </c:pt>
                <c:pt idx="246">
                  <c:v>41821</c:v>
                </c:pt>
                <c:pt idx="247">
                  <c:v>41852</c:v>
                </c:pt>
                <c:pt idx="248">
                  <c:v>41883</c:v>
                </c:pt>
                <c:pt idx="249">
                  <c:v>41913</c:v>
                </c:pt>
                <c:pt idx="250">
                  <c:v>41944</c:v>
                </c:pt>
                <c:pt idx="251">
                  <c:v>41974</c:v>
                </c:pt>
                <c:pt idx="252">
                  <c:v>42005</c:v>
                </c:pt>
                <c:pt idx="253">
                  <c:v>42036</c:v>
                </c:pt>
                <c:pt idx="254">
                  <c:v>42064</c:v>
                </c:pt>
                <c:pt idx="255">
                  <c:v>42095</c:v>
                </c:pt>
                <c:pt idx="256">
                  <c:v>42125</c:v>
                </c:pt>
                <c:pt idx="257">
                  <c:v>42156</c:v>
                </c:pt>
                <c:pt idx="258">
                  <c:v>42186</c:v>
                </c:pt>
                <c:pt idx="259">
                  <c:v>42217</c:v>
                </c:pt>
                <c:pt idx="260">
                  <c:v>42248</c:v>
                </c:pt>
                <c:pt idx="261">
                  <c:v>42278</c:v>
                </c:pt>
                <c:pt idx="262">
                  <c:v>42309</c:v>
                </c:pt>
                <c:pt idx="263">
                  <c:v>42339</c:v>
                </c:pt>
                <c:pt idx="264">
                  <c:v>42370</c:v>
                </c:pt>
                <c:pt idx="265">
                  <c:v>42401</c:v>
                </c:pt>
                <c:pt idx="266">
                  <c:v>42430</c:v>
                </c:pt>
                <c:pt idx="267">
                  <c:v>42461</c:v>
                </c:pt>
                <c:pt idx="268">
                  <c:v>42491</c:v>
                </c:pt>
                <c:pt idx="269">
                  <c:v>42522</c:v>
                </c:pt>
                <c:pt idx="270">
                  <c:v>42552</c:v>
                </c:pt>
                <c:pt idx="271">
                  <c:v>42583</c:v>
                </c:pt>
                <c:pt idx="272">
                  <c:v>42614</c:v>
                </c:pt>
                <c:pt idx="273">
                  <c:v>42644</c:v>
                </c:pt>
                <c:pt idx="274">
                  <c:v>42675</c:v>
                </c:pt>
                <c:pt idx="275">
                  <c:v>42705</c:v>
                </c:pt>
                <c:pt idx="276">
                  <c:v>42736</c:v>
                </c:pt>
                <c:pt idx="277">
                  <c:v>42767</c:v>
                </c:pt>
                <c:pt idx="278">
                  <c:v>42795</c:v>
                </c:pt>
                <c:pt idx="279">
                  <c:v>42826</c:v>
                </c:pt>
                <c:pt idx="280">
                  <c:v>42856</c:v>
                </c:pt>
                <c:pt idx="281">
                  <c:v>42887</c:v>
                </c:pt>
                <c:pt idx="282">
                  <c:v>42917</c:v>
                </c:pt>
                <c:pt idx="283">
                  <c:v>42948</c:v>
                </c:pt>
                <c:pt idx="284">
                  <c:v>42979</c:v>
                </c:pt>
                <c:pt idx="285">
                  <c:v>43009</c:v>
                </c:pt>
                <c:pt idx="286">
                  <c:v>43040</c:v>
                </c:pt>
                <c:pt idx="287">
                  <c:v>43070</c:v>
                </c:pt>
                <c:pt idx="288">
                  <c:v>43101</c:v>
                </c:pt>
                <c:pt idx="289">
                  <c:v>43132</c:v>
                </c:pt>
                <c:pt idx="290">
                  <c:v>43160</c:v>
                </c:pt>
                <c:pt idx="291">
                  <c:v>43191</c:v>
                </c:pt>
                <c:pt idx="292">
                  <c:v>43221</c:v>
                </c:pt>
                <c:pt idx="293">
                  <c:v>43252</c:v>
                </c:pt>
                <c:pt idx="294">
                  <c:v>43282</c:v>
                </c:pt>
                <c:pt idx="295">
                  <c:v>43313</c:v>
                </c:pt>
                <c:pt idx="296">
                  <c:v>43344</c:v>
                </c:pt>
                <c:pt idx="297">
                  <c:v>43374</c:v>
                </c:pt>
                <c:pt idx="298">
                  <c:v>43405</c:v>
                </c:pt>
                <c:pt idx="299">
                  <c:v>43435</c:v>
                </c:pt>
                <c:pt idx="300">
                  <c:v>43466</c:v>
                </c:pt>
                <c:pt idx="301">
                  <c:v>43497</c:v>
                </c:pt>
                <c:pt idx="302">
                  <c:v>43525</c:v>
                </c:pt>
                <c:pt idx="303">
                  <c:v>43556</c:v>
                </c:pt>
                <c:pt idx="304">
                  <c:v>43586</c:v>
                </c:pt>
                <c:pt idx="305">
                  <c:v>43617</c:v>
                </c:pt>
                <c:pt idx="306">
                  <c:v>43647</c:v>
                </c:pt>
                <c:pt idx="307">
                  <c:v>43678</c:v>
                </c:pt>
                <c:pt idx="308">
                  <c:v>43709</c:v>
                </c:pt>
                <c:pt idx="309">
                  <c:v>43739</c:v>
                </c:pt>
                <c:pt idx="310">
                  <c:v>43770</c:v>
                </c:pt>
                <c:pt idx="311">
                  <c:v>43800</c:v>
                </c:pt>
                <c:pt idx="312">
                  <c:v>43831</c:v>
                </c:pt>
                <c:pt idx="313">
                  <c:v>43862</c:v>
                </c:pt>
                <c:pt idx="314">
                  <c:v>43891</c:v>
                </c:pt>
                <c:pt idx="315">
                  <c:v>43922</c:v>
                </c:pt>
                <c:pt idx="316">
                  <c:v>43952</c:v>
                </c:pt>
                <c:pt idx="317">
                  <c:v>43983</c:v>
                </c:pt>
                <c:pt idx="318">
                  <c:v>44013</c:v>
                </c:pt>
                <c:pt idx="319">
                  <c:v>44044</c:v>
                </c:pt>
                <c:pt idx="320">
                  <c:v>44075</c:v>
                </c:pt>
                <c:pt idx="321">
                  <c:v>44105</c:v>
                </c:pt>
                <c:pt idx="322">
                  <c:v>44136</c:v>
                </c:pt>
                <c:pt idx="323">
                  <c:v>44166</c:v>
                </c:pt>
                <c:pt idx="324">
                  <c:v>44197</c:v>
                </c:pt>
                <c:pt idx="325">
                  <c:v>44228</c:v>
                </c:pt>
                <c:pt idx="326">
                  <c:v>44256</c:v>
                </c:pt>
                <c:pt idx="327">
                  <c:v>44287</c:v>
                </c:pt>
                <c:pt idx="328">
                  <c:v>44317</c:v>
                </c:pt>
                <c:pt idx="329">
                  <c:v>44348</c:v>
                </c:pt>
                <c:pt idx="330">
                  <c:v>44378</c:v>
                </c:pt>
                <c:pt idx="331">
                  <c:v>44409</c:v>
                </c:pt>
                <c:pt idx="332">
                  <c:v>44440</c:v>
                </c:pt>
                <c:pt idx="333">
                  <c:v>44470</c:v>
                </c:pt>
              </c:numCache>
            </c:numRef>
          </c:cat>
          <c:val>
            <c:numRef>
              <c:f>'Fig 1 '!$D$2:$D$335</c:f>
              <c:numCache>
                <c:formatCode>General</c:formatCode>
                <c:ptCount val="334"/>
                <c:pt idx="0">
                  <c:v>1.4982396916613039</c:v>
                </c:pt>
                <c:pt idx="1">
                  <c:v>1.4976627040111588</c:v>
                </c:pt>
                <c:pt idx="2">
                  <c:v>1.4955369682439923</c:v>
                </c:pt>
                <c:pt idx="3">
                  <c:v>1.4899020921708679</c:v>
                </c:pt>
                <c:pt idx="4">
                  <c:v>1.4865499506060049</c:v>
                </c:pt>
                <c:pt idx="5">
                  <c:v>1.4903945705439547</c:v>
                </c:pt>
                <c:pt idx="6">
                  <c:v>1.4961999824593588</c:v>
                </c:pt>
                <c:pt idx="7">
                  <c:v>1.5051452317280791</c:v>
                </c:pt>
                <c:pt idx="8">
                  <c:v>1.5156769884820334</c:v>
                </c:pt>
                <c:pt idx="9">
                  <c:v>1.5280230775276282</c:v>
                </c:pt>
                <c:pt idx="10">
                  <c:v>1.5486675800963241</c:v>
                </c:pt>
                <c:pt idx="11">
                  <c:v>1.5625462253029001</c:v>
                </c:pt>
                <c:pt idx="12">
                  <c:v>1.5679107087300401</c:v>
                </c:pt>
                <c:pt idx="13">
                  <c:v>1.57258144479356</c:v>
                </c:pt>
                <c:pt idx="14">
                  <c:v>1.5776180127474915</c:v>
                </c:pt>
                <c:pt idx="15">
                  <c:v>1.5833414067184488</c:v>
                </c:pt>
                <c:pt idx="16">
                  <c:v>1.5835264421288009</c:v>
                </c:pt>
                <c:pt idx="17">
                  <c:v>1.583497034119409</c:v>
                </c:pt>
                <c:pt idx="18">
                  <c:v>1.5895836178413809</c:v>
                </c:pt>
                <c:pt idx="19">
                  <c:v>1.5930709102936236</c:v>
                </c:pt>
                <c:pt idx="20">
                  <c:v>1.592085495551242</c:v>
                </c:pt>
                <c:pt idx="21">
                  <c:v>1.585202192266576</c:v>
                </c:pt>
                <c:pt idx="22">
                  <c:v>1.5803441783229213</c:v>
                </c:pt>
                <c:pt idx="23">
                  <c:v>1.5761765886602133</c:v>
                </c:pt>
                <c:pt idx="24">
                  <c:v>1.5671203683938735</c:v>
                </c:pt>
                <c:pt idx="25">
                  <c:v>1.5561592906601431</c:v>
                </c:pt>
                <c:pt idx="26">
                  <c:v>1.5511483585538948</c:v>
                </c:pt>
                <c:pt idx="27">
                  <c:v>1.5458339865822435</c:v>
                </c:pt>
                <c:pt idx="28">
                  <c:v>1.5354850353418277</c:v>
                </c:pt>
                <c:pt idx="29">
                  <c:v>1.5276120264290967</c:v>
                </c:pt>
                <c:pt idx="30">
                  <c:v>1.5277901902639488</c:v>
                </c:pt>
                <c:pt idx="31">
                  <c:v>1.531770402316796</c:v>
                </c:pt>
                <c:pt idx="32">
                  <c:v>1.5340611839822487</c:v>
                </c:pt>
                <c:pt idx="33">
                  <c:v>1.5394282396697445</c:v>
                </c:pt>
                <c:pt idx="34">
                  <c:v>1.5511375351615007</c:v>
                </c:pt>
                <c:pt idx="35">
                  <c:v>1.5758003898298094</c:v>
                </c:pt>
                <c:pt idx="36">
                  <c:v>1.5961529106731118</c:v>
                </c:pt>
                <c:pt idx="37">
                  <c:v>1.6136466968306726</c:v>
                </c:pt>
                <c:pt idx="38">
                  <c:v>1.6261926071087753</c:v>
                </c:pt>
                <c:pt idx="39">
                  <c:v>1.6343662335018363</c:v>
                </c:pt>
                <c:pt idx="40">
                  <c:v>1.6415703829672861</c:v>
                </c:pt>
                <c:pt idx="41">
                  <c:v>1.6364160877973664</c:v>
                </c:pt>
                <c:pt idx="42">
                  <c:v>1.6332863410371161</c:v>
                </c:pt>
                <c:pt idx="43">
                  <c:v>1.6354345299825601</c:v>
                </c:pt>
                <c:pt idx="44">
                  <c:v>1.6315921672349212</c:v>
                </c:pt>
                <c:pt idx="45">
                  <c:v>1.6304542425368533</c:v>
                </c:pt>
                <c:pt idx="46">
                  <c:v>1.6310308573707715</c:v>
                </c:pt>
                <c:pt idx="47">
                  <c:v>1.6404076366330134</c:v>
                </c:pt>
                <c:pt idx="48">
                  <c:v>1.6427964515626752</c:v>
                </c:pt>
                <c:pt idx="49">
                  <c:v>1.6367702576408369</c:v>
                </c:pt>
                <c:pt idx="50">
                  <c:v>1.6429984557283148</c:v>
                </c:pt>
                <c:pt idx="51">
                  <c:v>1.6530892278224816</c:v>
                </c:pt>
                <c:pt idx="52">
                  <c:v>1.6596813490270961</c:v>
                </c:pt>
                <c:pt idx="53">
                  <c:v>1.6513701602589552</c:v>
                </c:pt>
                <c:pt idx="54">
                  <c:v>1.6498274725059778</c:v>
                </c:pt>
                <c:pt idx="55">
                  <c:v>1.651125988043687</c:v>
                </c:pt>
                <c:pt idx="56">
                  <c:v>1.6503438788198901</c:v>
                </c:pt>
                <c:pt idx="57">
                  <c:v>1.6536903452919127</c:v>
                </c:pt>
                <c:pt idx="58">
                  <c:v>1.6574185206081877</c:v>
                </c:pt>
                <c:pt idx="59">
                  <c:v>1.661079063378762</c:v>
                </c:pt>
                <c:pt idx="60">
                  <c:v>1.6644838799529313</c:v>
                </c:pt>
                <c:pt idx="61">
                  <c:v>1.6656767833063564</c:v>
                </c:pt>
                <c:pt idx="62">
                  <c:v>1.664421429496272</c:v>
                </c:pt>
                <c:pt idx="63">
                  <c:v>1.6543352264357847</c:v>
                </c:pt>
                <c:pt idx="64">
                  <c:v>1.6400681345630417</c:v>
                </c:pt>
                <c:pt idx="65">
                  <c:v>1.6325377571699935</c:v>
                </c:pt>
                <c:pt idx="66">
                  <c:v>1.619942095767575</c:v>
                </c:pt>
                <c:pt idx="67">
                  <c:v>1.6074359324253151</c:v>
                </c:pt>
                <c:pt idx="68">
                  <c:v>1.6037726867528825</c:v>
                </c:pt>
                <c:pt idx="69">
                  <c:v>1.6042557722021646</c:v>
                </c:pt>
                <c:pt idx="70">
                  <c:v>1.6122489306382475</c:v>
                </c:pt>
                <c:pt idx="71">
                  <c:v>1.6130779873948786</c:v>
                </c:pt>
                <c:pt idx="72">
                  <c:v>1.616079810415636</c:v>
                </c:pt>
                <c:pt idx="73">
                  <c:v>1.6270336249227231</c:v>
                </c:pt>
                <c:pt idx="74">
                  <c:v>1.6261214832484709</c:v>
                </c:pt>
                <c:pt idx="75">
                  <c:v>1.6186975628665428</c:v>
                </c:pt>
                <c:pt idx="76">
                  <c:v>1.6062845185983274</c:v>
                </c:pt>
                <c:pt idx="77">
                  <c:v>1.5876347722007325</c:v>
                </c:pt>
                <c:pt idx="78">
                  <c:v>1.5703633385625906</c:v>
                </c:pt>
                <c:pt idx="79">
                  <c:v>1.5481957290667936</c:v>
                </c:pt>
                <c:pt idx="80">
                  <c:v>1.5295366353912383</c:v>
                </c:pt>
                <c:pt idx="81">
                  <c:v>1.5050263372141053</c:v>
                </c:pt>
                <c:pt idx="82">
                  <c:v>1.483021804088904</c:v>
                </c:pt>
                <c:pt idx="83">
                  <c:v>1.4689113174547261</c:v>
                </c:pt>
                <c:pt idx="84">
                  <c:v>1.4610034727859169</c:v>
                </c:pt>
                <c:pt idx="85">
                  <c:v>1.4559791951130279</c:v>
                </c:pt>
                <c:pt idx="86">
                  <c:v>1.4499814977023326</c:v>
                </c:pt>
                <c:pt idx="87">
                  <c:v>1.451840877939069</c:v>
                </c:pt>
                <c:pt idx="88">
                  <c:v>1.4492379852663551</c:v>
                </c:pt>
                <c:pt idx="89">
                  <c:v>1.4495560843711646</c:v>
                </c:pt>
                <c:pt idx="90">
                  <c:v>1.4395894517496952</c:v>
                </c:pt>
                <c:pt idx="91">
                  <c:v>1.4290585862816478</c:v>
                </c:pt>
                <c:pt idx="92">
                  <c:v>1.4267227043775053</c:v>
                </c:pt>
                <c:pt idx="93">
                  <c:v>1.4300642148600173</c:v>
                </c:pt>
                <c:pt idx="94">
                  <c:v>1.4325724208566237</c:v>
                </c:pt>
                <c:pt idx="95">
                  <c:v>1.4339836188381012</c:v>
                </c:pt>
                <c:pt idx="96">
                  <c:v>1.4404391305536401</c:v>
                </c:pt>
                <c:pt idx="97">
                  <c:v>1.4434379430605617</c:v>
                </c:pt>
                <c:pt idx="98">
                  <c:v>1.4409068358686425</c:v>
                </c:pt>
                <c:pt idx="99">
                  <c:v>1.4340302268295175</c:v>
                </c:pt>
                <c:pt idx="100">
                  <c:v>1.4328233657549383</c:v>
                </c:pt>
                <c:pt idx="101">
                  <c:v>1.4370776186575431</c:v>
                </c:pt>
                <c:pt idx="102">
                  <c:v>1.4441967118960974</c:v>
                </c:pt>
                <c:pt idx="103">
                  <c:v>1.4648130409045972</c:v>
                </c:pt>
                <c:pt idx="104">
                  <c:v>1.4835580526282641</c:v>
                </c:pt>
                <c:pt idx="105">
                  <c:v>1.505792475749298</c:v>
                </c:pt>
                <c:pt idx="106">
                  <c:v>1.5248745202136209</c:v>
                </c:pt>
                <c:pt idx="107">
                  <c:v>1.5432913689770515</c:v>
                </c:pt>
                <c:pt idx="108">
                  <c:v>1.5603136685376862</c:v>
                </c:pt>
                <c:pt idx="109">
                  <c:v>1.5704721018117997</c:v>
                </c:pt>
                <c:pt idx="110">
                  <c:v>1.5824210806497978</c:v>
                </c:pt>
                <c:pt idx="111">
                  <c:v>1.5867560991388092</c:v>
                </c:pt>
                <c:pt idx="112">
                  <c:v>1.5894936063227716</c:v>
                </c:pt>
                <c:pt idx="113">
                  <c:v>1.5981996582880715</c:v>
                </c:pt>
                <c:pt idx="114">
                  <c:v>1.6107054557940683</c:v>
                </c:pt>
                <c:pt idx="115">
                  <c:v>1.6115668260384484</c:v>
                </c:pt>
                <c:pt idx="116">
                  <c:v>1.6092196632970961</c:v>
                </c:pt>
                <c:pt idx="117">
                  <c:v>1.6146420578926168</c:v>
                </c:pt>
                <c:pt idx="118">
                  <c:v>1.632201578926173</c:v>
                </c:pt>
                <c:pt idx="119">
                  <c:v>1.643611875213401</c:v>
                </c:pt>
                <c:pt idx="120">
                  <c:v>1.6585653670554439</c:v>
                </c:pt>
                <c:pt idx="121">
                  <c:v>1.6921025187153358</c:v>
                </c:pt>
                <c:pt idx="122">
                  <c:v>1.7379305566136818</c:v>
                </c:pt>
                <c:pt idx="123">
                  <c:v>1.7731089930081125</c:v>
                </c:pt>
                <c:pt idx="124">
                  <c:v>1.7934743496317225</c:v>
                </c:pt>
                <c:pt idx="125">
                  <c:v>1.8096201352149279</c:v>
                </c:pt>
                <c:pt idx="126">
                  <c:v>1.8225322756990163</c:v>
                </c:pt>
                <c:pt idx="127">
                  <c:v>1.8260076325845447</c:v>
                </c:pt>
                <c:pt idx="128">
                  <c:v>1.8179728182166575</c:v>
                </c:pt>
                <c:pt idx="129">
                  <c:v>1.8126113614599635</c:v>
                </c:pt>
                <c:pt idx="130">
                  <c:v>1.8136099388914388</c:v>
                </c:pt>
                <c:pt idx="131">
                  <c:v>1.8258979637363495</c:v>
                </c:pt>
                <c:pt idx="132">
                  <c:v>1.8425131228225331</c:v>
                </c:pt>
                <c:pt idx="133">
                  <c:v>1.8479717222900423</c:v>
                </c:pt>
                <c:pt idx="134">
                  <c:v>1.8591972075058536</c:v>
                </c:pt>
                <c:pt idx="135">
                  <c:v>1.8778108237449682</c:v>
                </c:pt>
                <c:pt idx="136">
                  <c:v>1.8925343717266425</c:v>
                </c:pt>
                <c:pt idx="137">
                  <c:v>1.8914292522452767</c:v>
                </c:pt>
                <c:pt idx="138">
                  <c:v>1.8730807797432032</c:v>
                </c:pt>
                <c:pt idx="139">
                  <c:v>1.8518774896329802</c:v>
                </c:pt>
                <c:pt idx="140">
                  <c:v>1.8365515796872682</c:v>
                </c:pt>
                <c:pt idx="141">
                  <c:v>1.8199683542127019</c:v>
                </c:pt>
                <c:pt idx="142">
                  <c:v>1.7981468711559199</c:v>
                </c:pt>
                <c:pt idx="143">
                  <c:v>1.7779630423368973</c:v>
                </c:pt>
                <c:pt idx="144">
                  <c:v>1.7660861812458579</c:v>
                </c:pt>
                <c:pt idx="145">
                  <c:v>1.7691495648887718</c:v>
                </c:pt>
                <c:pt idx="146">
                  <c:v>1.7612063615931124</c:v>
                </c:pt>
                <c:pt idx="147">
                  <c:v>1.7508590763091474</c:v>
                </c:pt>
                <c:pt idx="148">
                  <c:v>1.7514677425211476</c:v>
                </c:pt>
                <c:pt idx="149">
                  <c:v>1.7736720552141989</c:v>
                </c:pt>
                <c:pt idx="150">
                  <c:v>1.7898035977366611</c:v>
                </c:pt>
                <c:pt idx="151">
                  <c:v>1.8024905743538682</c:v>
                </c:pt>
                <c:pt idx="152">
                  <c:v>1.8267302774294596</c:v>
                </c:pt>
                <c:pt idx="153">
                  <c:v>1.8500054749763273</c:v>
                </c:pt>
                <c:pt idx="154">
                  <c:v>1.8679575913136759</c:v>
                </c:pt>
                <c:pt idx="155">
                  <c:v>1.8755771851242569</c:v>
                </c:pt>
                <c:pt idx="156">
                  <c:v>1.8955681416135512</c:v>
                </c:pt>
                <c:pt idx="157">
                  <c:v>1.9146252806874662</c:v>
                </c:pt>
                <c:pt idx="158">
                  <c:v>1.9255063228938714</c:v>
                </c:pt>
                <c:pt idx="159">
                  <c:v>1.9361005240411722</c:v>
                </c:pt>
                <c:pt idx="160">
                  <c:v>1.9548513653522408</c:v>
                </c:pt>
                <c:pt idx="161">
                  <c:v>1.9668165592054414</c:v>
                </c:pt>
                <c:pt idx="162">
                  <c:v>1.9707293834773729</c:v>
                </c:pt>
                <c:pt idx="163">
                  <c:v>1.9834727778839023</c:v>
                </c:pt>
                <c:pt idx="164">
                  <c:v>1.9920667600068063</c:v>
                </c:pt>
                <c:pt idx="165">
                  <c:v>2.0039229392985956</c:v>
                </c:pt>
                <c:pt idx="166">
                  <c:v>2.013255845110288</c:v>
                </c:pt>
                <c:pt idx="167">
                  <c:v>2.027470266268288</c:v>
                </c:pt>
                <c:pt idx="168">
                  <c:v>2.0325864380945946</c:v>
                </c:pt>
                <c:pt idx="169">
                  <c:v>2.021527043388931</c:v>
                </c:pt>
                <c:pt idx="170">
                  <c:v>2.0138368274414331</c:v>
                </c:pt>
                <c:pt idx="171">
                  <c:v>2.0111427077217643</c:v>
                </c:pt>
                <c:pt idx="172">
                  <c:v>2.0005751038936554</c:v>
                </c:pt>
                <c:pt idx="173">
                  <c:v>1.9833359129772852</c:v>
                </c:pt>
                <c:pt idx="174">
                  <c:v>1.9748408872547358</c:v>
                </c:pt>
                <c:pt idx="175">
                  <c:v>1.9780835531012346</c:v>
                </c:pt>
                <c:pt idx="176">
                  <c:v>1.9643930203551598</c:v>
                </c:pt>
                <c:pt idx="177">
                  <c:v>1.9301135365185063</c:v>
                </c:pt>
                <c:pt idx="178">
                  <c:v>1.8805152156374092</c:v>
                </c:pt>
                <c:pt idx="179">
                  <c:v>1.8080238055266531</c:v>
                </c:pt>
                <c:pt idx="180">
                  <c:v>1.7278996953539334</c:v>
                </c:pt>
                <c:pt idx="181">
                  <c:v>1.6373209305202832</c:v>
                </c:pt>
                <c:pt idx="182">
                  <c:v>1.5638845060496784</c:v>
                </c:pt>
                <c:pt idx="183">
                  <c:v>1.5005119476971664</c:v>
                </c:pt>
                <c:pt idx="184">
                  <c:v>1.4651017390684584</c:v>
                </c:pt>
                <c:pt idx="185">
                  <c:v>1.4670954313513702</c:v>
                </c:pt>
                <c:pt idx="186">
                  <c:v>1.4922578133495994</c:v>
                </c:pt>
                <c:pt idx="187">
                  <c:v>1.5242465148431146</c:v>
                </c:pt>
                <c:pt idx="188">
                  <c:v>1.5592619519021615</c:v>
                </c:pt>
                <c:pt idx="189">
                  <c:v>1.5951803450977344</c:v>
                </c:pt>
                <c:pt idx="190">
                  <c:v>1.6200664417433706</c:v>
                </c:pt>
                <c:pt idx="191">
                  <c:v>1.6393334167859888</c:v>
                </c:pt>
                <c:pt idx="192">
                  <c:v>1.6371196796852496</c:v>
                </c:pt>
                <c:pt idx="193">
                  <c:v>1.633698282147096</c:v>
                </c:pt>
                <c:pt idx="194">
                  <c:v>1.6187780436044363</c:v>
                </c:pt>
                <c:pt idx="195">
                  <c:v>1.5977623935073042</c:v>
                </c:pt>
                <c:pt idx="196">
                  <c:v>1.5832362497758075</c:v>
                </c:pt>
                <c:pt idx="197">
                  <c:v>1.5511594261906794</c:v>
                </c:pt>
                <c:pt idx="198">
                  <c:v>1.5266537587692479</c:v>
                </c:pt>
                <c:pt idx="199">
                  <c:v>1.5122432807963697</c:v>
                </c:pt>
                <c:pt idx="200">
                  <c:v>1.5127482329787652</c:v>
                </c:pt>
                <c:pt idx="201">
                  <c:v>1.5215927211195652</c:v>
                </c:pt>
                <c:pt idx="202">
                  <c:v>1.5304280766968683</c:v>
                </c:pt>
                <c:pt idx="203">
                  <c:v>1.5517882754630528</c:v>
                </c:pt>
                <c:pt idx="204">
                  <c:v>1.5658690394515808</c:v>
                </c:pt>
                <c:pt idx="205">
                  <c:v>1.574231779100046</c:v>
                </c:pt>
                <c:pt idx="206">
                  <c:v>1.5822648242943653</c:v>
                </c:pt>
                <c:pt idx="207">
                  <c:v>1.5917555151006588</c:v>
                </c:pt>
                <c:pt idx="208">
                  <c:v>1.6001789419796504</c:v>
                </c:pt>
                <c:pt idx="209">
                  <c:v>1.6068182654996581</c:v>
                </c:pt>
                <c:pt idx="210">
                  <c:v>1.6169799329208063</c:v>
                </c:pt>
                <c:pt idx="211">
                  <c:v>1.6229232224938102</c:v>
                </c:pt>
                <c:pt idx="212">
                  <c:v>1.6267575661222085</c:v>
                </c:pt>
                <c:pt idx="213">
                  <c:v>1.6202612712409403</c:v>
                </c:pt>
                <c:pt idx="214">
                  <c:v>1.6101538786792939</c:v>
                </c:pt>
                <c:pt idx="215">
                  <c:v>1.600853793451076</c:v>
                </c:pt>
                <c:pt idx="216">
                  <c:v>1.5902706100213979</c:v>
                </c:pt>
                <c:pt idx="217">
                  <c:v>1.5795479750545045</c:v>
                </c:pt>
                <c:pt idx="218">
                  <c:v>1.5703307498326506</c:v>
                </c:pt>
                <c:pt idx="219">
                  <c:v>1.5712454961622855</c:v>
                </c:pt>
                <c:pt idx="220">
                  <c:v>1.5752484546271159</c:v>
                </c:pt>
                <c:pt idx="221">
                  <c:v>1.5773339301961304</c:v>
                </c:pt>
                <c:pt idx="222">
                  <c:v>1.57687748269562</c:v>
                </c:pt>
                <c:pt idx="223">
                  <c:v>1.5781187303586155</c:v>
                </c:pt>
                <c:pt idx="224">
                  <c:v>1.5767766460990762</c:v>
                </c:pt>
                <c:pt idx="225">
                  <c:v>1.5818154275795158</c:v>
                </c:pt>
                <c:pt idx="226">
                  <c:v>1.5830591670999852</c:v>
                </c:pt>
                <c:pt idx="227">
                  <c:v>1.5839145365787015</c:v>
                </c:pt>
                <c:pt idx="228">
                  <c:v>1.5937541944197051</c:v>
                </c:pt>
                <c:pt idx="229">
                  <c:v>1.5999057579952634</c:v>
                </c:pt>
                <c:pt idx="230">
                  <c:v>1.5956568326074434</c:v>
                </c:pt>
                <c:pt idx="231">
                  <c:v>1.5781519223739835</c:v>
                </c:pt>
                <c:pt idx="232">
                  <c:v>1.5653351577975247</c:v>
                </c:pt>
                <c:pt idx="233">
                  <c:v>1.5540583263198069</c:v>
                </c:pt>
                <c:pt idx="234">
                  <c:v>1.5431505071153404</c:v>
                </c:pt>
                <c:pt idx="235">
                  <c:v>1.5300239892116947</c:v>
                </c:pt>
                <c:pt idx="236">
                  <c:v>1.5307038370850188</c:v>
                </c:pt>
                <c:pt idx="237">
                  <c:v>1.5441331254815138</c:v>
                </c:pt>
                <c:pt idx="238">
                  <c:v>1.5572432060761088</c:v>
                </c:pt>
                <c:pt idx="239">
                  <c:v>1.5709334435843754</c:v>
                </c:pt>
                <c:pt idx="240">
                  <c:v>1.5857684056308956</c:v>
                </c:pt>
                <c:pt idx="241">
                  <c:v>1.6073946388387448</c:v>
                </c:pt>
                <c:pt idx="242">
                  <c:v>1.6248135376817459</c:v>
                </c:pt>
                <c:pt idx="243">
                  <c:v>1.6371754402810479</c:v>
                </c:pt>
                <c:pt idx="244">
                  <c:v>1.6479882589700896</c:v>
                </c:pt>
                <c:pt idx="245">
                  <c:v>1.6601984029423154</c:v>
                </c:pt>
                <c:pt idx="246">
                  <c:v>1.668972698267728</c:v>
                </c:pt>
                <c:pt idx="247">
                  <c:v>1.6789528860635023</c:v>
                </c:pt>
                <c:pt idx="248">
                  <c:v>1.681218903324994</c:v>
                </c:pt>
                <c:pt idx="249">
                  <c:v>1.6756597165916913</c:v>
                </c:pt>
                <c:pt idx="250">
                  <c:v>1.66446312857748</c:v>
                </c:pt>
                <c:pt idx="251">
                  <c:v>1.6465294774525019</c:v>
                </c:pt>
                <c:pt idx="252">
                  <c:v>1.625464480927298</c:v>
                </c:pt>
                <c:pt idx="253">
                  <c:v>1.5933910723266713</c:v>
                </c:pt>
                <c:pt idx="254">
                  <c:v>1.5706473333556579</c:v>
                </c:pt>
                <c:pt idx="255">
                  <c:v>1.5484165413173727</c:v>
                </c:pt>
                <c:pt idx="256">
                  <c:v>1.5299471583598774</c:v>
                </c:pt>
                <c:pt idx="257">
                  <c:v>1.5245221622802181</c:v>
                </c:pt>
                <c:pt idx="258">
                  <c:v>1.5233367109225542</c:v>
                </c:pt>
                <c:pt idx="259">
                  <c:v>1.5302774992946191</c:v>
                </c:pt>
                <c:pt idx="260">
                  <c:v>1.5343951794953974</c:v>
                </c:pt>
                <c:pt idx="261">
                  <c:v>1.5407594812804053</c:v>
                </c:pt>
                <c:pt idx="262">
                  <c:v>1.5470231717630716</c:v>
                </c:pt>
                <c:pt idx="263">
                  <c:v>1.5428095316869974</c:v>
                </c:pt>
                <c:pt idx="264">
                  <c:v>1.5329987582866706</c:v>
                </c:pt>
                <c:pt idx="265">
                  <c:v>1.5134171018391711</c:v>
                </c:pt>
                <c:pt idx="266">
                  <c:v>1.4919501312367489</c:v>
                </c:pt>
                <c:pt idx="267">
                  <c:v>1.4738779589453417</c:v>
                </c:pt>
                <c:pt idx="268">
                  <c:v>1.4567917046975365</c:v>
                </c:pt>
                <c:pt idx="269">
                  <c:v>1.4458445204122123</c:v>
                </c:pt>
                <c:pt idx="270">
                  <c:v>1.4324294147752827</c:v>
                </c:pt>
                <c:pt idx="271">
                  <c:v>1.4115938778375998</c:v>
                </c:pt>
                <c:pt idx="272">
                  <c:v>1.391744765781211</c:v>
                </c:pt>
                <c:pt idx="273">
                  <c:v>1.3731653488254578</c:v>
                </c:pt>
                <c:pt idx="274">
                  <c:v>1.3399829469644053</c:v>
                </c:pt>
                <c:pt idx="275">
                  <c:v>1.3049875520079157</c:v>
                </c:pt>
                <c:pt idx="276">
                  <c:v>1.2768672398727037</c:v>
                </c:pt>
                <c:pt idx="277">
                  <c:v>1.2637670309250681</c:v>
                </c:pt>
                <c:pt idx="278">
                  <c:v>1.2537459222916885</c:v>
                </c:pt>
                <c:pt idx="279">
                  <c:v>1.2405394676227517</c:v>
                </c:pt>
                <c:pt idx="280">
                  <c:v>1.2458186751875562</c:v>
                </c:pt>
                <c:pt idx="281">
                  <c:v>1.2539455966060948</c:v>
                </c:pt>
                <c:pt idx="282">
                  <c:v>1.2591866789262804</c:v>
                </c:pt>
                <c:pt idx="283">
                  <c:v>1.2699917139882968</c:v>
                </c:pt>
                <c:pt idx="284">
                  <c:v>1.2775934428342524</c:v>
                </c:pt>
                <c:pt idx="285">
                  <c:v>1.2940932948665205</c:v>
                </c:pt>
                <c:pt idx="286">
                  <c:v>1.3033960629356458</c:v>
                </c:pt>
                <c:pt idx="287">
                  <c:v>1.3085576001007748</c:v>
                </c:pt>
                <c:pt idx="288">
                  <c:v>1.3185388948694436</c:v>
                </c:pt>
                <c:pt idx="289">
                  <c:v>1.3323074873265808</c:v>
                </c:pt>
                <c:pt idx="290">
                  <c:v>1.3491511218350671</c:v>
                </c:pt>
                <c:pt idx="291">
                  <c:v>1.3597709323100391</c:v>
                </c:pt>
                <c:pt idx="292">
                  <c:v>1.3743549591057185</c:v>
                </c:pt>
                <c:pt idx="293">
                  <c:v>1.3782917105691121</c:v>
                </c:pt>
                <c:pt idx="294">
                  <c:v>1.3763296761518886</c:v>
                </c:pt>
                <c:pt idx="295">
                  <c:v>1.3654730745611421</c:v>
                </c:pt>
                <c:pt idx="296">
                  <c:v>1.3473568562384683</c:v>
                </c:pt>
                <c:pt idx="297">
                  <c:v>1.3322706373228435</c:v>
                </c:pt>
                <c:pt idx="298">
                  <c:v>1.3145098369366881</c:v>
                </c:pt>
                <c:pt idx="299">
                  <c:v>1.3050782434595645</c:v>
                </c:pt>
                <c:pt idx="300">
                  <c:v>1.2948198213713509</c:v>
                </c:pt>
                <c:pt idx="301">
                  <c:v>1.2902489660308705</c:v>
                </c:pt>
                <c:pt idx="302">
                  <c:v>1.2926030350592079</c:v>
                </c:pt>
                <c:pt idx="303">
                  <c:v>1.2942719095608159</c:v>
                </c:pt>
                <c:pt idx="304">
                  <c:v>1.2946420430130019</c:v>
                </c:pt>
                <c:pt idx="305">
                  <c:v>1.2937445024597456</c:v>
                </c:pt>
                <c:pt idx="306">
                  <c:v>1.293843558275346</c:v>
                </c:pt>
                <c:pt idx="307">
                  <c:v>1.2865687834627606</c:v>
                </c:pt>
                <c:pt idx="308">
                  <c:v>1.2722535092036116</c:v>
                </c:pt>
                <c:pt idx="309">
                  <c:v>1.2589099396020171</c:v>
                </c:pt>
                <c:pt idx="310">
                  <c:v>1.2524724248589136</c:v>
                </c:pt>
                <c:pt idx="311">
                  <c:v>1.2531261969195946</c:v>
                </c:pt>
                <c:pt idx="312">
                  <c:v>1.2603590071072186</c:v>
                </c:pt>
                <c:pt idx="313">
                  <c:v>1.2705665110300377</c:v>
                </c:pt>
                <c:pt idx="314">
                  <c:v>1.2838618086384923</c:v>
                </c:pt>
                <c:pt idx="315">
                  <c:v>1.2835614941361912</c:v>
                </c:pt>
                <c:pt idx="316">
                  <c:v>1.2797283128386547</c:v>
                </c:pt>
                <c:pt idx="317">
                  <c:v>1.2700320920402146</c:v>
                </c:pt>
                <c:pt idx="318">
                  <c:v>1.2602170735049809</c:v>
                </c:pt>
                <c:pt idx="319">
                  <c:v>1.2539073719577927</c:v>
                </c:pt>
                <c:pt idx="320">
                  <c:v>1.2570108775968787</c:v>
                </c:pt>
                <c:pt idx="321">
                  <c:v>1.2669588904109874</c:v>
                </c:pt>
                <c:pt idx="322">
                  <c:v>1.2763416962261862</c:v>
                </c:pt>
                <c:pt idx="323">
                  <c:v>1.2914328800566028</c:v>
                </c:pt>
                <c:pt idx="324">
                  <c:v>1.3066557558766012</c:v>
                </c:pt>
                <c:pt idx="325">
                  <c:v>1.322394479360691</c:v>
                </c:pt>
                <c:pt idx="326">
                  <c:v>1.3344505881477924</c:v>
                </c:pt>
                <c:pt idx="327">
                  <c:v>1.3496822886995494</c:v>
                </c:pt>
                <c:pt idx="328">
                  <c:v>1.3640902013507015</c:v>
                </c:pt>
                <c:pt idx="329">
                  <c:v>1.3786709952223799</c:v>
                </c:pt>
                <c:pt idx="330">
                  <c:v>1.3884846498119927</c:v>
                </c:pt>
                <c:pt idx="331">
                  <c:v>1.3913785769564768</c:v>
                </c:pt>
                <c:pt idx="332">
                  <c:v>1.3902121331433304</c:v>
                </c:pt>
                <c:pt idx="333">
                  <c:v>1.3882537251557705</c:v>
                </c:pt>
              </c:numCache>
            </c:numRef>
          </c:val>
          <c:smooth val="0"/>
          <c:extLst>
            <c:ext xmlns:c16="http://schemas.microsoft.com/office/drawing/2014/chart" uri="{C3380CC4-5D6E-409C-BE32-E72D297353CC}">
              <c16:uniqueId val="{00000002-B1B8-334E-B86E-CD4763C4F70C}"/>
            </c:ext>
          </c:extLst>
        </c:ser>
        <c:dLbls>
          <c:showLegendKey val="0"/>
          <c:showVal val="0"/>
          <c:showCatName val="0"/>
          <c:showSerName val="0"/>
          <c:showPercent val="0"/>
          <c:showBubbleSize val="0"/>
        </c:dLbls>
        <c:smooth val="0"/>
        <c:axId val="761368768"/>
        <c:axId val="741909728"/>
      </c:lineChart>
      <c:dateAx>
        <c:axId val="76136876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09728"/>
        <c:crosses val="autoZero"/>
        <c:auto val="1"/>
        <c:lblOffset val="100"/>
        <c:baseTimeUnit val="months"/>
      </c:dateAx>
      <c:valAx>
        <c:axId val="741909728"/>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368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18</xdr:col>
      <xdr:colOff>237067</xdr:colOff>
      <xdr:row>33</xdr:row>
      <xdr:rowOff>186266</xdr:rowOff>
    </xdr:from>
    <xdr:to>
      <xdr:col>32</xdr:col>
      <xdr:colOff>643466</xdr:colOff>
      <xdr:row>70</xdr:row>
      <xdr:rowOff>101599</xdr:rowOff>
    </xdr:to>
    <xdr:graphicFrame macro="">
      <xdr:nvGraphicFramePr>
        <xdr:cNvPr id="2" name="Chart 1">
          <a:extLst>
            <a:ext uri="{FF2B5EF4-FFF2-40B4-BE49-F238E27FC236}">
              <a16:creationId xmlns:a16="http://schemas.microsoft.com/office/drawing/2014/main" id="{792C1129-9E97-A14C-84CD-9345B53E0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50</xdr:row>
      <xdr:rowOff>0</xdr:rowOff>
    </xdr:from>
    <xdr:to>
      <xdr:col>27</xdr:col>
      <xdr:colOff>49002</xdr:colOff>
      <xdr:row>88</xdr:row>
      <xdr:rowOff>50118</xdr:rowOff>
    </xdr:to>
    <xdr:graphicFrame macro="">
      <xdr:nvGraphicFramePr>
        <xdr:cNvPr id="6" name="Chart 5">
          <a:extLst>
            <a:ext uri="{FF2B5EF4-FFF2-40B4-BE49-F238E27FC236}">
              <a16:creationId xmlns:a16="http://schemas.microsoft.com/office/drawing/2014/main" id="{1C0F239C-9CD9-AC45-94FF-E754552FB3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0.64305</cdr:x>
      <cdr:y>0.29196</cdr:y>
    </cdr:from>
    <cdr:to>
      <cdr:x>0.93713</cdr:x>
      <cdr:y>0.63622</cdr:y>
    </cdr:to>
    <cdr:cxnSp macro="">
      <cdr:nvCxnSpPr>
        <cdr:cNvPr id="3" name="Elbow Connector 2">
          <a:extLst xmlns:a="http://schemas.openxmlformats.org/drawingml/2006/main">
            <a:ext uri="{FF2B5EF4-FFF2-40B4-BE49-F238E27FC236}">
              <a16:creationId xmlns:a16="http://schemas.microsoft.com/office/drawing/2014/main" id="{EC2D900B-2958-BE9A-8C8B-DF406911750A}"/>
            </a:ext>
          </a:extLst>
        </cdr:cNvPr>
        <cdr:cNvCxnSpPr/>
      </cdr:nvCxnSpPr>
      <cdr:spPr>
        <a:xfrm xmlns:a="http://schemas.openxmlformats.org/drawingml/2006/main">
          <a:off x="8034867" y="2269067"/>
          <a:ext cx="3674533" cy="2675466"/>
        </a:xfrm>
        <a:prstGeom xmlns:a="http://schemas.openxmlformats.org/drawingml/2006/main" prst="bentConnector3">
          <a:avLst>
            <a:gd name="adj1" fmla="val -461"/>
          </a:avLst>
        </a:prstGeom>
        <a:ln xmlns:a="http://schemas.openxmlformats.org/drawingml/2006/main" w="9525" cap="flat" cmpd="sng" algn="ctr">
          <a:solidFill>
            <a:schemeClr val="accent2"/>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0.52765</cdr:x>
      <cdr:y>0.15373</cdr:y>
    </cdr:from>
    <cdr:to>
      <cdr:x>0.71612</cdr:x>
      <cdr:y>0.42617</cdr:y>
    </cdr:to>
    <cdr:cxnSp macro="">
      <cdr:nvCxnSpPr>
        <cdr:cNvPr id="12" name="Elbow Connector 11">
          <a:extLst xmlns:a="http://schemas.openxmlformats.org/drawingml/2006/main">
            <a:ext uri="{FF2B5EF4-FFF2-40B4-BE49-F238E27FC236}">
              <a16:creationId xmlns:a16="http://schemas.microsoft.com/office/drawing/2014/main" id="{538F4AB7-3FD2-A6B6-22CB-CE9DCF812F35}"/>
            </a:ext>
          </a:extLst>
        </cdr:cNvPr>
        <cdr:cNvCxnSpPr/>
      </cdr:nvCxnSpPr>
      <cdr:spPr>
        <a:xfrm xmlns:a="http://schemas.openxmlformats.org/drawingml/2006/main">
          <a:off x="6556274" y="1189108"/>
          <a:ext cx="2341816" cy="2107230"/>
        </a:xfrm>
        <a:prstGeom xmlns:a="http://schemas.openxmlformats.org/drawingml/2006/main" prst="bentConnector3">
          <a:avLst>
            <a:gd name="adj1" fmla="val 432"/>
          </a:avLst>
        </a:prstGeom>
        <a:ln xmlns:a="http://schemas.openxmlformats.org/drawingml/2006/main" w="9525" cap="flat" cmpd="sng" algn="ctr">
          <a:solidFill>
            <a:schemeClr val="accent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5</xdr:col>
      <xdr:colOff>660400</xdr:colOff>
      <xdr:row>5</xdr:row>
      <xdr:rowOff>38100</xdr:rowOff>
    </xdr:from>
    <xdr:to>
      <xdr:col>18</xdr:col>
      <xdr:colOff>215900</xdr:colOff>
      <xdr:row>35</xdr:row>
      <xdr:rowOff>38100</xdr:rowOff>
    </xdr:to>
    <xdr:graphicFrame macro="">
      <xdr:nvGraphicFramePr>
        <xdr:cNvPr id="2" name="Chart 1">
          <a:extLst>
            <a:ext uri="{FF2B5EF4-FFF2-40B4-BE49-F238E27FC236}">
              <a16:creationId xmlns:a16="http://schemas.microsoft.com/office/drawing/2014/main" id="{9F496C61-FE10-00BA-42F7-3745BA492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48"/>
  <sheetViews>
    <sheetView zoomScale="112" zoomScaleNormal="175" workbookViewId="0">
      <pane xSplit="1" ySplit="2" topLeftCell="AP3" activePane="bottomRight" state="frozen"/>
      <selection pane="topRight" activeCell="B1" sqref="B1"/>
      <selection pane="bottomLeft" activeCell="A3" sqref="A3"/>
      <selection pane="bottomRight" activeCell="A348" sqref="A2:A348"/>
    </sheetView>
  </sheetViews>
  <sheetFormatPr baseColWidth="10" defaultColWidth="8.83203125" defaultRowHeight="16" x14ac:dyDescent="0.2"/>
  <cols>
    <col min="11" max="19" width="8.83203125" style="3"/>
    <col min="20" max="28" width="8.83203125" style="4"/>
    <col min="29" max="37" width="8.83203125" style="5"/>
    <col min="38" max="46" width="8.83203125" style="6"/>
    <col min="47" max="48" width="8.83203125" style="7"/>
    <col min="49" max="49" width="10.33203125" style="7" customWidth="1"/>
    <col min="50" max="52" width="8.83203125" style="3"/>
    <col min="54" max="54" width="19.83203125" bestFit="1" customWidth="1"/>
    <col min="55" max="55" width="10.83203125" bestFit="1" customWidth="1"/>
    <col min="56" max="56" width="10.33203125" customWidth="1"/>
  </cols>
  <sheetData>
    <row r="1" spans="1:56" x14ac:dyDescent="0.2">
      <c r="B1" s="34" t="s">
        <v>10</v>
      </c>
      <c r="C1" s="34"/>
      <c r="D1" s="34"/>
      <c r="E1" s="34"/>
      <c r="F1" s="34"/>
      <c r="G1" s="34"/>
      <c r="H1" s="34"/>
      <c r="I1" s="34"/>
      <c r="J1" s="34"/>
      <c r="K1" s="33" t="s">
        <v>11</v>
      </c>
      <c r="L1" s="33"/>
      <c r="M1" s="33"/>
      <c r="N1" s="33"/>
      <c r="O1" s="33"/>
      <c r="P1" s="33"/>
      <c r="Q1" s="33"/>
      <c r="R1" s="33"/>
      <c r="S1" s="33"/>
      <c r="T1" s="35" t="s">
        <v>12</v>
      </c>
      <c r="U1" s="35"/>
      <c r="V1" s="35"/>
      <c r="W1" s="35"/>
      <c r="X1" s="35"/>
      <c r="Y1" s="35"/>
      <c r="Z1" s="35"/>
      <c r="AA1" s="35"/>
      <c r="AB1" s="35"/>
      <c r="AC1" s="36" t="s">
        <v>13</v>
      </c>
      <c r="AD1" s="36"/>
      <c r="AE1" s="36"/>
      <c r="AF1" s="36"/>
      <c r="AG1" s="36"/>
      <c r="AH1" s="36"/>
      <c r="AI1" s="36"/>
      <c r="AJ1" s="36"/>
      <c r="AK1" s="36"/>
      <c r="AL1" s="37" t="s">
        <v>14</v>
      </c>
      <c r="AM1" s="37"/>
      <c r="AN1" s="37"/>
      <c r="AO1" s="37"/>
      <c r="AP1" s="37"/>
      <c r="AQ1" s="37"/>
      <c r="AR1" s="37"/>
      <c r="AS1" s="37"/>
      <c r="AT1" s="37"/>
      <c r="AU1" s="38" t="s">
        <v>15</v>
      </c>
      <c r="AV1" s="38"/>
      <c r="AW1" s="38"/>
      <c r="AX1" s="33" t="s">
        <v>19</v>
      </c>
      <c r="AY1" s="33"/>
      <c r="AZ1" s="33"/>
    </row>
    <row r="2" spans="1:56" x14ac:dyDescent="0.2">
      <c r="A2" t="s">
        <v>0</v>
      </c>
      <c r="B2" s="9" t="s">
        <v>3</v>
      </c>
      <c r="C2" s="9" t="s">
        <v>4</v>
      </c>
      <c r="D2" s="9" t="s">
        <v>2</v>
      </c>
      <c r="E2" s="9" t="s">
        <v>5</v>
      </c>
      <c r="F2" s="9" t="s">
        <v>1</v>
      </c>
      <c r="G2" s="9" t="s">
        <v>7</v>
      </c>
      <c r="H2" s="9" t="s">
        <v>6</v>
      </c>
      <c r="I2" s="9" t="s">
        <v>8</v>
      </c>
      <c r="J2" s="9" t="s">
        <v>9</v>
      </c>
      <c r="K2" s="3" t="s">
        <v>3</v>
      </c>
      <c r="L2" s="3" t="s">
        <v>4</v>
      </c>
      <c r="M2" s="3" t="s">
        <v>2</v>
      </c>
      <c r="N2" s="3" t="s">
        <v>5</v>
      </c>
      <c r="O2" s="3" t="s">
        <v>1</v>
      </c>
      <c r="P2" s="3" t="s">
        <v>7</v>
      </c>
      <c r="Q2" s="3" t="s">
        <v>6</v>
      </c>
      <c r="R2" s="3" t="s">
        <v>8</v>
      </c>
      <c r="S2" s="3" t="s">
        <v>9</v>
      </c>
      <c r="T2" s="4" t="s">
        <v>3</v>
      </c>
      <c r="U2" s="4" t="s">
        <v>4</v>
      </c>
      <c r="V2" s="4" t="s">
        <v>2</v>
      </c>
      <c r="W2" s="4" t="s">
        <v>5</v>
      </c>
      <c r="X2" s="4" t="s">
        <v>1</v>
      </c>
      <c r="Y2" s="4" t="s">
        <v>7</v>
      </c>
      <c r="Z2" s="4" t="s">
        <v>6</v>
      </c>
      <c r="AA2" s="4" t="s">
        <v>8</v>
      </c>
      <c r="AB2" s="4" t="s">
        <v>9</v>
      </c>
      <c r="AC2" s="5" t="s">
        <v>3</v>
      </c>
      <c r="AD2" s="5" t="s">
        <v>4</v>
      </c>
      <c r="AE2" s="5" t="s">
        <v>2</v>
      </c>
      <c r="AF2" s="5" t="s">
        <v>5</v>
      </c>
      <c r="AG2" s="5" t="s">
        <v>1</v>
      </c>
      <c r="AH2" s="5" t="s">
        <v>7</v>
      </c>
      <c r="AI2" s="5" t="s">
        <v>6</v>
      </c>
      <c r="AJ2" s="5" t="s">
        <v>8</v>
      </c>
      <c r="AK2" s="5" t="s">
        <v>9</v>
      </c>
      <c r="AL2" s="6" t="s">
        <v>3</v>
      </c>
      <c r="AM2" s="6" t="s">
        <v>4</v>
      </c>
      <c r="AN2" s="6" t="s">
        <v>2</v>
      </c>
      <c r="AO2" s="6" t="s">
        <v>5</v>
      </c>
      <c r="AP2" s="6" t="s">
        <v>1</v>
      </c>
      <c r="AQ2" s="6" t="s">
        <v>7</v>
      </c>
      <c r="AR2" s="6" t="s">
        <v>6</v>
      </c>
      <c r="AS2" s="6" t="s">
        <v>8</v>
      </c>
      <c r="AT2" s="6" t="s">
        <v>9</v>
      </c>
      <c r="AU2" s="7" t="s">
        <v>16</v>
      </c>
      <c r="AV2" s="7" t="s">
        <v>17</v>
      </c>
      <c r="AW2" s="7" t="s">
        <v>18</v>
      </c>
      <c r="AX2" s="3" t="s">
        <v>16</v>
      </c>
      <c r="AY2" s="3" t="s">
        <v>17</v>
      </c>
      <c r="AZ2" s="3" t="s">
        <v>18</v>
      </c>
    </row>
    <row r="3" spans="1:56" x14ac:dyDescent="0.2">
      <c r="A3" s="1">
        <v>33970</v>
      </c>
      <c r="B3" s="20">
        <v>0.78274822903213181</v>
      </c>
      <c r="C3" s="10">
        <v>1.2135627776024853</v>
      </c>
      <c r="D3" s="10">
        <v>1.5335306476099926</v>
      </c>
      <c r="E3" s="10">
        <v>7.9999360005119959E-3</v>
      </c>
      <c r="F3" s="10">
        <v>0.67330999192028007</v>
      </c>
      <c r="G3" s="10">
        <v>0.51324163416136315</v>
      </c>
      <c r="H3" s="10">
        <v>0.14564945090157011</v>
      </c>
      <c r="I3" s="10">
        <v>0.13801098567445969</v>
      </c>
      <c r="J3" s="10">
        <v>0.67695182133887533</v>
      </c>
    </row>
    <row r="4" spans="1:56" x14ac:dyDescent="0.2">
      <c r="A4" s="1">
        <v>34001</v>
      </c>
      <c r="B4" s="20">
        <v>0.79381459666280341</v>
      </c>
      <c r="C4" s="10">
        <v>1.1841466447204823</v>
      </c>
      <c r="D4" s="10">
        <v>1.4384349827387801</v>
      </c>
      <c r="E4" s="10">
        <v>8.284386416920031E-3</v>
      </c>
      <c r="F4" s="10">
        <v>0.68306477503261642</v>
      </c>
      <c r="G4" s="10">
        <v>0.51604912787697388</v>
      </c>
      <c r="H4" s="10">
        <v>0.14327673902141988</v>
      </c>
      <c r="I4" s="10">
        <v>0.13245734873370774</v>
      </c>
      <c r="J4" s="10">
        <v>0.65843621399176955</v>
      </c>
      <c r="K4" s="11">
        <f>B4/B3-1</f>
        <v>1.4137837966564426E-2</v>
      </c>
      <c r="L4" s="11">
        <f t="shared" ref="L4:S4" si="0">C4/C3-1</f>
        <v>-2.4239481817428188E-2</v>
      </c>
      <c r="M4" s="11">
        <f t="shared" si="0"/>
        <v>-6.2010932105868943E-2</v>
      </c>
      <c r="N4" s="11">
        <f t="shared" si="0"/>
        <v>3.5556586501420906E-2</v>
      </c>
      <c r="O4" s="11">
        <f t="shared" si="0"/>
        <v>1.4487803878441952E-2</v>
      </c>
      <c r="P4" s="11">
        <f t="shared" si="0"/>
        <v>5.4701207554959108E-3</v>
      </c>
      <c r="Q4" s="11">
        <f t="shared" si="0"/>
        <v>-1.6290565226735443E-2</v>
      </c>
      <c r="R4" s="11">
        <f t="shared" si="0"/>
        <v>-4.0240542545300517E-2</v>
      </c>
      <c r="S4" s="11">
        <f t="shared" si="0"/>
        <v>-2.7351440329218102E-2</v>
      </c>
    </row>
    <row r="5" spans="1:56" x14ac:dyDescent="0.2">
      <c r="A5" s="1">
        <v>34029</v>
      </c>
      <c r="B5" s="10">
        <v>0.80200822860442555</v>
      </c>
      <c r="C5" s="10">
        <v>1.1783143035573309</v>
      </c>
      <c r="D5" s="10">
        <v>1.4618387007177629</v>
      </c>
      <c r="E5" s="10">
        <v>8.5492737391958552E-3</v>
      </c>
      <c r="F5" s="10">
        <v>0.70802976557134467</v>
      </c>
      <c r="G5" s="10">
        <v>0.5305039787798409</v>
      </c>
      <c r="H5" s="10">
        <v>0.14296743201898607</v>
      </c>
      <c r="I5" s="10">
        <v>0.12931759107191351</v>
      </c>
      <c r="J5" s="10">
        <v>0.65784280188406186</v>
      </c>
      <c r="K5" s="11">
        <f t="shared" ref="K5:K68" si="1">B5/B4-1</f>
        <v>1.0321845902139026E-2</v>
      </c>
      <c r="L5" s="11">
        <f t="shared" ref="L5:L68" si="2">C5/C4-1</f>
        <v>-4.925353788869713E-3</v>
      </c>
      <c r="M5" s="11">
        <f t="shared" ref="M5:M68" si="3">D5/D4-1</f>
        <v>1.6270264738988738E-2</v>
      </c>
      <c r="N5" s="11">
        <f t="shared" ref="N5:N68" si="4">E5/E4-1</f>
        <v>3.1974283784592439E-2</v>
      </c>
      <c r="O5" s="11">
        <f t="shared" ref="O5:O68" si="5">F5/F4-1</f>
        <v>3.6548496498792771E-2</v>
      </c>
      <c r="P5" s="11">
        <f t="shared" ref="P5:P68" si="6">G5/G4-1</f>
        <v>2.8010610079575615E-2</v>
      </c>
      <c r="Q5" s="11">
        <f t="shared" ref="Q5:Q68" si="7">H5/H4-1</f>
        <v>-2.1588082234867967E-3</v>
      </c>
      <c r="R5" s="11">
        <f t="shared" ref="R5:R68" si="8">I5/I4-1</f>
        <v>-2.3703914443481633E-2</v>
      </c>
      <c r="S5" s="11">
        <f t="shared" ref="S5:S68" si="9">J5/J4-1</f>
        <v>-9.0124463858110015E-4</v>
      </c>
    </row>
    <row r="6" spans="1:56" x14ac:dyDescent="0.2">
      <c r="A6" s="1">
        <v>34060</v>
      </c>
      <c r="B6" s="10">
        <v>0.79245582058800224</v>
      </c>
      <c r="C6" s="10">
        <v>1.2197055630770732</v>
      </c>
      <c r="D6" s="10">
        <v>1.5449741989308781</v>
      </c>
      <c r="E6" s="10">
        <v>8.8990139892499917E-3</v>
      </c>
      <c r="F6" s="10">
        <v>0.71194646162608566</v>
      </c>
      <c r="G6" s="10">
        <v>0.53954893708859397</v>
      </c>
      <c r="H6" s="10">
        <v>0.14772357963778179</v>
      </c>
      <c r="I6" s="10">
        <v>0.13427685201348138</v>
      </c>
      <c r="J6" s="10">
        <v>0.68531641058676795</v>
      </c>
      <c r="K6" s="11">
        <f t="shared" si="1"/>
        <v>-1.1910610983437708E-2</v>
      </c>
      <c r="L6" s="11">
        <f t="shared" si="2"/>
        <v>3.512752021661969E-2</v>
      </c>
      <c r="M6" s="11">
        <f t="shared" si="3"/>
        <v>5.6870500262645729E-2</v>
      </c>
      <c r="N6" s="11">
        <f t="shared" si="4"/>
        <v>4.0908767308582394E-2</v>
      </c>
      <c r="O6" s="11">
        <f t="shared" si="5"/>
        <v>5.5318240068344959E-3</v>
      </c>
      <c r="P6" s="11">
        <f t="shared" si="6"/>
        <v>1.7049746411999633E-2</v>
      </c>
      <c r="Q6" s="11">
        <f t="shared" si="7"/>
        <v>3.3267350134428497E-2</v>
      </c>
      <c r="R6" s="11">
        <f t="shared" si="8"/>
        <v>3.8349468935050091E-2</v>
      </c>
      <c r="S6" s="11">
        <f t="shared" si="9"/>
        <v>4.17631820611577E-2</v>
      </c>
    </row>
    <row r="7" spans="1:56" x14ac:dyDescent="0.2">
      <c r="A7" s="1">
        <v>34090</v>
      </c>
      <c r="B7" s="10">
        <v>0.78758141622890276</v>
      </c>
      <c r="C7" s="10">
        <v>1.2167078319483142</v>
      </c>
      <c r="D7" s="10">
        <v>1.5483950884907793</v>
      </c>
      <c r="E7" s="10">
        <v>9.077540349666853E-3</v>
      </c>
      <c r="F7" s="10">
        <v>0.69792437291495091</v>
      </c>
      <c r="G7" s="10">
        <v>0.54309455276163587</v>
      </c>
      <c r="H7" s="10">
        <v>0.14708477966700007</v>
      </c>
      <c r="I7" s="10">
        <v>0.13662508709849303</v>
      </c>
      <c r="J7" s="10">
        <v>0.69035504960201022</v>
      </c>
      <c r="K7" s="11">
        <f t="shared" si="1"/>
        <v>-6.1510108607476521E-3</v>
      </c>
      <c r="L7" s="11">
        <f t="shared" si="2"/>
        <v>-2.457749820535593E-3</v>
      </c>
      <c r="M7" s="11">
        <f t="shared" si="3"/>
        <v>2.2142049765416782E-3</v>
      </c>
      <c r="N7" s="11">
        <f t="shared" si="4"/>
        <v>2.0061364172763607E-2</v>
      </c>
      <c r="O7" s="11">
        <f t="shared" si="5"/>
        <v>-1.9695425803659905E-2</v>
      </c>
      <c r="P7" s="11">
        <f t="shared" si="6"/>
        <v>6.5714440884159231E-3</v>
      </c>
      <c r="Q7" s="11">
        <f t="shared" si="7"/>
        <v>-4.3242925222097828E-3</v>
      </c>
      <c r="R7" s="11">
        <f t="shared" si="8"/>
        <v>1.7488011148607097E-2</v>
      </c>
      <c r="S7" s="11">
        <f t="shared" si="9"/>
        <v>7.3522812782611524E-3</v>
      </c>
    </row>
    <row r="8" spans="1:56" x14ac:dyDescent="0.2">
      <c r="A8" s="1">
        <v>34121</v>
      </c>
      <c r="B8" s="10">
        <v>0.78209319422502377</v>
      </c>
      <c r="C8" s="10">
        <v>1.181879424661096</v>
      </c>
      <c r="D8" s="10">
        <v>1.5082273803598629</v>
      </c>
      <c r="E8" s="10">
        <v>9.3142825208174223E-3</v>
      </c>
      <c r="F8" s="10">
        <v>0.67510092758867446</v>
      </c>
      <c r="G8" s="10">
        <v>0.53963628514381312</v>
      </c>
      <c r="H8" s="10">
        <v>0.14298174123164473</v>
      </c>
      <c r="I8" s="10">
        <v>0.13420476963751293</v>
      </c>
      <c r="J8" s="10">
        <v>0.67721313251706583</v>
      </c>
      <c r="K8" s="11">
        <f t="shared" si="1"/>
        <v>-6.9684503605451642E-3</v>
      </c>
      <c r="L8" s="11">
        <f t="shared" si="2"/>
        <v>-2.8625119665291798E-2</v>
      </c>
      <c r="M8" s="11">
        <f t="shared" si="3"/>
        <v>-2.5941510942189772E-2</v>
      </c>
      <c r="N8" s="11">
        <f t="shared" si="4"/>
        <v>2.6079991058288954E-2</v>
      </c>
      <c r="O8" s="11">
        <f t="shared" si="5"/>
        <v>-3.2701888932395451E-2</v>
      </c>
      <c r="P8" s="11">
        <f t="shared" si="6"/>
        <v>-6.3677081646970057E-3</v>
      </c>
      <c r="Q8" s="11">
        <f t="shared" si="7"/>
        <v>-2.7895737714293878E-2</v>
      </c>
      <c r="R8" s="11">
        <f t="shared" si="8"/>
        <v>-1.7715029592151543E-2</v>
      </c>
      <c r="S8" s="11">
        <f t="shared" si="9"/>
        <v>-1.9036461155054529E-2</v>
      </c>
    </row>
    <row r="9" spans="1:56" x14ac:dyDescent="0.2">
      <c r="A9" s="1">
        <v>34151</v>
      </c>
      <c r="B9" s="10">
        <v>0.78001294821494038</v>
      </c>
      <c r="C9" s="10">
        <v>1.1340697226065459</v>
      </c>
      <c r="D9" s="10">
        <v>1.4962220393506396</v>
      </c>
      <c r="E9" s="10">
        <v>9.2828962636342539E-3</v>
      </c>
      <c r="F9" s="10">
        <v>0.67846287451150677</v>
      </c>
      <c r="G9" s="10">
        <v>0.54932981762250055</v>
      </c>
      <c r="H9" s="10">
        <v>0.13687005556924256</v>
      </c>
      <c r="I9" s="10">
        <v>0.12551460990059243</v>
      </c>
      <c r="J9" s="10">
        <v>0.66030136154140751</v>
      </c>
      <c r="K9" s="11">
        <f t="shared" si="1"/>
        <v>-2.6598441534128048E-3</v>
      </c>
      <c r="L9" s="11">
        <f t="shared" si="2"/>
        <v>-4.0452267005375298E-2</v>
      </c>
      <c r="M9" s="11">
        <f t="shared" si="3"/>
        <v>-7.9599012493453136E-3</v>
      </c>
      <c r="N9" s="11">
        <f t="shared" si="4"/>
        <v>-3.3696913436993547E-3</v>
      </c>
      <c r="O9" s="11">
        <f t="shared" si="5"/>
        <v>4.9799174989146877E-3</v>
      </c>
      <c r="P9" s="11">
        <f t="shared" si="6"/>
        <v>1.7963085036255766E-2</v>
      </c>
      <c r="Q9" s="11">
        <f t="shared" si="7"/>
        <v>-4.2744518354274508E-2</v>
      </c>
      <c r="R9" s="11">
        <f t="shared" si="8"/>
        <v>-6.4752987247715721E-2</v>
      </c>
      <c r="S9" s="11">
        <f t="shared" si="9"/>
        <v>-2.4972597493496118E-2</v>
      </c>
    </row>
    <row r="10" spans="1:56" x14ac:dyDescent="0.2">
      <c r="A10" s="1">
        <v>34182</v>
      </c>
      <c r="B10" s="10">
        <v>0.7646487585927404</v>
      </c>
      <c r="C10" s="10">
        <v>1.1255684120480842</v>
      </c>
      <c r="D10" s="10">
        <v>1.4918693122482471</v>
      </c>
      <c r="E10" s="10">
        <v>9.6388329301088232E-3</v>
      </c>
      <c r="F10" s="10">
        <v>0.67701140087199074</v>
      </c>
      <c r="G10" s="10">
        <v>0.55239463072418937</v>
      </c>
      <c r="H10" s="10">
        <v>0.13598226791226423</v>
      </c>
      <c r="I10" s="10">
        <v>0.12433017120264574</v>
      </c>
      <c r="J10" s="10">
        <v>0.66821692994413706</v>
      </c>
      <c r="K10" s="11">
        <f t="shared" si="1"/>
        <v>-1.9697352021349035E-2</v>
      </c>
      <c r="L10" s="11">
        <f t="shared" si="2"/>
        <v>-7.4962856242403175E-3</v>
      </c>
      <c r="M10" s="11">
        <f t="shared" si="3"/>
        <v>-2.9091451588839634E-3</v>
      </c>
      <c r="N10" s="11">
        <f t="shared" si="4"/>
        <v>3.8343277395973097E-2</v>
      </c>
      <c r="O10" s="11">
        <f t="shared" si="5"/>
        <v>-2.1393560267555234E-3</v>
      </c>
      <c r="P10" s="11">
        <f t="shared" si="6"/>
        <v>5.5791857703142433E-3</v>
      </c>
      <c r="Q10" s="11">
        <f t="shared" si="7"/>
        <v>-6.4863541794151214E-3</v>
      </c>
      <c r="R10" s="11">
        <f t="shared" si="8"/>
        <v>-9.4366599942808937E-3</v>
      </c>
      <c r="S10" s="11">
        <f t="shared" si="9"/>
        <v>1.1987811723197739E-2</v>
      </c>
    </row>
    <row r="11" spans="1:56" x14ac:dyDescent="0.2">
      <c r="A11" s="1">
        <v>34213</v>
      </c>
      <c r="B11" s="10">
        <v>0.75691059372066982</v>
      </c>
      <c r="C11" s="10">
        <v>1.1722367449330067</v>
      </c>
      <c r="D11" s="10">
        <v>1.5258789062499998</v>
      </c>
      <c r="E11" s="10">
        <v>9.4771458627519733E-3</v>
      </c>
      <c r="F11" s="10">
        <v>0.65183524212420074</v>
      </c>
      <c r="G11" s="10">
        <v>0.55172413793103448</v>
      </c>
      <c r="H11" s="10">
        <v>0.14138872000791777</v>
      </c>
      <c r="I11" s="10">
        <v>0.12485173856045946</v>
      </c>
      <c r="J11" s="10">
        <v>0.7055420326665961</v>
      </c>
      <c r="K11" s="11">
        <f t="shared" si="1"/>
        <v>-1.011989463804519E-2</v>
      </c>
      <c r="L11" s="11">
        <f t="shared" si="2"/>
        <v>4.1462013668280395E-2</v>
      </c>
      <c r="M11" s="11">
        <f t="shared" si="3"/>
        <v>2.2796630859374778E-2</v>
      </c>
      <c r="N11" s="11">
        <f t="shared" si="4"/>
        <v>-1.6774548177071136E-2</v>
      </c>
      <c r="O11" s="11">
        <f t="shared" si="5"/>
        <v>-3.7187200563185696E-2</v>
      </c>
      <c r="P11" s="11">
        <f t="shared" si="6"/>
        <v>-1.2137931034482685E-3</v>
      </c>
      <c r="Q11" s="11">
        <f t="shared" si="7"/>
        <v>3.9758508066226605E-2</v>
      </c>
      <c r="R11" s="11">
        <f t="shared" si="8"/>
        <v>4.195018415631635E-3</v>
      </c>
      <c r="S11" s="11">
        <f t="shared" si="9"/>
        <v>5.5857762726214455E-2</v>
      </c>
    </row>
    <row r="12" spans="1:56" x14ac:dyDescent="0.2">
      <c r="A12" s="1">
        <v>34243</v>
      </c>
      <c r="B12" s="10">
        <v>0.75407957047627672</v>
      </c>
      <c r="C12" s="10">
        <v>1.1585203378245306</v>
      </c>
      <c r="D12" s="10">
        <v>1.50251671549846</v>
      </c>
      <c r="E12" s="10">
        <v>9.345881737212498E-3</v>
      </c>
      <c r="F12" s="10">
        <v>0.66112205635404409</v>
      </c>
      <c r="G12" s="10">
        <v>0.55288328633825401</v>
      </c>
      <c r="H12" s="10">
        <v>0.13943695358143815</v>
      </c>
      <c r="I12" s="10">
        <v>0.12476450699305061</v>
      </c>
      <c r="J12" s="10">
        <v>0.69312077629526947</v>
      </c>
      <c r="K12" s="11">
        <f t="shared" si="1"/>
        <v>-3.7402346695624145E-3</v>
      </c>
      <c r="L12" s="11">
        <f t="shared" si="2"/>
        <v>-1.1701055412027705E-2</v>
      </c>
      <c r="M12" s="11">
        <f t="shared" si="3"/>
        <v>-1.5310645330929074E-2</v>
      </c>
      <c r="N12" s="11">
        <f t="shared" si="4"/>
        <v>-1.3850596734548803E-2</v>
      </c>
      <c r="O12" s="11">
        <f t="shared" si="5"/>
        <v>1.4247180314429508E-2</v>
      </c>
      <c r="P12" s="11">
        <f t="shared" si="6"/>
        <v>2.1009564880853926E-3</v>
      </c>
      <c r="Q12" s="11">
        <f t="shared" si="7"/>
        <v>-1.3804258404562453E-2</v>
      </c>
      <c r="R12" s="11">
        <f t="shared" si="8"/>
        <v>-6.9868123916116964E-4</v>
      </c>
      <c r="S12" s="11">
        <f t="shared" si="9"/>
        <v>-1.7605267717899831E-2</v>
      </c>
    </row>
    <row r="13" spans="1:56" x14ac:dyDescent="0.2">
      <c r="A13" s="1">
        <v>34274</v>
      </c>
      <c r="B13" s="10">
        <v>0.75888080259233681</v>
      </c>
      <c r="C13" s="10">
        <v>1.1283625203105254</v>
      </c>
      <c r="D13" s="10">
        <v>1.4814156407863355</v>
      </c>
      <c r="E13" s="10">
        <v>9.2735129921917014E-3</v>
      </c>
      <c r="F13" s="10">
        <v>0.66486267261497134</v>
      </c>
      <c r="G13" s="10">
        <v>0.54770511556577939</v>
      </c>
      <c r="H13" s="10">
        <v>0.13534546931041483</v>
      </c>
      <c r="I13" s="10">
        <v>0.12098042536717558</v>
      </c>
      <c r="J13" s="10">
        <v>0.66805622361177919</v>
      </c>
      <c r="K13" s="11">
        <f t="shared" si="1"/>
        <v>6.3670099337496122E-3</v>
      </c>
      <c r="L13" s="11">
        <f t="shared" si="2"/>
        <v>-2.6031323343563839E-2</v>
      </c>
      <c r="M13" s="11">
        <f t="shared" si="3"/>
        <v>-1.404382027465445E-2</v>
      </c>
      <c r="N13" s="11">
        <f t="shared" si="4"/>
        <v>-7.7433833484802372E-3</v>
      </c>
      <c r="O13" s="11">
        <f t="shared" si="5"/>
        <v>5.6579813439534554E-3</v>
      </c>
      <c r="P13" s="11">
        <f t="shared" si="6"/>
        <v>-9.3657574761748519E-3</v>
      </c>
      <c r="Q13" s="11">
        <f t="shared" si="7"/>
        <v>-2.9342897746498009E-2</v>
      </c>
      <c r="R13" s="11">
        <f t="shared" si="8"/>
        <v>-3.0329792639550934E-2</v>
      </c>
      <c r="S13" s="11">
        <f t="shared" si="9"/>
        <v>-3.6161883384105642E-2</v>
      </c>
    </row>
    <row r="14" spans="1:56" x14ac:dyDescent="0.2">
      <c r="A14" s="1">
        <v>34304</v>
      </c>
      <c r="B14" s="10">
        <v>0.75158584613534563</v>
      </c>
      <c r="C14" s="10">
        <v>1.128821059285682</v>
      </c>
      <c r="D14" s="10">
        <v>1.4915355358341413</v>
      </c>
      <c r="E14" s="10">
        <v>9.10042316967739E-3</v>
      </c>
      <c r="F14" s="10">
        <v>0.67335986371196355</v>
      </c>
      <c r="G14" s="10">
        <v>0.55620446075977525</v>
      </c>
      <c r="H14" s="10">
        <v>0.13478178828476695</v>
      </c>
      <c r="I14" s="10">
        <v>0.11979060602067587</v>
      </c>
      <c r="J14" s="10">
        <v>0.6835597055224788</v>
      </c>
      <c r="K14" s="11">
        <f t="shared" si="1"/>
        <v>-9.6127829720710212E-3</v>
      </c>
      <c r="L14" s="11">
        <f t="shared" si="2"/>
        <v>4.0637558134282159E-4</v>
      </c>
      <c r="M14" s="11">
        <f t="shared" si="3"/>
        <v>6.8312327541204532E-3</v>
      </c>
      <c r="N14" s="11">
        <f t="shared" si="4"/>
        <v>-1.8664967921008246E-2</v>
      </c>
      <c r="O14" s="11">
        <f t="shared" si="5"/>
        <v>1.2780370213253178E-2</v>
      </c>
      <c r="P14" s="11">
        <f t="shared" si="6"/>
        <v>1.5518104455197745E-2</v>
      </c>
      <c r="Q14" s="11">
        <f t="shared" si="7"/>
        <v>-4.164757257999363E-3</v>
      </c>
      <c r="R14" s="11">
        <f t="shared" si="8"/>
        <v>-9.8348087542973195E-3</v>
      </c>
      <c r="S14" s="11">
        <f t="shared" si="9"/>
        <v>2.3206852002487954E-2</v>
      </c>
      <c r="AV14" s="21">
        <v>100</v>
      </c>
      <c r="AY14" s="14">
        <v>100</v>
      </c>
      <c r="BC14" s="17" t="s">
        <v>20</v>
      </c>
      <c r="BD14" s="17" t="s">
        <v>21</v>
      </c>
    </row>
    <row r="15" spans="1:56" x14ac:dyDescent="0.2">
      <c r="A15" s="1">
        <v>34335</v>
      </c>
      <c r="B15" s="10">
        <v>0.75914580913556073</v>
      </c>
      <c r="C15" s="10">
        <v>1.1136849607982893</v>
      </c>
      <c r="D15" s="10">
        <v>1.4927601134497686</v>
      </c>
      <c r="E15" s="10">
        <v>8.9773053720195346E-3</v>
      </c>
      <c r="F15" s="10">
        <v>0.69611705904464893</v>
      </c>
      <c r="G15" s="10">
        <v>0.56274620146314014</v>
      </c>
      <c r="H15" s="10">
        <v>0.13318416706621916</v>
      </c>
      <c r="I15" s="10">
        <v>0.12319974374453302</v>
      </c>
      <c r="J15" s="10">
        <v>0.67944937422712626</v>
      </c>
      <c r="K15" s="11">
        <f t="shared" si="1"/>
        <v>1.0058681971046202E-2</v>
      </c>
      <c r="L15" s="11">
        <f t="shared" si="2"/>
        <v>-1.3408766928011517E-2</v>
      </c>
      <c r="M15" s="11">
        <f t="shared" si="3"/>
        <v>8.2101806239731623E-4</v>
      </c>
      <c r="N15" s="11">
        <f t="shared" si="4"/>
        <v>-1.3528799195633434E-2</v>
      </c>
      <c r="O15" s="11">
        <f t="shared" si="5"/>
        <v>3.3796483216617768E-2</v>
      </c>
      <c r="P15" s="11">
        <f t="shared" si="6"/>
        <v>1.1761395610579761E-2</v>
      </c>
      <c r="Q15" s="11">
        <f t="shared" si="7"/>
        <v>-1.1853390868893476E-2</v>
      </c>
      <c r="R15" s="11">
        <f t="shared" si="8"/>
        <v>2.8459140804987015E-2</v>
      </c>
      <c r="S15" s="11">
        <f t="shared" si="9"/>
        <v>-6.0131269619101424E-3</v>
      </c>
      <c r="T15" s="12">
        <f>AVERAGE(B3:B14)</f>
        <v>0.77556833375613321</v>
      </c>
      <c r="U15" s="12">
        <f t="shared" ref="U15:AB15" si="10">AVERAGE(C3:C14)</f>
        <v>1.1701579452145963</v>
      </c>
      <c r="V15" s="12">
        <f t="shared" si="10"/>
        <v>1.5020699290679902</v>
      </c>
      <c r="W15" s="12">
        <f t="shared" si="10"/>
        <v>9.0202604976615669E-3</v>
      </c>
      <c r="X15" s="12">
        <f t="shared" si="10"/>
        <v>0.67966920040355239</v>
      </c>
      <c r="Y15" s="12">
        <f t="shared" si="10"/>
        <v>0.54102633039614623</v>
      </c>
      <c r="Z15" s="12">
        <f t="shared" si="10"/>
        <v>0.14112408142870392</v>
      </c>
      <c r="AA15" s="12">
        <f t="shared" si="10"/>
        <v>0.12876039102284734</v>
      </c>
      <c r="AB15" s="12">
        <f t="shared" si="10"/>
        <v>0.67707603829185148</v>
      </c>
      <c r="AC15" s="12">
        <f>AVERAGE(B9:B14)</f>
        <v>0.76101975328871829</v>
      </c>
      <c r="AD15" s="12">
        <f t="shared" ref="AD15:AK15" si="11">AVERAGE(C9:C14)</f>
        <v>1.1412631328347291</v>
      </c>
      <c r="AE15" s="12">
        <f t="shared" si="11"/>
        <v>1.4982396916613039</v>
      </c>
      <c r="AF15" s="12">
        <f t="shared" si="11"/>
        <v>9.3531154925961067E-3</v>
      </c>
      <c r="AG15" s="12">
        <f t="shared" si="11"/>
        <v>0.66777568503144613</v>
      </c>
      <c r="AH15" s="12">
        <f t="shared" si="11"/>
        <v>0.55170690815692214</v>
      </c>
      <c r="AI15" s="12">
        <f t="shared" si="11"/>
        <v>0.13730087577767408</v>
      </c>
      <c r="AJ15" s="12">
        <f t="shared" si="11"/>
        <v>0.12337200967409993</v>
      </c>
      <c r="AK15" s="12">
        <f t="shared" si="11"/>
        <v>0.67979950493027796</v>
      </c>
      <c r="AL15" s="11">
        <f>IF(AC15&gt;=T15,K15,-K15)</f>
        <v>-1.0058681971046202E-2</v>
      </c>
      <c r="AM15" s="11">
        <f t="shared" ref="AM15:AT15" si="12">IF(AD15&gt;=U15,L15,-L15)</f>
        <v>1.3408766928011517E-2</v>
      </c>
      <c r="AN15" s="11">
        <f t="shared" si="12"/>
        <v>-8.2101806239731623E-4</v>
      </c>
      <c r="AO15" s="11">
        <f t="shared" si="12"/>
        <v>-1.3528799195633434E-2</v>
      </c>
      <c r="AP15" s="11">
        <f t="shared" si="12"/>
        <v>-3.3796483216617768E-2</v>
      </c>
      <c r="AQ15" s="11">
        <f t="shared" si="12"/>
        <v>1.1761395610579761E-2</v>
      </c>
      <c r="AR15" s="11">
        <f t="shared" si="12"/>
        <v>1.1853390868893476E-2</v>
      </c>
      <c r="AS15" s="11">
        <f t="shared" si="12"/>
        <v>-2.8459140804987015E-2</v>
      </c>
      <c r="AT15" s="11">
        <f t="shared" si="12"/>
        <v>-6.0131269619101424E-3</v>
      </c>
      <c r="AU15" s="13">
        <f>AVERAGE(AL15:AT15)</f>
        <v>-6.1837440894563465E-3</v>
      </c>
      <c r="AV15" s="14">
        <f>AV14*(1+AU15)</f>
        <v>99.381625591054373</v>
      </c>
      <c r="AW15" s="11">
        <f>-(AV15-MAX($AV$14:AV14))/MAX($AV$14:AV14)</f>
        <v>6.1837440894562693E-3</v>
      </c>
      <c r="AX15" s="13">
        <f>AVERAGE(K15:S15)</f>
        <v>4.454737301242166E-3</v>
      </c>
      <c r="AY15" s="14">
        <f>AY14*(1+AX15)</f>
        <v>100.44547373012422</v>
      </c>
      <c r="AZ15" s="11">
        <f>-(AY15-MAX($AY$14:AY14))/MAX($AY$14:AY14)</f>
        <v>-4.4547373012422042E-3</v>
      </c>
      <c r="BB15" s="18" t="s">
        <v>22</v>
      </c>
      <c r="BC15" s="15">
        <f>AVERAGE(AU15:AU348)</f>
        <v>1.0857425082002902E-3</v>
      </c>
      <c r="BD15" s="15">
        <f>AVERAGE(AX15:AX348)</f>
        <v>4.6486365389524821E-4</v>
      </c>
    </row>
    <row r="16" spans="1:56" x14ac:dyDescent="0.2">
      <c r="A16" s="1">
        <v>34366</v>
      </c>
      <c r="B16" s="10">
        <v>0.74511206485455417</v>
      </c>
      <c r="C16" s="10">
        <v>1.1180429775720579</v>
      </c>
      <c r="D16" s="10">
        <v>1.4791148976452491</v>
      </c>
      <c r="E16" s="10">
        <v>9.4070722369077077E-3</v>
      </c>
      <c r="F16" s="10">
        <v>0.7163272469394919</v>
      </c>
      <c r="G16" s="10">
        <v>0.57454754380925022</v>
      </c>
      <c r="H16" s="10">
        <v>0.13358982579886716</v>
      </c>
      <c r="I16" s="10">
        <v>0.12533527185220464</v>
      </c>
      <c r="J16" s="10">
        <v>0.68658212552094411</v>
      </c>
      <c r="K16" s="11">
        <f t="shared" si="1"/>
        <v>-1.8486230329041509E-2</v>
      </c>
      <c r="L16" s="11">
        <f t="shared" si="2"/>
        <v>3.9131504215024204E-3</v>
      </c>
      <c r="M16" s="11">
        <f t="shared" si="3"/>
        <v>-9.1409300674476501E-3</v>
      </c>
      <c r="N16" s="11">
        <f t="shared" si="4"/>
        <v>4.7872590613623478E-2</v>
      </c>
      <c r="O16" s="11">
        <f t="shared" si="5"/>
        <v>2.9032743318457621E-2</v>
      </c>
      <c r="P16" s="11">
        <f t="shared" si="6"/>
        <v>2.097098534903763E-2</v>
      </c>
      <c r="Q16" s="11">
        <f t="shared" si="7"/>
        <v>3.0458480282142819E-3</v>
      </c>
      <c r="R16" s="11">
        <f t="shared" si="8"/>
        <v>1.7333868097159755E-2</v>
      </c>
      <c r="S16" s="11">
        <f t="shared" si="9"/>
        <v>1.0497840699215333E-2</v>
      </c>
      <c r="T16" s="12">
        <f t="shared" ref="T16:T79" si="13">AVERAGE(B4:B15)</f>
        <v>0.77360146543141906</v>
      </c>
      <c r="U16" s="12">
        <f t="shared" ref="U16:U79" si="14">AVERAGE(C4:C15)</f>
        <v>1.1618347938142468</v>
      </c>
      <c r="V16" s="12">
        <f t="shared" ref="V16:V79" si="15">AVERAGE(D4:D15)</f>
        <v>1.4986723845546381</v>
      </c>
      <c r="W16" s="12">
        <f t="shared" ref="W16:W79" si="16">AVERAGE(E4:E15)</f>
        <v>9.1017079452871946E-3</v>
      </c>
      <c r="X16" s="12">
        <f t="shared" ref="X16:X79" si="17">AVERAGE(F4:F15)</f>
        <v>0.68156978933058321</v>
      </c>
      <c r="Y16" s="12">
        <f t="shared" ref="Y16:Y79" si="18">AVERAGE(G4:G15)</f>
        <v>0.54515171100462767</v>
      </c>
      <c r="Z16" s="12">
        <f t="shared" ref="Z16:Z79" si="19">AVERAGE(H4:H15)</f>
        <v>0.14008530777575801</v>
      </c>
      <c r="AA16" s="12">
        <f t="shared" ref="AA16:AA79" si="20">AVERAGE(I4:I15)</f>
        <v>0.12752612086202011</v>
      </c>
      <c r="AB16" s="12">
        <f t="shared" ref="AB16:AB79" si="21">AVERAGE(J4:J15)</f>
        <v>0.67728416769920574</v>
      </c>
      <c r="AC16" s="12">
        <f>AVERAGE(B10:B15)</f>
        <v>0.75754189677548844</v>
      </c>
      <c r="AD16" s="12">
        <f t="shared" ref="AD16:AD79" si="22">AVERAGE(C10:C15)</f>
        <v>1.1378656725333529</v>
      </c>
      <c r="AE16" s="12">
        <f t="shared" ref="AE16:AE79" si="23">AVERAGE(D10:D15)</f>
        <v>1.4976627040111588</v>
      </c>
      <c r="AF16" s="12">
        <f t="shared" ref="AF16:AF79" si="24">AVERAGE(E10:E15)</f>
        <v>9.3021836773269865E-3</v>
      </c>
      <c r="AG16" s="12">
        <f t="shared" ref="AG16:AG79" si="25">AVERAGE(F10:F15)</f>
        <v>0.67071804912030331</v>
      </c>
      <c r="AH16" s="12">
        <f t="shared" ref="AH16:AH79" si="26">AVERAGE(G10:G15)</f>
        <v>0.55394297213036214</v>
      </c>
      <c r="AI16" s="12">
        <f t="shared" ref="AI16:AI79" si="27">AVERAGE(H10:H15)</f>
        <v>0.13668656102717017</v>
      </c>
      <c r="AJ16" s="12">
        <f t="shared" ref="AJ16:AJ79" si="28">AVERAGE(I10:I15)</f>
        <v>0.12298619864809003</v>
      </c>
      <c r="AK16" s="12">
        <f t="shared" ref="AK16:AK79" si="29">AVERAGE(J10:J15)</f>
        <v>0.68299084037789781</v>
      </c>
      <c r="AL16" s="11">
        <f t="shared" ref="AL16:AL79" si="30">IF(AC16&gt;=T16,K16,-K16)</f>
        <v>1.8486230329041509E-2</v>
      </c>
      <c r="AM16" s="11">
        <f t="shared" ref="AM16:AM79" si="31">IF(AD16&gt;=U16,L16,-L16)</f>
        <v>-3.9131504215024204E-3</v>
      </c>
      <c r="AN16" s="11">
        <f t="shared" ref="AN16:AN79" si="32">IF(AE16&gt;=V16,M16,-M16)</f>
        <v>9.1409300674476501E-3</v>
      </c>
      <c r="AO16" s="11">
        <f t="shared" ref="AO16:AO79" si="33">IF(AF16&gt;=W16,N16,-N16)</f>
        <v>4.7872590613623478E-2</v>
      </c>
      <c r="AP16" s="11">
        <f t="shared" ref="AP16:AP79" si="34">IF(AG16&gt;=X16,O16,-O16)</f>
        <v>-2.9032743318457621E-2</v>
      </c>
      <c r="AQ16" s="11">
        <f t="shared" ref="AQ16:AQ79" si="35">IF(AH16&gt;=Y16,P16,-P16)</f>
        <v>2.097098534903763E-2</v>
      </c>
      <c r="AR16" s="11">
        <f t="shared" ref="AR16:AR79" si="36">IF(AI16&gt;=Z16,Q16,-Q16)</f>
        <v>-3.0458480282142819E-3</v>
      </c>
      <c r="AS16" s="11">
        <f t="shared" ref="AS16:AS79" si="37">IF(AJ16&gt;=AA16,R16,-R16)</f>
        <v>-1.7333868097159755E-2</v>
      </c>
      <c r="AT16" s="11">
        <f t="shared" ref="AT16:AT79" si="38">IF(AK16&gt;=AB16,S16,-S16)</f>
        <v>1.0497840699215333E-2</v>
      </c>
      <c r="AU16" s="13">
        <f t="shared" ref="AU16:AU79" si="39">AVERAGE(AL16:AT16)</f>
        <v>5.9603296881146134E-3</v>
      </c>
      <c r="AV16" s="14">
        <f t="shared" ref="AV16:AV79" si="40">AV15*(1+AU16)</f>
        <v>99.973972844517817</v>
      </c>
      <c r="AW16" s="11">
        <f>-(AV16-MAX($AV$14:AV15))/MAX($AV$14:AV15)</f>
        <v>2.6027155482182706E-4</v>
      </c>
      <c r="AX16" s="13">
        <f t="shared" ref="AX16:AX79" si="41">AVERAGE(K16:S16)</f>
        <v>1.1671096236746817E-2</v>
      </c>
      <c r="AY16" s="14">
        <f t="shared" ref="AY16:AY79" si="42">AY15*(1+AX16)</f>
        <v>101.61778252057412</v>
      </c>
      <c r="AZ16" s="11">
        <f>-(AY16-MAX($AY$14:AY15))/MAX($AY$14:AY15)</f>
        <v>-1.1671096236746815E-2</v>
      </c>
      <c r="BB16" s="18" t="s">
        <v>23</v>
      </c>
      <c r="BC16" s="15">
        <f>_xlfn.STDEV.S(AU15:AU348)</f>
        <v>1.4066351194705071E-2</v>
      </c>
      <c r="BD16" s="15">
        <f>_xlfn.STDEV.S(AX15:AX348)</f>
        <v>1.7503720917118899E-2</v>
      </c>
    </row>
    <row r="17" spans="1:56" x14ac:dyDescent="0.2">
      <c r="A17" s="1">
        <v>34394</v>
      </c>
      <c r="B17" s="10">
        <v>0.73297661804588432</v>
      </c>
      <c r="C17" s="10">
        <v>1.1415655429856504</v>
      </c>
      <c r="D17" s="10">
        <v>1.4920696498112533</v>
      </c>
      <c r="E17" s="10">
        <v>9.5161965665562787E-3</v>
      </c>
      <c r="F17" s="10">
        <v>0.71089878933936168</v>
      </c>
      <c r="G17" s="10">
        <v>0.5710696133858717</v>
      </c>
      <c r="H17" s="10">
        <v>0.13621936766969528</v>
      </c>
      <c r="I17" s="10">
        <v>0.12653262643772697</v>
      </c>
      <c r="J17" s="10">
        <v>0.69981454914447672</v>
      </c>
      <c r="K17" s="11">
        <f t="shared" si="1"/>
        <v>-1.628674045297962E-2</v>
      </c>
      <c r="L17" s="11">
        <f t="shared" si="2"/>
        <v>2.1039052957225302E-2</v>
      </c>
      <c r="M17" s="11">
        <f t="shared" si="3"/>
        <v>8.7584488443921416E-3</v>
      </c>
      <c r="N17" s="11">
        <f t="shared" si="4"/>
        <v>1.1600243614632078E-2</v>
      </c>
      <c r="O17" s="11">
        <f t="shared" si="5"/>
        <v>-7.5781810943578165E-3</v>
      </c>
      <c r="P17" s="11">
        <f t="shared" si="6"/>
        <v>-6.0533379018903322E-3</v>
      </c>
      <c r="Q17" s="11">
        <f t="shared" si="7"/>
        <v>1.9683698628270907E-2</v>
      </c>
      <c r="R17" s="11">
        <f t="shared" si="8"/>
        <v>9.5532132960485239E-3</v>
      </c>
      <c r="S17" s="11">
        <f t="shared" si="9"/>
        <v>1.9272892683438902E-2</v>
      </c>
      <c r="T17" s="12">
        <f t="shared" si="13"/>
        <v>0.76954292111406497</v>
      </c>
      <c r="U17" s="12">
        <f t="shared" si="14"/>
        <v>1.1563261548852115</v>
      </c>
      <c r="V17" s="12">
        <f t="shared" si="15"/>
        <v>1.5020623774635107</v>
      </c>
      <c r="W17" s="12">
        <f t="shared" si="16"/>
        <v>9.195265096952834E-3</v>
      </c>
      <c r="X17" s="12">
        <f t="shared" si="17"/>
        <v>0.68434166198948942</v>
      </c>
      <c r="Y17" s="12">
        <f t="shared" si="18"/>
        <v>0.55002657899898399</v>
      </c>
      <c r="Z17" s="12">
        <f t="shared" si="19"/>
        <v>0.13927806500721196</v>
      </c>
      <c r="AA17" s="12">
        <f t="shared" si="20"/>
        <v>0.12693261445522822</v>
      </c>
      <c r="AB17" s="12">
        <f t="shared" si="21"/>
        <v>0.67962966032663708</v>
      </c>
      <c r="AC17" s="12">
        <f t="shared" ref="AC17:AC79" si="43">AVERAGE(B11:B16)</f>
        <v>0.75428578115245737</v>
      </c>
      <c r="AD17" s="12">
        <f t="shared" si="22"/>
        <v>1.1366114334540154</v>
      </c>
      <c r="AE17" s="12">
        <f t="shared" si="23"/>
        <v>1.4955369682439923</v>
      </c>
      <c r="AF17" s="12">
        <f t="shared" si="24"/>
        <v>9.2635568951268E-3</v>
      </c>
      <c r="AG17" s="12">
        <f t="shared" si="25"/>
        <v>0.67727069013155339</v>
      </c>
      <c r="AH17" s="12">
        <f t="shared" si="26"/>
        <v>0.55763512431120565</v>
      </c>
      <c r="AI17" s="12">
        <f t="shared" si="27"/>
        <v>0.13628782067493733</v>
      </c>
      <c r="AJ17" s="12">
        <f t="shared" si="28"/>
        <v>0.12315371542301652</v>
      </c>
      <c r="AK17" s="12">
        <f t="shared" si="29"/>
        <v>0.68605170630736556</v>
      </c>
      <c r="AL17" s="11">
        <f t="shared" si="30"/>
        <v>1.628674045297962E-2</v>
      </c>
      <c r="AM17" s="11">
        <f t="shared" si="31"/>
        <v>-2.1039052957225302E-2</v>
      </c>
      <c r="AN17" s="11">
        <f t="shared" si="32"/>
        <v>-8.7584488443921416E-3</v>
      </c>
      <c r="AO17" s="11">
        <f t="shared" si="33"/>
        <v>1.1600243614632078E-2</v>
      </c>
      <c r="AP17" s="11">
        <f t="shared" si="34"/>
        <v>7.5781810943578165E-3</v>
      </c>
      <c r="AQ17" s="11">
        <f t="shared" si="35"/>
        <v>-6.0533379018903322E-3</v>
      </c>
      <c r="AR17" s="11">
        <f t="shared" si="36"/>
        <v>-1.9683698628270907E-2</v>
      </c>
      <c r="AS17" s="11">
        <f t="shared" si="37"/>
        <v>-9.5532132960485239E-3</v>
      </c>
      <c r="AT17" s="11">
        <f t="shared" si="38"/>
        <v>1.9272892683438902E-2</v>
      </c>
      <c r="AU17" s="13">
        <f t="shared" si="39"/>
        <v>-1.14996597582431E-3</v>
      </c>
      <c r="AV17" s="14">
        <f t="shared" si="40"/>
        <v>99.859006177278644</v>
      </c>
      <c r="AW17" s="11">
        <f>-(AV17-MAX($AV$14:AV16))/MAX($AV$14:AV16)</f>
        <v>1.4099382272135586E-3</v>
      </c>
      <c r="AX17" s="13">
        <f t="shared" si="41"/>
        <v>6.6654767305311209E-3</v>
      </c>
      <c r="AY17" s="14">
        <f t="shared" si="42"/>
        <v>102.29511348537319</v>
      </c>
      <c r="AZ17" s="11">
        <f>-(AY17-MAX($AY$14:AY16))/MAX($AY$14:AY16)</f>
        <v>-6.6654767305312163E-3</v>
      </c>
      <c r="BB17" s="18" t="s">
        <v>24</v>
      </c>
      <c r="BC17" s="16">
        <f>BC15/BC16</f>
        <v>7.7187217436245376E-2</v>
      </c>
      <c r="BD17" s="16">
        <f>BD15/BD16</f>
        <v>2.6557990503642267E-2</v>
      </c>
    </row>
    <row r="18" spans="1:56" x14ac:dyDescent="0.2">
      <c r="A18" s="1">
        <v>34425</v>
      </c>
      <c r="B18" s="10">
        <v>0.72318083860050053</v>
      </c>
      <c r="C18" s="10">
        <v>1.1382909699377355</v>
      </c>
      <c r="D18" s="10">
        <v>1.4824038661092829</v>
      </c>
      <c r="E18" s="10">
        <v>9.6649173166323561E-3</v>
      </c>
      <c r="F18" s="10">
        <v>0.71584523426035296</v>
      </c>
      <c r="G18" s="10">
        <v>0.56947608200455579</v>
      </c>
      <c r="H18" s="10">
        <v>0.13574046423238767</v>
      </c>
      <c r="I18" s="10">
        <v>0.12688262088741703</v>
      </c>
      <c r="J18" s="10">
        <v>0.69536677120347123</v>
      </c>
      <c r="K18" s="11">
        <f t="shared" si="1"/>
        <v>-1.336438189733713E-2</v>
      </c>
      <c r="L18" s="11">
        <f t="shared" si="2"/>
        <v>-2.8684932442429867E-3</v>
      </c>
      <c r="M18" s="11">
        <f t="shared" si="3"/>
        <v>-6.4781048948976405E-3</v>
      </c>
      <c r="N18" s="11">
        <f t="shared" si="4"/>
        <v>1.5628171300994476E-2</v>
      </c>
      <c r="O18" s="11">
        <f t="shared" si="5"/>
        <v>6.9580156770108204E-3</v>
      </c>
      <c r="P18" s="11">
        <f t="shared" si="6"/>
        <v>-2.7904328018222291E-3</v>
      </c>
      <c r="Q18" s="11">
        <f t="shared" si="7"/>
        <v>-3.5156780236188512E-3</v>
      </c>
      <c r="R18" s="11">
        <f t="shared" si="8"/>
        <v>2.7660411353453984E-3</v>
      </c>
      <c r="S18" s="11">
        <f t="shared" si="9"/>
        <v>-6.3556522887997513E-3</v>
      </c>
      <c r="T18" s="12">
        <f t="shared" si="13"/>
        <v>0.76379028690085304</v>
      </c>
      <c r="U18" s="12">
        <f t="shared" si="14"/>
        <v>1.1532637581709049</v>
      </c>
      <c r="V18" s="12">
        <f t="shared" si="15"/>
        <v>1.5045816232213012</v>
      </c>
      <c r="W18" s="12">
        <f t="shared" si="16"/>
        <v>9.2758419992328683E-3</v>
      </c>
      <c r="X18" s="12">
        <f t="shared" si="17"/>
        <v>0.68458074730349094</v>
      </c>
      <c r="Y18" s="12">
        <f t="shared" si="18"/>
        <v>0.55340704854948652</v>
      </c>
      <c r="Z18" s="12">
        <f t="shared" si="19"/>
        <v>0.13871572631143772</v>
      </c>
      <c r="AA18" s="12">
        <f t="shared" si="20"/>
        <v>0.12670053406904599</v>
      </c>
      <c r="AB18" s="12">
        <f t="shared" si="21"/>
        <v>0.6831273059316717</v>
      </c>
      <c r="AC18" s="12">
        <f t="shared" si="43"/>
        <v>0.75029678520665977</v>
      </c>
      <c r="AD18" s="12">
        <f t="shared" si="22"/>
        <v>1.1314995664627892</v>
      </c>
      <c r="AE18" s="12">
        <f t="shared" si="23"/>
        <v>1.4899020921708679</v>
      </c>
      <c r="AF18" s="12">
        <f t="shared" si="24"/>
        <v>9.2700653457608514E-3</v>
      </c>
      <c r="AG18" s="12">
        <f t="shared" si="25"/>
        <v>0.68711461466741353</v>
      </c>
      <c r="AH18" s="12">
        <f t="shared" si="26"/>
        <v>0.56085937022034515</v>
      </c>
      <c r="AI18" s="12">
        <f t="shared" si="27"/>
        <v>0.13542626195190025</v>
      </c>
      <c r="AJ18" s="12">
        <f t="shared" si="28"/>
        <v>0.12343386340256113</v>
      </c>
      <c r="AK18" s="12">
        <f t="shared" si="29"/>
        <v>0.68509712572034565</v>
      </c>
      <c r="AL18" s="11">
        <f t="shared" si="30"/>
        <v>1.336438189733713E-2</v>
      </c>
      <c r="AM18" s="11">
        <f t="shared" si="31"/>
        <v>2.8684932442429867E-3</v>
      </c>
      <c r="AN18" s="11">
        <f t="shared" si="32"/>
        <v>6.4781048948976405E-3</v>
      </c>
      <c r="AO18" s="11">
        <f t="shared" si="33"/>
        <v>-1.5628171300994476E-2</v>
      </c>
      <c r="AP18" s="11">
        <f t="shared" si="34"/>
        <v>6.9580156770108204E-3</v>
      </c>
      <c r="AQ18" s="11">
        <f t="shared" si="35"/>
        <v>-2.7904328018222291E-3</v>
      </c>
      <c r="AR18" s="11">
        <f t="shared" si="36"/>
        <v>3.5156780236188512E-3</v>
      </c>
      <c r="AS18" s="11">
        <f t="shared" si="37"/>
        <v>-2.7660411353453984E-3</v>
      </c>
      <c r="AT18" s="11">
        <f t="shared" si="38"/>
        <v>-6.3556522887997513E-3</v>
      </c>
      <c r="AU18" s="13">
        <f t="shared" si="39"/>
        <v>6.2715291223839709E-4</v>
      </c>
      <c r="AV18" s="14">
        <f t="shared" si="40"/>
        <v>99.921633043815959</v>
      </c>
      <c r="AW18" s="11">
        <f>-(AV18-MAX($AV$14:AV17))/MAX($AV$14:AV17)</f>
        <v>7.8366956184041216E-4</v>
      </c>
      <c r="AX18" s="13">
        <f t="shared" si="41"/>
        <v>-1.1133905597075439E-3</v>
      </c>
      <c r="AY18" s="14">
        <f t="shared" si="42"/>
        <v>102.18121907171437</v>
      </c>
      <c r="AZ18" s="11">
        <f>-(AY18-MAX($AY$14:AY17))/MAX($AY$14:AY17)</f>
        <v>1.1133905597075448E-3</v>
      </c>
      <c r="BB18" s="18" t="s">
        <v>25</v>
      </c>
      <c r="BC18" s="15">
        <f>MAX(AW15:AW348)</f>
        <v>0.21623001541534179</v>
      </c>
      <c r="BD18" s="15">
        <f>MAX(AZ15:AZ348)</f>
        <v>0.30706024109198643</v>
      </c>
    </row>
    <row r="19" spans="1:56" x14ac:dyDescent="0.2">
      <c r="A19" s="1">
        <v>34455</v>
      </c>
      <c r="B19" s="10">
        <v>0.72418113218478208</v>
      </c>
      <c r="C19" s="10">
        <v>1.1633317822242903</v>
      </c>
      <c r="D19" s="10">
        <v>1.5044833604140337</v>
      </c>
      <c r="E19" s="10">
        <v>9.6366036754006422E-3</v>
      </c>
      <c r="F19" s="10">
        <v>0.72486354443775958</v>
      </c>
      <c r="G19" s="10">
        <v>0.58366894297554428</v>
      </c>
      <c r="H19" s="10">
        <v>0.1393475746554631</v>
      </c>
      <c r="I19" s="10">
        <v>0.12963947262662534</v>
      </c>
      <c r="J19" s="10">
        <v>0.70826044152955925</v>
      </c>
      <c r="K19" s="11">
        <f t="shared" si="1"/>
        <v>1.3831859624728882E-3</v>
      </c>
      <c r="L19" s="11">
        <f t="shared" si="2"/>
        <v>2.1998604001861377E-2</v>
      </c>
      <c r="M19" s="11">
        <f t="shared" si="3"/>
        <v>1.4894385268098942E-2</v>
      </c>
      <c r="N19" s="11">
        <f t="shared" si="4"/>
        <v>-2.9295275173217838E-3</v>
      </c>
      <c r="O19" s="11">
        <f t="shared" si="5"/>
        <v>1.2598128402328213E-2</v>
      </c>
      <c r="P19" s="11">
        <f t="shared" si="6"/>
        <v>2.4922663865055705E-2</v>
      </c>
      <c r="Q19" s="11">
        <f t="shared" si="7"/>
        <v>2.6573582486796754E-2</v>
      </c>
      <c r="R19" s="11">
        <f t="shared" si="8"/>
        <v>2.1727575612222383E-2</v>
      </c>
      <c r="S19" s="11">
        <f t="shared" si="9"/>
        <v>1.8542258359243835E-2</v>
      </c>
      <c r="T19" s="12">
        <f t="shared" si="13"/>
        <v>0.75801737173522798</v>
      </c>
      <c r="U19" s="12">
        <f t="shared" si="14"/>
        <v>1.1464792087426268</v>
      </c>
      <c r="V19" s="12">
        <f t="shared" si="15"/>
        <v>1.4993674288195018</v>
      </c>
      <c r="W19" s="12">
        <f t="shared" si="16"/>
        <v>9.3396672765147324E-3</v>
      </c>
      <c r="X19" s="12">
        <f t="shared" si="17"/>
        <v>0.68490564502301321</v>
      </c>
      <c r="Y19" s="12">
        <f t="shared" si="18"/>
        <v>0.55590097729248333</v>
      </c>
      <c r="Z19" s="12">
        <f t="shared" si="19"/>
        <v>0.1377171333609882</v>
      </c>
      <c r="AA19" s="12">
        <f t="shared" si="20"/>
        <v>0.12608434814187394</v>
      </c>
      <c r="AB19" s="12">
        <f t="shared" si="21"/>
        <v>0.68396483598306357</v>
      </c>
      <c r="AC19" s="12">
        <f t="shared" si="43"/>
        <v>0.74514699656069705</v>
      </c>
      <c r="AD19" s="12">
        <f t="shared" si="22"/>
        <v>1.1281280051483236</v>
      </c>
      <c r="AE19" s="12">
        <f t="shared" si="23"/>
        <v>1.4865499506060049</v>
      </c>
      <c r="AF19" s="12">
        <f t="shared" si="24"/>
        <v>9.3232379423308278E-3</v>
      </c>
      <c r="AG19" s="12">
        <f t="shared" si="25"/>
        <v>0.696235144318465</v>
      </c>
      <c r="AH19" s="12">
        <f t="shared" si="26"/>
        <v>0.5636248361647288</v>
      </c>
      <c r="AI19" s="12">
        <f t="shared" si="27"/>
        <v>0.13481018039372517</v>
      </c>
      <c r="AJ19" s="12">
        <f t="shared" si="28"/>
        <v>0.12378688238495554</v>
      </c>
      <c r="AK19" s="12">
        <f t="shared" si="29"/>
        <v>0.68547145820504607</v>
      </c>
      <c r="AL19" s="11">
        <f t="shared" si="30"/>
        <v>-1.3831859624728882E-3</v>
      </c>
      <c r="AM19" s="11">
        <f t="shared" si="31"/>
        <v>-2.1998604001861377E-2</v>
      </c>
      <c r="AN19" s="11">
        <f t="shared" si="32"/>
        <v>-1.4894385268098942E-2</v>
      </c>
      <c r="AO19" s="11">
        <f t="shared" si="33"/>
        <v>2.9295275173217838E-3</v>
      </c>
      <c r="AP19" s="11">
        <f t="shared" si="34"/>
        <v>1.2598128402328213E-2</v>
      </c>
      <c r="AQ19" s="11">
        <f t="shared" si="35"/>
        <v>2.4922663865055705E-2</v>
      </c>
      <c r="AR19" s="11">
        <f t="shared" si="36"/>
        <v>-2.6573582486796754E-2</v>
      </c>
      <c r="AS19" s="11">
        <f t="shared" si="37"/>
        <v>-2.1727575612222383E-2</v>
      </c>
      <c r="AT19" s="11">
        <f t="shared" si="38"/>
        <v>1.8542258359243835E-2</v>
      </c>
      <c r="AU19" s="13">
        <f t="shared" si="39"/>
        <v>-3.0649727986114231E-3</v>
      </c>
      <c r="AV19" s="14">
        <f t="shared" si="40"/>
        <v>99.615375956543829</v>
      </c>
      <c r="AW19" s="11">
        <f>-(AV19-MAX($AV$14:AV18))/MAX($AV$14:AV18)</f>
        <v>3.8462404345617073E-3</v>
      </c>
      <c r="AX19" s="13">
        <f t="shared" si="41"/>
        <v>1.552342849341759E-2</v>
      </c>
      <c r="AY19" s="14">
        <f t="shared" si="42"/>
        <v>103.76742191934436</v>
      </c>
      <c r="AZ19" s="11">
        <f>-(AY19-MAX($AY$14:AY18))/MAX($AY$14:AY18)</f>
        <v>-1.4392754294971135E-2</v>
      </c>
      <c r="BB19" s="18"/>
      <c r="BC19" s="2"/>
      <c r="BD19" s="2"/>
    </row>
    <row r="20" spans="1:56" x14ac:dyDescent="0.2">
      <c r="A20" s="1">
        <v>34486</v>
      </c>
      <c r="B20" s="10">
        <v>0.72265822601858676</v>
      </c>
      <c r="C20" s="10">
        <v>1.1818654564364393</v>
      </c>
      <c r="D20" s="10">
        <v>1.5263680073265664</v>
      </c>
      <c r="E20" s="10">
        <v>9.7592395600534804E-3</v>
      </c>
      <c r="F20" s="10">
        <v>0.73318083172033555</v>
      </c>
      <c r="G20" s="10">
        <v>0.59154096421177171</v>
      </c>
      <c r="H20" s="10">
        <v>0.14140271493212669</v>
      </c>
      <c r="I20" s="10">
        <v>0.12835817063935204</v>
      </c>
      <c r="J20" s="10">
        <v>0.72863992072397665</v>
      </c>
      <c r="K20" s="11">
        <f t="shared" si="1"/>
        <v>-2.1029354377141152E-3</v>
      </c>
      <c r="L20" s="11">
        <f t="shared" si="2"/>
        <v>1.5931546352763171E-2</v>
      </c>
      <c r="M20" s="11">
        <f t="shared" si="3"/>
        <v>1.4546287109822309E-2</v>
      </c>
      <c r="N20" s="11">
        <f t="shared" si="4"/>
        <v>1.2726048386309641E-2</v>
      </c>
      <c r="O20" s="11">
        <f t="shared" si="5"/>
        <v>1.1474280016423366E-2</v>
      </c>
      <c r="P20" s="11">
        <f t="shared" si="6"/>
        <v>1.3487133984028565E-2</v>
      </c>
      <c r="Q20" s="11">
        <f t="shared" si="7"/>
        <v>1.4748303167420929E-2</v>
      </c>
      <c r="R20" s="11">
        <f t="shared" si="8"/>
        <v>-9.8835791392301031E-3</v>
      </c>
      <c r="S20" s="11">
        <f t="shared" si="9"/>
        <v>2.8773990469389776E-2</v>
      </c>
      <c r="T20" s="12">
        <f t="shared" si="13"/>
        <v>0.75273401473155133</v>
      </c>
      <c r="U20" s="12">
        <f t="shared" si="14"/>
        <v>1.1420312045989578</v>
      </c>
      <c r="V20" s="12">
        <f t="shared" si="15"/>
        <v>1.4957081181464398</v>
      </c>
      <c r="W20" s="12">
        <f t="shared" si="16"/>
        <v>9.3862558869925485E-3</v>
      </c>
      <c r="X20" s="12">
        <f t="shared" si="17"/>
        <v>0.68715057598324725</v>
      </c>
      <c r="Y20" s="12">
        <f t="shared" si="18"/>
        <v>0.55928217647697565</v>
      </c>
      <c r="Z20" s="12">
        <f t="shared" si="19"/>
        <v>0.13707236627669347</v>
      </c>
      <c r="AA20" s="12">
        <f t="shared" si="20"/>
        <v>0.12550221360255162</v>
      </c>
      <c r="AB20" s="12">
        <f t="shared" si="21"/>
        <v>0.68545695197702594</v>
      </c>
      <c r="AC20" s="12">
        <f t="shared" si="43"/>
        <v>0.7393637181594378</v>
      </c>
      <c r="AD20" s="12">
        <f t="shared" si="22"/>
        <v>1.1339562154672842</v>
      </c>
      <c r="AE20" s="12">
        <f t="shared" si="23"/>
        <v>1.4903945705439547</v>
      </c>
      <c r="AF20" s="12">
        <f t="shared" si="24"/>
        <v>9.3837530561989846E-3</v>
      </c>
      <c r="AG20" s="12">
        <f t="shared" si="25"/>
        <v>0.70623528962226312</v>
      </c>
      <c r="AH20" s="12">
        <f t="shared" si="26"/>
        <v>0.56961880739968962</v>
      </c>
      <c r="AI20" s="12">
        <f t="shared" si="27"/>
        <v>0.13547719795123322</v>
      </c>
      <c r="AJ20" s="12">
        <f t="shared" si="28"/>
        <v>0.12523005692819716</v>
      </c>
      <c r="AK20" s="12">
        <f t="shared" si="29"/>
        <v>0.69217216119134273</v>
      </c>
      <c r="AL20" s="11">
        <f t="shared" si="30"/>
        <v>2.1029354377141152E-3</v>
      </c>
      <c r="AM20" s="11">
        <f t="shared" si="31"/>
        <v>-1.5931546352763171E-2</v>
      </c>
      <c r="AN20" s="11">
        <f t="shared" si="32"/>
        <v>-1.4546287109822309E-2</v>
      </c>
      <c r="AO20" s="11">
        <f t="shared" si="33"/>
        <v>-1.2726048386309641E-2</v>
      </c>
      <c r="AP20" s="11">
        <f t="shared" si="34"/>
        <v>1.1474280016423366E-2</v>
      </c>
      <c r="AQ20" s="11">
        <f t="shared" si="35"/>
        <v>1.3487133984028565E-2</v>
      </c>
      <c r="AR20" s="11">
        <f t="shared" si="36"/>
        <v>-1.4748303167420929E-2</v>
      </c>
      <c r="AS20" s="11">
        <f t="shared" si="37"/>
        <v>9.8835791392301031E-3</v>
      </c>
      <c r="AT20" s="11">
        <f t="shared" si="38"/>
        <v>2.8773990469389776E-2</v>
      </c>
      <c r="AU20" s="13">
        <f t="shared" si="39"/>
        <v>8.6330378116331963E-4</v>
      </c>
      <c r="AV20" s="14">
        <f t="shared" si="40"/>
        <v>99.701374287269132</v>
      </c>
      <c r="AW20" s="11">
        <f>-(AV20-MAX($AV$14:AV19))/MAX($AV$14:AV19)</f>
        <v>2.9862571273086757E-3</v>
      </c>
      <c r="AX20" s="13">
        <f t="shared" si="41"/>
        <v>1.1077897212134837E-2</v>
      </c>
      <c r="AY20" s="14">
        <f t="shared" si="42"/>
        <v>104.91694675333508</v>
      </c>
      <c r="AZ20" s="11">
        <f>-(AY20-MAX($AY$14:AY19))/MAX($AY$14:AY19)</f>
        <v>-1.1077897212134844E-2</v>
      </c>
      <c r="BB20" s="18" t="s">
        <v>28</v>
      </c>
      <c r="BC20" s="2">
        <v>12</v>
      </c>
      <c r="BD20" s="2"/>
    </row>
    <row r="21" spans="1:56" x14ac:dyDescent="0.2">
      <c r="A21" s="1">
        <v>34516</v>
      </c>
      <c r="B21" s="10">
        <v>0.72333776980498821</v>
      </c>
      <c r="C21" s="10">
        <v>1.2201222562500762</v>
      </c>
      <c r="D21" s="10">
        <v>1.5464316090620893</v>
      </c>
      <c r="E21" s="10">
        <v>1.0156615003351683E-2</v>
      </c>
      <c r="F21" s="10">
        <v>0.73411198144164913</v>
      </c>
      <c r="G21" s="10">
        <v>0.60081711127132897</v>
      </c>
      <c r="H21" s="10">
        <v>0.14579597311522255</v>
      </c>
      <c r="I21" s="10">
        <v>0.12919228980414449</v>
      </c>
      <c r="J21" s="10">
        <v>0.75517863750670222</v>
      </c>
      <c r="K21" s="11">
        <f t="shared" si="1"/>
        <v>9.4033910074653448E-4</v>
      </c>
      <c r="L21" s="11">
        <f t="shared" si="2"/>
        <v>3.2369843458314396E-2</v>
      </c>
      <c r="M21" s="11">
        <f t="shared" si="3"/>
        <v>1.3144668677027793E-2</v>
      </c>
      <c r="N21" s="11">
        <f t="shared" si="4"/>
        <v>4.0717869548436925E-2</v>
      </c>
      <c r="O21" s="11">
        <f t="shared" si="5"/>
        <v>1.2700137278940371E-3</v>
      </c>
      <c r="P21" s="11">
        <f t="shared" si="6"/>
        <v>1.5681326604181534E-2</v>
      </c>
      <c r="Q21" s="11">
        <f t="shared" si="7"/>
        <v>3.1069121870853866E-2</v>
      </c>
      <c r="R21" s="11">
        <f t="shared" si="8"/>
        <v>6.4983721771485481E-3</v>
      </c>
      <c r="S21" s="11">
        <f t="shared" si="9"/>
        <v>3.6422265686948174E-2</v>
      </c>
      <c r="T21" s="12">
        <f t="shared" si="13"/>
        <v>0.74778110071434822</v>
      </c>
      <c r="U21" s="12">
        <f t="shared" si="14"/>
        <v>1.1420300405802364</v>
      </c>
      <c r="V21" s="12">
        <f t="shared" si="15"/>
        <v>1.4972198370603316</v>
      </c>
      <c r="W21" s="12">
        <f t="shared" si="16"/>
        <v>9.4233356402622197E-3</v>
      </c>
      <c r="X21" s="12">
        <f t="shared" si="17"/>
        <v>0.69199056799421899</v>
      </c>
      <c r="Y21" s="12">
        <f t="shared" si="18"/>
        <v>0.56360756639930554</v>
      </c>
      <c r="Z21" s="12">
        <f t="shared" si="19"/>
        <v>0.13694078075173363</v>
      </c>
      <c r="AA21" s="12">
        <f t="shared" si="20"/>
        <v>0.12501499701937155</v>
      </c>
      <c r="AB21" s="12">
        <f t="shared" si="21"/>
        <v>0.68974251766093519</v>
      </c>
      <c r="AC21" s="12">
        <f t="shared" si="43"/>
        <v>0.73454244813997815</v>
      </c>
      <c r="AD21" s="12">
        <f t="shared" si="22"/>
        <v>1.1427969483257436</v>
      </c>
      <c r="AE21" s="12">
        <f t="shared" si="23"/>
        <v>1.4961999824593588</v>
      </c>
      <c r="AF21" s="12">
        <f t="shared" si="24"/>
        <v>9.4935557879283327E-3</v>
      </c>
      <c r="AG21" s="12">
        <f t="shared" si="25"/>
        <v>0.71620545095699173</v>
      </c>
      <c r="AH21" s="12">
        <f t="shared" si="26"/>
        <v>0.57550822464168894</v>
      </c>
      <c r="AI21" s="12">
        <f t="shared" si="27"/>
        <v>0.13658068572579318</v>
      </c>
      <c r="AJ21" s="12">
        <f t="shared" si="28"/>
        <v>0.12665798436464318</v>
      </c>
      <c r="AK21" s="12">
        <f t="shared" si="29"/>
        <v>0.69968553039159243</v>
      </c>
      <c r="AL21" s="11">
        <f t="shared" si="30"/>
        <v>-9.4033910074653448E-4</v>
      </c>
      <c r="AM21" s="11">
        <f t="shared" si="31"/>
        <v>3.2369843458314396E-2</v>
      </c>
      <c r="AN21" s="11">
        <f t="shared" si="32"/>
        <v>-1.3144668677027793E-2</v>
      </c>
      <c r="AO21" s="11">
        <f t="shared" si="33"/>
        <v>4.0717869548436925E-2</v>
      </c>
      <c r="AP21" s="11">
        <f t="shared" si="34"/>
        <v>1.2700137278940371E-3</v>
      </c>
      <c r="AQ21" s="11">
        <f t="shared" si="35"/>
        <v>1.5681326604181534E-2</v>
      </c>
      <c r="AR21" s="11">
        <f t="shared" si="36"/>
        <v>-3.1069121870853866E-2</v>
      </c>
      <c r="AS21" s="11">
        <f t="shared" si="37"/>
        <v>6.4983721771485481E-3</v>
      </c>
      <c r="AT21" s="11">
        <f t="shared" si="38"/>
        <v>3.6422265686948174E-2</v>
      </c>
      <c r="AU21" s="13">
        <f t="shared" si="39"/>
        <v>9.7561735060328249E-3</v>
      </c>
      <c r="AV21" s="14">
        <f t="shared" si="40"/>
        <v>100.67407819360564</v>
      </c>
      <c r="AW21" s="11">
        <f>-(AV21-MAX($AV$14:AV20))/MAX($AV$14:AV20)</f>
        <v>-6.7407819360563795E-3</v>
      </c>
      <c r="AX21" s="13">
        <f t="shared" si="41"/>
        <v>1.979042453906131E-2</v>
      </c>
      <c r="AY21" s="14">
        <f t="shared" si="42"/>
        <v>106.99329767092567</v>
      </c>
      <c r="AZ21" s="11">
        <f>-(AY21-MAX($AY$14:AY20))/MAX($AY$14:AY20)</f>
        <v>-1.9790424539061279E-2</v>
      </c>
      <c r="BB21" s="18" t="s">
        <v>29</v>
      </c>
      <c r="BC21" s="2">
        <v>6</v>
      </c>
      <c r="BD21" s="2"/>
    </row>
    <row r="22" spans="1:56" x14ac:dyDescent="0.2">
      <c r="A22" s="1">
        <v>34547</v>
      </c>
      <c r="B22" s="10">
        <v>0.72567360652525703</v>
      </c>
      <c r="C22" s="10">
        <v>1.2188136068351068</v>
      </c>
      <c r="D22" s="10">
        <v>1.5423054381689751</v>
      </c>
      <c r="E22" s="10">
        <v>1.0007705933568848E-2</v>
      </c>
      <c r="F22" s="10">
        <v>0.74032944660373867</v>
      </c>
      <c r="G22" s="10">
        <v>0.6013952369497233</v>
      </c>
      <c r="H22" s="10">
        <v>0.14575134819997085</v>
      </c>
      <c r="I22" s="10">
        <v>0.12924238116163053</v>
      </c>
      <c r="J22" s="10">
        <v>0.75865051246842119</v>
      </c>
      <c r="K22" s="11">
        <f t="shared" si="1"/>
        <v>3.2292475490371952E-3</v>
      </c>
      <c r="L22" s="11">
        <f t="shared" si="2"/>
        <v>-1.0725559740147883E-3</v>
      </c>
      <c r="M22" s="11">
        <f t="shared" si="3"/>
        <v>-2.6681884080322904E-3</v>
      </c>
      <c r="N22" s="11">
        <f t="shared" si="4"/>
        <v>-1.4661289192678395E-2</v>
      </c>
      <c r="O22" s="11">
        <f t="shared" si="5"/>
        <v>8.4693688691468427E-3</v>
      </c>
      <c r="P22" s="11">
        <f t="shared" si="6"/>
        <v>9.6223237911940984E-4</v>
      </c>
      <c r="Q22" s="11">
        <f t="shared" si="7"/>
        <v>-3.0607783121994192E-4</v>
      </c>
      <c r="R22" s="11">
        <f t="shared" si="8"/>
        <v>3.8772714348489501E-4</v>
      </c>
      <c r="S22" s="11">
        <f t="shared" si="9"/>
        <v>4.5974221055586906E-3</v>
      </c>
      <c r="T22" s="12">
        <f t="shared" si="13"/>
        <v>0.74305816918018552</v>
      </c>
      <c r="U22" s="12">
        <f t="shared" si="14"/>
        <v>1.1492010850505305</v>
      </c>
      <c r="V22" s="12">
        <f t="shared" si="15"/>
        <v>1.5014039678696189</v>
      </c>
      <c r="W22" s="12">
        <f t="shared" si="16"/>
        <v>9.4961455352386721E-3</v>
      </c>
      <c r="X22" s="12">
        <f t="shared" si="17"/>
        <v>0.69662799357173089</v>
      </c>
      <c r="Y22" s="12">
        <f t="shared" si="18"/>
        <v>0.56789817420337463</v>
      </c>
      <c r="Z22" s="12">
        <f t="shared" si="19"/>
        <v>0.13768460721389861</v>
      </c>
      <c r="AA22" s="12">
        <f t="shared" si="20"/>
        <v>0.12532147034466756</v>
      </c>
      <c r="AB22" s="12">
        <f t="shared" si="21"/>
        <v>0.69764895732470977</v>
      </c>
      <c r="AC22" s="12">
        <f t="shared" si="43"/>
        <v>0.72857444158488283</v>
      </c>
      <c r="AD22" s="12">
        <f t="shared" si="22"/>
        <v>1.1605364975677082</v>
      </c>
      <c r="AE22" s="12">
        <f t="shared" si="23"/>
        <v>1.5051452317280791</v>
      </c>
      <c r="AF22" s="12">
        <f t="shared" si="24"/>
        <v>9.6901073931503576E-3</v>
      </c>
      <c r="AG22" s="12">
        <f t="shared" si="25"/>
        <v>0.72253793802315835</v>
      </c>
      <c r="AH22" s="12">
        <f t="shared" si="26"/>
        <v>0.58185337627638711</v>
      </c>
      <c r="AI22" s="12">
        <f t="shared" si="27"/>
        <v>0.13868265340062705</v>
      </c>
      <c r="AJ22" s="12">
        <f t="shared" si="28"/>
        <v>0.12765674204124511</v>
      </c>
      <c r="AK22" s="12">
        <f t="shared" si="29"/>
        <v>0.71230707427152173</v>
      </c>
      <c r="AL22" s="11">
        <f t="shared" si="30"/>
        <v>-3.2292475490371952E-3</v>
      </c>
      <c r="AM22" s="11">
        <f t="shared" si="31"/>
        <v>-1.0725559740147883E-3</v>
      </c>
      <c r="AN22" s="11">
        <f t="shared" si="32"/>
        <v>-2.6681884080322904E-3</v>
      </c>
      <c r="AO22" s="11">
        <f t="shared" si="33"/>
        <v>-1.4661289192678395E-2</v>
      </c>
      <c r="AP22" s="11">
        <f t="shared" si="34"/>
        <v>8.4693688691468427E-3</v>
      </c>
      <c r="AQ22" s="11">
        <f t="shared" si="35"/>
        <v>9.6223237911940984E-4</v>
      </c>
      <c r="AR22" s="11">
        <f t="shared" si="36"/>
        <v>-3.0607783121994192E-4</v>
      </c>
      <c r="AS22" s="11">
        <f t="shared" si="37"/>
        <v>3.8772714348489501E-4</v>
      </c>
      <c r="AT22" s="11">
        <f t="shared" si="38"/>
        <v>4.5974221055586906E-3</v>
      </c>
      <c r="AU22" s="13">
        <f t="shared" si="39"/>
        <v>-8.3562316196364146E-4</v>
      </c>
      <c r="AV22" s="14">
        <f t="shared" si="40"/>
        <v>100.58995260205772</v>
      </c>
      <c r="AW22" s="11">
        <f>-(AV22-MAX($AV$14:AV21))/MAX($AV$14:AV21)</f>
        <v>8.3562316196365166E-4</v>
      </c>
      <c r="AX22" s="13">
        <f t="shared" si="41"/>
        <v>-1.1801259551093136E-4</v>
      </c>
      <c r="AY22" s="14">
        <f t="shared" si="42"/>
        <v>106.98067111416525</v>
      </c>
      <c r="AZ22" s="11">
        <f>-(AY22-MAX($AY$14:AY21))/MAX($AY$14:AY21)</f>
        <v>1.1801259551096821E-4</v>
      </c>
    </row>
    <row r="23" spans="1:56" x14ac:dyDescent="0.2">
      <c r="A23" s="1">
        <v>34578</v>
      </c>
      <c r="B23" s="10">
        <v>0.73870519752976982</v>
      </c>
      <c r="C23" s="10">
        <v>1.2320581531448285</v>
      </c>
      <c r="D23" s="10">
        <v>1.5661461840848223</v>
      </c>
      <c r="E23" s="10">
        <v>1.0127300163049533E-2</v>
      </c>
      <c r="F23" s="10">
        <v>0.74170770782649964</v>
      </c>
      <c r="G23" s="10">
        <v>0.60324546057790918</v>
      </c>
      <c r="H23" s="10">
        <v>0.14719086239126275</v>
      </c>
      <c r="I23" s="10">
        <v>0.13303179459890913</v>
      </c>
      <c r="J23" s="10">
        <v>0.77582528414601026</v>
      </c>
      <c r="K23" s="11">
        <f t="shared" si="1"/>
        <v>1.7957923351948679E-2</v>
      </c>
      <c r="L23" s="11">
        <f t="shared" si="2"/>
        <v>1.0866752910737354E-2</v>
      </c>
      <c r="M23" s="11">
        <f t="shared" si="3"/>
        <v>1.545786283691708E-2</v>
      </c>
      <c r="N23" s="11">
        <f t="shared" si="4"/>
        <v>1.195021419239839E-2</v>
      </c>
      <c r="O23" s="11">
        <f t="shared" si="5"/>
        <v>1.8616863466442979E-3</v>
      </c>
      <c r="P23" s="11">
        <f t="shared" si="6"/>
        <v>3.0765518489475063E-3</v>
      </c>
      <c r="Q23" s="11">
        <f t="shared" si="7"/>
        <v>9.8765068664536937E-3</v>
      </c>
      <c r="R23" s="11">
        <f t="shared" si="8"/>
        <v>2.9320207529599296E-2</v>
      </c>
      <c r="S23" s="11">
        <f t="shared" si="9"/>
        <v>2.2638581791380563E-2</v>
      </c>
      <c r="T23" s="12">
        <f t="shared" si="13"/>
        <v>0.73981023984122862</v>
      </c>
      <c r="U23" s="12">
        <f t="shared" si="14"/>
        <v>1.1569715179494493</v>
      </c>
      <c r="V23" s="12">
        <f t="shared" si="15"/>
        <v>1.5056069783630128</v>
      </c>
      <c r="W23" s="12">
        <f t="shared" si="16"/>
        <v>9.5268849521936757E-3</v>
      </c>
      <c r="X23" s="12">
        <f t="shared" si="17"/>
        <v>0.70190449738270988</v>
      </c>
      <c r="Y23" s="12">
        <f t="shared" si="18"/>
        <v>0.57198155805550244</v>
      </c>
      <c r="Z23" s="12">
        <f t="shared" si="19"/>
        <v>0.13849869723787417</v>
      </c>
      <c r="AA23" s="12">
        <f t="shared" si="20"/>
        <v>0.12573082117458295</v>
      </c>
      <c r="AB23" s="12">
        <f t="shared" si="21"/>
        <v>0.70518508920173328</v>
      </c>
      <c r="AC23" s="12">
        <f t="shared" si="43"/>
        <v>0.72533469852999977</v>
      </c>
      <c r="AD23" s="12">
        <f t="shared" si="22"/>
        <v>1.177331602444883</v>
      </c>
      <c r="AE23" s="12">
        <f t="shared" si="23"/>
        <v>1.5156769884820334</v>
      </c>
      <c r="AF23" s="12">
        <f t="shared" si="24"/>
        <v>9.7902130092605479E-3</v>
      </c>
      <c r="AG23" s="12">
        <f t="shared" si="25"/>
        <v>0.72653830463386626</v>
      </c>
      <c r="AH23" s="12">
        <f t="shared" si="26"/>
        <v>0.58632799179979933</v>
      </c>
      <c r="AI23" s="12">
        <f t="shared" si="27"/>
        <v>0.14070957380081103</v>
      </c>
      <c r="AJ23" s="12">
        <f t="shared" si="28"/>
        <v>0.12830792692614942</v>
      </c>
      <c r="AK23" s="12">
        <f t="shared" si="29"/>
        <v>0.72431847209610112</v>
      </c>
      <c r="AL23" s="11">
        <f t="shared" si="30"/>
        <v>-1.7957923351948679E-2</v>
      </c>
      <c r="AM23" s="11">
        <f t="shared" si="31"/>
        <v>1.0866752910737354E-2</v>
      </c>
      <c r="AN23" s="11">
        <f t="shared" si="32"/>
        <v>1.545786283691708E-2</v>
      </c>
      <c r="AO23" s="11">
        <f t="shared" si="33"/>
        <v>1.195021419239839E-2</v>
      </c>
      <c r="AP23" s="11">
        <f t="shared" si="34"/>
        <v>1.8616863466442979E-3</v>
      </c>
      <c r="AQ23" s="11">
        <f t="shared" si="35"/>
        <v>3.0765518489475063E-3</v>
      </c>
      <c r="AR23" s="11">
        <f t="shared" si="36"/>
        <v>9.8765068664536937E-3</v>
      </c>
      <c r="AS23" s="11">
        <f t="shared" si="37"/>
        <v>2.9320207529599296E-2</v>
      </c>
      <c r="AT23" s="11">
        <f t="shared" si="38"/>
        <v>2.2638581791380563E-2</v>
      </c>
      <c r="AU23" s="13">
        <f t="shared" si="39"/>
        <v>9.6767156634588337E-3</v>
      </c>
      <c r="AV23" s="14">
        <f t="shared" si="40"/>
        <v>101.56333297198863</v>
      </c>
      <c r="AW23" s="11">
        <f>-(AV23-MAX($AV$14:AV22))/MAX($AV$14:AV22)</f>
        <v>-8.8330064137550016E-3</v>
      </c>
      <c r="AX23" s="13">
        <f t="shared" si="41"/>
        <v>1.3667365297225207E-2</v>
      </c>
      <c r="AY23" s="14">
        <f t="shared" si="42"/>
        <v>108.44281502602486</v>
      </c>
      <c r="AZ23" s="11">
        <f>-(AY23-MAX($AY$14:AY22))/MAX($AY$14:AY22)</f>
        <v>-1.3547739780461789E-2</v>
      </c>
    </row>
    <row r="24" spans="1:56" x14ac:dyDescent="0.2">
      <c r="A24" s="1">
        <v>34608</v>
      </c>
      <c r="B24" s="10">
        <v>0.7407352538129347</v>
      </c>
      <c r="C24" s="10">
        <v>1.2557923421782975</v>
      </c>
      <c r="D24" s="10">
        <v>1.6062708815214597</v>
      </c>
      <c r="E24" s="10">
        <v>1.0170456856922014E-2</v>
      </c>
      <c r="F24" s="10">
        <v>0.73812177533049406</v>
      </c>
      <c r="G24" s="10">
        <v>0.60923601803338612</v>
      </c>
      <c r="H24" s="10">
        <v>0.15115786927867467</v>
      </c>
      <c r="I24" s="10">
        <v>0.13782647646612914</v>
      </c>
      <c r="J24" s="10">
        <v>0.79087019447498086</v>
      </c>
      <c r="K24" s="11">
        <f t="shared" si="1"/>
        <v>2.7481277916459046E-3</v>
      </c>
      <c r="L24" s="11">
        <f t="shared" si="2"/>
        <v>1.9263854529015134E-2</v>
      </c>
      <c r="M24" s="11">
        <f t="shared" si="3"/>
        <v>2.5620020560267243E-2</v>
      </c>
      <c r="N24" s="11">
        <f t="shared" si="4"/>
        <v>4.2614214230503045E-3</v>
      </c>
      <c r="O24" s="11">
        <f t="shared" si="5"/>
        <v>-4.834697628414597E-3</v>
      </c>
      <c r="P24" s="11">
        <f t="shared" si="6"/>
        <v>9.930547093944142E-3</v>
      </c>
      <c r="Q24" s="11">
        <f t="shared" si="7"/>
        <v>2.6951448092387809E-2</v>
      </c>
      <c r="R24" s="11">
        <f t="shared" si="8"/>
        <v>3.6041623595892913E-2</v>
      </c>
      <c r="S24" s="11">
        <f t="shared" si="9"/>
        <v>1.9392137168526613E-2</v>
      </c>
      <c r="T24" s="12">
        <f t="shared" si="13"/>
        <v>0.73829312349198695</v>
      </c>
      <c r="U24" s="12">
        <f t="shared" si="14"/>
        <v>1.1619566353004345</v>
      </c>
      <c r="V24" s="12">
        <f t="shared" si="15"/>
        <v>1.5089625848492478</v>
      </c>
      <c r="W24" s="12">
        <f t="shared" si="16"/>
        <v>9.5810644772184716E-3</v>
      </c>
      <c r="X24" s="12">
        <f t="shared" si="17"/>
        <v>0.70939386952456818</v>
      </c>
      <c r="Y24" s="12">
        <f t="shared" si="18"/>
        <v>0.5762750016094087</v>
      </c>
      <c r="Z24" s="12">
        <f t="shared" si="19"/>
        <v>0.13898220910315293</v>
      </c>
      <c r="AA24" s="12">
        <f t="shared" si="20"/>
        <v>0.12641249251112044</v>
      </c>
      <c r="AB24" s="12">
        <f t="shared" si="21"/>
        <v>0.71104202682501783</v>
      </c>
      <c r="AC24" s="12">
        <f t="shared" si="43"/>
        <v>0.72628946177731402</v>
      </c>
      <c r="AD24" s="12">
        <f t="shared" si="22"/>
        <v>1.1924137041380793</v>
      </c>
      <c r="AE24" s="12">
        <f t="shared" si="23"/>
        <v>1.5280230775276282</v>
      </c>
      <c r="AF24" s="12">
        <f t="shared" si="24"/>
        <v>9.89206360867609E-3</v>
      </c>
      <c r="AG24" s="12">
        <f t="shared" si="25"/>
        <v>0.73167312438172261</v>
      </c>
      <c r="AH24" s="12">
        <f t="shared" si="26"/>
        <v>0.59169063299847224</v>
      </c>
      <c r="AI24" s="12">
        <f t="shared" si="27"/>
        <v>0.14253815625440561</v>
      </c>
      <c r="AJ24" s="12">
        <f t="shared" si="28"/>
        <v>0.12939112161967975</v>
      </c>
      <c r="AK24" s="12">
        <f t="shared" si="29"/>
        <v>0.73698692792969023</v>
      </c>
      <c r="AL24" s="11">
        <f t="shared" si="30"/>
        <v>-2.7481277916459046E-3</v>
      </c>
      <c r="AM24" s="11">
        <f t="shared" si="31"/>
        <v>1.9263854529015134E-2</v>
      </c>
      <c r="AN24" s="11">
        <f t="shared" si="32"/>
        <v>2.5620020560267243E-2</v>
      </c>
      <c r="AO24" s="11">
        <f t="shared" si="33"/>
        <v>4.2614214230503045E-3</v>
      </c>
      <c r="AP24" s="11">
        <f t="shared" si="34"/>
        <v>-4.834697628414597E-3</v>
      </c>
      <c r="AQ24" s="11">
        <f t="shared" si="35"/>
        <v>9.930547093944142E-3</v>
      </c>
      <c r="AR24" s="11">
        <f t="shared" si="36"/>
        <v>2.6951448092387809E-2</v>
      </c>
      <c r="AS24" s="11">
        <f t="shared" si="37"/>
        <v>3.6041623595892913E-2</v>
      </c>
      <c r="AT24" s="11">
        <f t="shared" si="38"/>
        <v>1.9392137168526613E-2</v>
      </c>
      <c r="AU24" s="13">
        <f t="shared" si="39"/>
        <v>1.4875358560335962E-2</v>
      </c>
      <c r="AV24" s="14">
        <f t="shared" si="40"/>
        <v>103.07412396652977</v>
      </c>
      <c r="AW24" s="11">
        <f>-(AV24-MAX($AV$14:AV23))/MAX($AV$14:AV23)</f>
        <v>-1.4875358560336125E-2</v>
      </c>
      <c r="AX24" s="13">
        <f t="shared" si="41"/>
        <v>1.5486053625146164E-2</v>
      </c>
      <c r="AY24" s="14">
        <f t="shared" si="42"/>
        <v>110.12216627477969</v>
      </c>
      <c r="AZ24" s="11">
        <f>-(AY24-MAX($AY$14:AY23))/MAX($AY$14:AY23)</f>
        <v>-1.5486053625146162E-2</v>
      </c>
    </row>
    <row r="25" spans="1:56" x14ac:dyDescent="0.2">
      <c r="A25" s="1">
        <v>34639</v>
      </c>
      <c r="B25" s="10">
        <v>0.73264903913078516</v>
      </c>
      <c r="C25" s="10">
        <v>1.2373940481346284</v>
      </c>
      <c r="D25" s="10">
        <v>1.5877552316534882</v>
      </c>
      <c r="E25" s="10">
        <v>1.0199710328226677E-2</v>
      </c>
      <c r="F25" s="10">
        <v>0.75510450646369465</v>
      </c>
      <c r="G25" s="10">
        <v>0.62100229770850146</v>
      </c>
      <c r="H25" s="10">
        <v>0.14854647276400421</v>
      </c>
      <c r="I25" s="10">
        <v>0.13583818954860971</v>
      </c>
      <c r="J25" s="10">
        <v>0.77120029614091368</v>
      </c>
      <c r="K25" s="11">
        <f t="shared" si="1"/>
        <v>-1.0916470683048685E-2</v>
      </c>
      <c r="L25" s="11">
        <f t="shared" si="2"/>
        <v>-1.4650745529914189E-2</v>
      </c>
      <c r="M25" s="11">
        <f t="shared" si="3"/>
        <v>-1.1527102981804371E-2</v>
      </c>
      <c r="N25" s="11">
        <f t="shared" si="4"/>
        <v>2.8763183125597447E-3</v>
      </c>
      <c r="O25" s="11">
        <f t="shared" si="5"/>
        <v>2.3008034311948755E-2</v>
      </c>
      <c r="P25" s="11">
        <f t="shared" si="6"/>
        <v>1.9313171458734235E-2</v>
      </c>
      <c r="Q25" s="11">
        <f t="shared" si="7"/>
        <v>-1.7275954782453917E-2</v>
      </c>
      <c r="R25" s="11">
        <f t="shared" si="8"/>
        <v>-1.4426015730062192E-2</v>
      </c>
      <c r="S25" s="11">
        <f t="shared" si="9"/>
        <v>-2.487120955054456E-2</v>
      </c>
      <c r="T25" s="12">
        <f t="shared" si="13"/>
        <v>0.73718109710337509</v>
      </c>
      <c r="U25" s="12">
        <f t="shared" si="14"/>
        <v>1.1700626356632484</v>
      </c>
      <c r="V25" s="12">
        <f t="shared" si="15"/>
        <v>1.5176087653511647</v>
      </c>
      <c r="W25" s="12">
        <f t="shared" si="16"/>
        <v>9.6497790705275983E-3</v>
      </c>
      <c r="X25" s="12">
        <f t="shared" si="17"/>
        <v>0.71581051277260554</v>
      </c>
      <c r="Y25" s="12">
        <f t="shared" si="18"/>
        <v>0.58097106258400311</v>
      </c>
      <c r="Z25" s="12">
        <f t="shared" si="19"/>
        <v>0.13995895207792261</v>
      </c>
      <c r="AA25" s="12">
        <f t="shared" si="20"/>
        <v>0.12750098996721035</v>
      </c>
      <c r="AB25" s="12">
        <f t="shared" si="21"/>
        <v>0.71918781167332713</v>
      </c>
      <c r="AC25" s="12">
        <f t="shared" si="43"/>
        <v>0.72921519764605314</v>
      </c>
      <c r="AD25" s="12">
        <f t="shared" si="22"/>
        <v>1.2119972661781733</v>
      </c>
      <c r="AE25" s="12">
        <f t="shared" si="23"/>
        <v>1.5486675800963241</v>
      </c>
      <c r="AF25" s="12">
        <f t="shared" si="24"/>
        <v>9.9763201987243654E-3</v>
      </c>
      <c r="AG25" s="12">
        <f t="shared" si="25"/>
        <v>0.73538588122674609</v>
      </c>
      <c r="AH25" s="12">
        <f t="shared" si="26"/>
        <v>0.5983172890032773</v>
      </c>
      <c r="AI25" s="12">
        <f t="shared" si="27"/>
        <v>0.14510772376212011</v>
      </c>
      <c r="AJ25" s="12">
        <f t="shared" si="28"/>
        <v>0.13121509754946512</v>
      </c>
      <c r="AK25" s="12">
        <f t="shared" si="29"/>
        <v>0.75290416514160841</v>
      </c>
      <c r="AL25" s="11">
        <f t="shared" si="30"/>
        <v>1.0916470683048685E-2</v>
      </c>
      <c r="AM25" s="11">
        <f t="shared" si="31"/>
        <v>-1.4650745529914189E-2</v>
      </c>
      <c r="AN25" s="11">
        <f t="shared" si="32"/>
        <v>-1.1527102981804371E-2</v>
      </c>
      <c r="AO25" s="11">
        <f t="shared" si="33"/>
        <v>2.8763183125597447E-3</v>
      </c>
      <c r="AP25" s="11">
        <f t="shared" si="34"/>
        <v>2.3008034311948755E-2</v>
      </c>
      <c r="AQ25" s="11">
        <f t="shared" si="35"/>
        <v>1.9313171458734235E-2</v>
      </c>
      <c r="AR25" s="11">
        <f t="shared" si="36"/>
        <v>-1.7275954782453917E-2</v>
      </c>
      <c r="AS25" s="11">
        <f t="shared" si="37"/>
        <v>-1.4426015730062192E-2</v>
      </c>
      <c r="AT25" s="11">
        <f t="shared" si="38"/>
        <v>-2.487120955054456E-2</v>
      </c>
      <c r="AU25" s="13">
        <f t="shared" si="39"/>
        <v>-2.959670423165312E-3</v>
      </c>
      <c r="AV25" s="14">
        <f t="shared" si="40"/>
        <v>102.76905853043235</v>
      </c>
      <c r="AW25" s="11">
        <f>-(AV25-MAX($AV$14:AV24))/MAX($AV$14:AV24)</f>
        <v>2.9596704231654005E-3</v>
      </c>
      <c r="AX25" s="13">
        <f t="shared" si="41"/>
        <v>-5.3855527971761307E-3</v>
      </c>
      <c r="AY25" s="14">
        <f t="shared" si="42"/>
        <v>109.52909753416745</v>
      </c>
      <c r="AZ25" s="11">
        <f>-(AY25-MAX($AY$14:AY24))/MAX($AY$14:AY24)</f>
        <v>5.385552797176168E-3</v>
      </c>
    </row>
    <row r="26" spans="1:56" x14ac:dyDescent="0.2">
      <c r="A26" s="1">
        <v>34669</v>
      </c>
      <c r="B26" s="10">
        <v>0.71994240460763137</v>
      </c>
      <c r="C26" s="10">
        <v>1.2127827299739251</v>
      </c>
      <c r="D26" s="10">
        <v>1.558554907889405</v>
      </c>
      <c r="E26" s="10">
        <v>9.9855209945578921E-3</v>
      </c>
      <c r="F26" s="10">
        <v>0.77409566274200159</v>
      </c>
      <c r="G26" s="10">
        <v>0.63730801096169787</v>
      </c>
      <c r="H26" s="10">
        <v>0.14591297750021887</v>
      </c>
      <c r="I26" s="10">
        <v>0.13314338210819232</v>
      </c>
      <c r="J26" s="10">
        <v>0.75277397208714114</v>
      </c>
      <c r="K26" s="11">
        <f t="shared" si="1"/>
        <v>-1.7343412526997892E-2</v>
      </c>
      <c r="L26" s="11">
        <f t="shared" si="2"/>
        <v>-1.9889636771572405E-2</v>
      </c>
      <c r="M26" s="11">
        <f t="shared" si="3"/>
        <v>-1.8390947913094924E-2</v>
      </c>
      <c r="N26" s="11">
        <f t="shared" si="4"/>
        <v>-2.099955065155501E-2</v>
      </c>
      <c r="O26" s="11">
        <f t="shared" si="5"/>
        <v>2.5150368082487384E-2</v>
      </c>
      <c r="P26" s="11">
        <f t="shared" si="6"/>
        <v>2.6257090051622134E-2</v>
      </c>
      <c r="Q26" s="11">
        <f t="shared" si="7"/>
        <v>-1.7728426766276506E-2</v>
      </c>
      <c r="R26" s="11">
        <f t="shared" si="8"/>
        <v>-1.9838363934120751E-2</v>
      </c>
      <c r="S26" s="11">
        <f t="shared" si="9"/>
        <v>-2.3893045874045726E-2</v>
      </c>
      <c r="T26" s="12">
        <f t="shared" si="13"/>
        <v>0.73499511681491236</v>
      </c>
      <c r="U26" s="12">
        <f t="shared" si="14"/>
        <v>1.1791485963152568</v>
      </c>
      <c r="V26" s="12">
        <f t="shared" si="15"/>
        <v>1.5264703979234275</v>
      </c>
      <c r="W26" s="12">
        <f t="shared" si="16"/>
        <v>9.7269621818638474E-3</v>
      </c>
      <c r="X26" s="12">
        <f t="shared" si="17"/>
        <v>0.72333066559333259</v>
      </c>
      <c r="Y26" s="12">
        <f t="shared" si="18"/>
        <v>0.58707916109589653</v>
      </c>
      <c r="Z26" s="12">
        <f t="shared" si="19"/>
        <v>0.14105903569905506</v>
      </c>
      <c r="AA26" s="12">
        <f t="shared" si="20"/>
        <v>0.12873913698232986</v>
      </c>
      <c r="AB26" s="12">
        <f t="shared" si="21"/>
        <v>0.72778315105075508</v>
      </c>
      <c r="AC26" s="12">
        <f t="shared" si="43"/>
        <v>0.73062651547038693</v>
      </c>
      <c r="AD26" s="12">
        <f t="shared" si="22"/>
        <v>1.2243409771632294</v>
      </c>
      <c r="AE26" s="12">
        <f t="shared" si="23"/>
        <v>1.5625462253029001</v>
      </c>
      <c r="AF26" s="12">
        <f t="shared" si="24"/>
        <v>1.0070171307528705E-2</v>
      </c>
      <c r="AG26" s="12">
        <f t="shared" si="25"/>
        <v>0.74042604156440195</v>
      </c>
      <c r="AH26" s="12">
        <f t="shared" si="26"/>
        <v>0.60453951479210344</v>
      </c>
      <c r="AI26" s="12">
        <f t="shared" si="27"/>
        <v>0.14664087344687696</v>
      </c>
      <c r="AJ26" s="12">
        <f t="shared" si="28"/>
        <v>0.1322482170364625</v>
      </c>
      <c r="AK26" s="12">
        <f t="shared" si="29"/>
        <v>0.76339414091016755</v>
      </c>
      <c r="AL26" s="11">
        <f t="shared" si="30"/>
        <v>1.7343412526997892E-2</v>
      </c>
      <c r="AM26" s="11">
        <f t="shared" si="31"/>
        <v>-1.9889636771572405E-2</v>
      </c>
      <c r="AN26" s="11">
        <f t="shared" si="32"/>
        <v>-1.8390947913094924E-2</v>
      </c>
      <c r="AO26" s="11">
        <f t="shared" si="33"/>
        <v>-2.099955065155501E-2</v>
      </c>
      <c r="AP26" s="11">
        <f t="shared" si="34"/>
        <v>2.5150368082487384E-2</v>
      </c>
      <c r="AQ26" s="11">
        <f t="shared" si="35"/>
        <v>2.6257090051622134E-2</v>
      </c>
      <c r="AR26" s="11">
        <f t="shared" si="36"/>
        <v>-1.7728426766276506E-2</v>
      </c>
      <c r="AS26" s="11">
        <f t="shared" si="37"/>
        <v>-1.9838363934120751E-2</v>
      </c>
      <c r="AT26" s="11">
        <f t="shared" si="38"/>
        <v>-2.3893045874045726E-2</v>
      </c>
      <c r="AU26" s="13">
        <f t="shared" si="39"/>
        <v>-5.7765668055064345E-3</v>
      </c>
      <c r="AV26" s="14">
        <f t="shared" si="40"/>
        <v>102.17540619829231</v>
      </c>
      <c r="AW26" s="11">
        <f>-(AV26-MAX($AV$14:AV25))/MAX($AV$14:AV25)</f>
        <v>8.7191404947500918E-3</v>
      </c>
      <c r="AX26" s="13">
        <f t="shared" si="41"/>
        <v>-9.6306584781726337E-3</v>
      </c>
      <c r="AY26" s="14">
        <f t="shared" si="42"/>
        <v>108.47426020239341</v>
      </c>
      <c r="AZ26" s="11">
        <f>-(AY26-MAX($AY$14:AY25))/MAX($AY$14:AY25)</f>
        <v>1.4964344855643134E-2</v>
      </c>
    </row>
    <row r="27" spans="1:56" x14ac:dyDescent="0.2">
      <c r="A27" s="1">
        <v>34700</v>
      </c>
      <c r="B27" s="10">
        <v>0.70776417297756389</v>
      </c>
      <c r="C27" s="10">
        <v>1.2380374630136308</v>
      </c>
      <c r="D27" s="10">
        <v>1.5744560254432092</v>
      </c>
      <c r="E27" s="10">
        <v>1.0031398276605777E-2</v>
      </c>
      <c r="F27" s="10">
        <v>0.7646721468170522</v>
      </c>
      <c r="G27" s="10">
        <v>0.64032784785810326</v>
      </c>
      <c r="H27" s="10">
        <v>0.14938974290025248</v>
      </c>
      <c r="I27" s="10">
        <v>0.13387239283514954</v>
      </c>
      <c r="J27" s="10">
        <v>0.77764730584090891</v>
      </c>
      <c r="K27" s="11">
        <f t="shared" si="1"/>
        <v>-1.6915563734163697E-2</v>
      </c>
      <c r="L27" s="11">
        <f t="shared" si="2"/>
        <v>2.0823790127889374E-2</v>
      </c>
      <c r="M27" s="11">
        <f t="shared" si="3"/>
        <v>1.0202475044871928E-2</v>
      </c>
      <c r="N27" s="11">
        <f t="shared" si="4"/>
        <v>4.5943804106853836E-3</v>
      </c>
      <c r="O27" s="11">
        <f t="shared" si="5"/>
        <v>-1.2173580577327314E-2</v>
      </c>
      <c r="P27" s="11">
        <f t="shared" si="6"/>
        <v>4.7384260741496487E-3</v>
      </c>
      <c r="Q27" s="11">
        <f t="shared" si="7"/>
        <v>2.3827663992590287E-2</v>
      </c>
      <c r="R27" s="11">
        <f t="shared" si="8"/>
        <v>5.4753808669576465E-3</v>
      </c>
      <c r="S27" s="11">
        <f t="shared" si="9"/>
        <v>3.3042234025180139E-2</v>
      </c>
      <c r="T27" s="12">
        <f t="shared" si="13"/>
        <v>0.73235816335426962</v>
      </c>
      <c r="U27" s="12">
        <f t="shared" si="14"/>
        <v>1.1861454022059439</v>
      </c>
      <c r="V27" s="12">
        <f t="shared" si="15"/>
        <v>1.5320553455946995</v>
      </c>
      <c r="W27" s="12">
        <f t="shared" si="16"/>
        <v>9.8007203339372222E-3</v>
      </c>
      <c r="X27" s="12">
        <f t="shared" si="17"/>
        <v>0.73172531551250231</v>
      </c>
      <c r="Y27" s="12">
        <f t="shared" si="18"/>
        <v>0.5938377902793901</v>
      </c>
      <c r="Z27" s="12">
        <f t="shared" si="19"/>
        <v>0.14198663480034274</v>
      </c>
      <c r="AA27" s="12">
        <f t="shared" si="20"/>
        <v>0.12985186832295623</v>
      </c>
      <c r="AB27" s="12">
        <f t="shared" si="21"/>
        <v>0.73355100659781025</v>
      </c>
      <c r="AC27" s="12">
        <f t="shared" si="43"/>
        <v>0.73017387856856109</v>
      </c>
      <c r="AD27" s="12">
        <f t="shared" si="22"/>
        <v>1.2294938560861439</v>
      </c>
      <c r="AE27" s="12">
        <f t="shared" si="23"/>
        <v>1.5679107087300401</v>
      </c>
      <c r="AF27" s="12">
        <f t="shared" si="24"/>
        <v>1.0107884879946108E-2</v>
      </c>
      <c r="AG27" s="12">
        <f t="shared" si="25"/>
        <v>0.74724518006801288</v>
      </c>
      <c r="AH27" s="12">
        <f t="shared" si="26"/>
        <v>0.61216735591709115</v>
      </c>
      <c r="AI27" s="12">
        <f t="shared" si="27"/>
        <v>0.14739258387489232</v>
      </c>
      <c r="AJ27" s="12">
        <f t="shared" si="28"/>
        <v>0.13304575228126922</v>
      </c>
      <c r="AK27" s="12">
        <f t="shared" si="29"/>
        <v>0.76741648280402819</v>
      </c>
      <c r="AL27" s="11">
        <f t="shared" si="30"/>
        <v>1.6915563734163697E-2</v>
      </c>
      <c r="AM27" s="11">
        <f t="shared" si="31"/>
        <v>2.0823790127889374E-2</v>
      </c>
      <c r="AN27" s="11">
        <f t="shared" si="32"/>
        <v>1.0202475044871928E-2</v>
      </c>
      <c r="AO27" s="11">
        <f t="shared" si="33"/>
        <v>4.5943804106853836E-3</v>
      </c>
      <c r="AP27" s="11">
        <f t="shared" si="34"/>
        <v>-1.2173580577327314E-2</v>
      </c>
      <c r="AQ27" s="11">
        <f t="shared" si="35"/>
        <v>4.7384260741496487E-3</v>
      </c>
      <c r="AR27" s="11">
        <f t="shared" si="36"/>
        <v>2.3827663992590287E-2</v>
      </c>
      <c r="AS27" s="11">
        <f t="shared" si="37"/>
        <v>5.4753808669576465E-3</v>
      </c>
      <c r="AT27" s="11">
        <f t="shared" si="38"/>
        <v>3.3042234025180139E-2</v>
      </c>
      <c r="AU27" s="13">
        <f t="shared" si="39"/>
        <v>1.1938481522128976E-2</v>
      </c>
      <c r="AV27" s="14">
        <f t="shared" si="40"/>
        <v>103.39522539720666</v>
      </c>
      <c r="AW27" s="11">
        <f>-(AV27-MAX($AV$14:AV26))/MAX($AV$14:AV26)</f>
        <v>-3.1152477296936165E-3</v>
      </c>
      <c r="AX27" s="13">
        <f t="shared" si="41"/>
        <v>8.1794673589814879E-3</v>
      </c>
      <c r="AY27" s="14">
        <f t="shared" si="42"/>
        <v>109.36152187300854</v>
      </c>
      <c r="AZ27" s="11">
        <f>-(AY27-MAX($AY$14:AY26))/MAX($AY$14:AY26)</f>
        <v>6.9072778669570095E-3</v>
      </c>
    </row>
    <row r="28" spans="1:56" x14ac:dyDescent="0.2">
      <c r="A28" s="1">
        <v>34731</v>
      </c>
      <c r="B28" s="10">
        <v>0.71402050666895156</v>
      </c>
      <c r="C28" s="10">
        <v>1.2516114497415423</v>
      </c>
      <c r="D28" s="10">
        <v>1.5725248458925649</v>
      </c>
      <c r="E28" s="10">
        <v>1.0188487009679063E-2</v>
      </c>
      <c r="F28" s="10">
        <v>0.74451293963489096</v>
      </c>
      <c r="G28" s="10">
        <v>0.63479972068812296</v>
      </c>
      <c r="H28" s="10">
        <v>0.15180726549572662</v>
      </c>
      <c r="I28" s="10">
        <v>0.13550319110015041</v>
      </c>
      <c r="J28" s="10">
        <v>0.78732718168362048</v>
      </c>
      <c r="K28" s="11">
        <f t="shared" si="1"/>
        <v>8.8395738725617345E-3</v>
      </c>
      <c r="L28" s="11">
        <f t="shared" si="2"/>
        <v>1.0964116299735815E-2</v>
      </c>
      <c r="M28" s="11">
        <f t="shared" si="3"/>
        <v>-1.2265693797961497E-3</v>
      </c>
      <c r="N28" s="11">
        <f t="shared" si="4"/>
        <v>1.5659704533876662E-2</v>
      </c>
      <c r="O28" s="11">
        <f t="shared" si="5"/>
        <v>-2.6363203192471318E-2</v>
      </c>
      <c r="P28" s="11">
        <f t="shared" si="6"/>
        <v>-8.6332762013582309E-3</v>
      </c>
      <c r="Q28" s="11">
        <f t="shared" si="7"/>
        <v>1.6182654501844418E-2</v>
      </c>
      <c r="R28" s="11">
        <f t="shared" si="8"/>
        <v>1.2181736879903537E-2</v>
      </c>
      <c r="S28" s="11">
        <f t="shared" si="9"/>
        <v>1.2447642742418052E-2</v>
      </c>
      <c r="T28" s="12">
        <f t="shared" si="13"/>
        <v>0.72807636034110323</v>
      </c>
      <c r="U28" s="12">
        <f t="shared" si="14"/>
        <v>1.1965081107238891</v>
      </c>
      <c r="V28" s="12">
        <f t="shared" si="15"/>
        <v>1.5388633382608194</v>
      </c>
      <c r="W28" s="12">
        <f t="shared" si="16"/>
        <v>9.8885614093194071E-3</v>
      </c>
      <c r="X28" s="12">
        <f t="shared" si="17"/>
        <v>0.73743823949353582</v>
      </c>
      <c r="Y28" s="12">
        <f t="shared" si="18"/>
        <v>0.60030292747897029</v>
      </c>
      <c r="Z28" s="12">
        <f t="shared" si="19"/>
        <v>0.14333709945317882</v>
      </c>
      <c r="AA28" s="12">
        <f t="shared" si="20"/>
        <v>0.13074125574717424</v>
      </c>
      <c r="AB28" s="12">
        <f t="shared" si="21"/>
        <v>0.74173416756562549</v>
      </c>
      <c r="AC28" s="12">
        <f t="shared" si="43"/>
        <v>0.72757827909732364</v>
      </c>
      <c r="AD28" s="12">
        <f t="shared" si="22"/>
        <v>1.2324797238800695</v>
      </c>
      <c r="AE28" s="12">
        <f t="shared" si="23"/>
        <v>1.57258144479356</v>
      </c>
      <c r="AF28" s="12">
        <f t="shared" si="24"/>
        <v>1.0087015425488456E-2</v>
      </c>
      <c r="AG28" s="12">
        <f t="shared" si="25"/>
        <v>0.7523385409639135</v>
      </c>
      <c r="AH28" s="12">
        <f t="shared" si="26"/>
        <v>0.61875247868155359</v>
      </c>
      <c r="AI28" s="12">
        <f t="shared" si="27"/>
        <v>0.14799154550573065</v>
      </c>
      <c r="AJ28" s="12">
        <f t="shared" si="28"/>
        <v>0.1338257694531034</v>
      </c>
      <c r="AK28" s="12">
        <f t="shared" si="29"/>
        <v>0.77116126085972925</v>
      </c>
      <c r="AL28" s="11">
        <f t="shared" si="30"/>
        <v>-8.8395738725617345E-3</v>
      </c>
      <c r="AM28" s="11">
        <f t="shared" si="31"/>
        <v>1.0964116299735815E-2</v>
      </c>
      <c r="AN28" s="11">
        <f t="shared" si="32"/>
        <v>-1.2265693797961497E-3</v>
      </c>
      <c r="AO28" s="11">
        <f t="shared" si="33"/>
        <v>1.5659704533876662E-2</v>
      </c>
      <c r="AP28" s="11">
        <f t="shared" si="34"/>
        <v>-2.6363203192471318E-2</v>
      </c>
      <c r="AQ28" s="11">
        <f t="shared" si="35"/>
        <v>-8.6332762013582309E-3</v>
      </c>
      <c r="AR28" s="11">
        <f t="shared" si="36"/>
        <v>1.6182654501844418E-2</v>
      </c>
      <c r="AS28" s="11">
        <f t="shared" si="37"/>
        <v>1.2181736879903537E-2</v>
      </c>
      <c r="AT28" s="11">
        <f t="shared" si="38"/>
        <v>1.2447642742418052E-2</v>
      </c>
      <c r="AU28" s="13">
        <f t="shared" si="39"/>
        <v>2.4859147012878946E-3</v>
      </c>
      <c r="AV28" s="14">
        <f t="shared" si="40"/>
        <v>103.65225710806455</v>
      </c>
      <c r="AW28" s="11">
        <f>-(AV28-MAX($AV$14:AV27))/MAX($AV$14:AV27)</f>
        <v>-2.4859147012878573E-3</v>
      </c>
      <c r="AX28" s="13">
        <f t="shared" si="41"/>
        <v>4.4502644507460574E-3</v>
      </c>
      <c r="AY28" s="14">
        <f t="shared" si="42"/>
        <v>109.84820956607948</v>
      </c>
      <c r="AZ28" s="11">
        <f>-(AY28-MAX($AY$14:AY27))/MAX($AY$14:AY27)</f>
        <v>2.4877526293537269E-3</v>
      </c>
    </row>
    <row r="29" spans="1:56" x14ac:dyDescent="0.2">
      <c r="A29" s="1">
        <v>34759</v>
      </c>
      <c r="B29" s="10">
        <v>0.71055025011368811</v>
      </c>
      <c r="C29" s="10">
        <v>1.3023546572202542</v>
      </c>
      <c r="D29" s="10">
        <v>1.6004865479105648</v>
      </c>
      <c r="E29" s="10">
        <v>1.1051311238078398E-2</v>
      </c>
      <c r="F29" s="10">
        <v>0.73476465488104159</v>
      </c>
      <c r="G29" s="10">
        <v>0.64674686327771314</v>
      </c>
      <c r="H29" s="10">
        <v>0.15949726462191172</v>
      </c>
      <c r="I29" s="10">
        <v>0.13749106308089973</v>
      </c>
      <c r="J29" s="10">
        <v>0.8544014490648576</v>
      </c>
      <c r="K29" s="11">
        <f t="shared" si="1"/>
        <v>-4.8601637107775764E-3</v>
      </c>
      <c r="L29" s="11">
        <f t="shared" si="2"/>
        <v>4.0542300479266435E-2</v>
      </c>
      <c r="M29" s="11">
        <f t="shared" si="3"/>
        <v>1.7781405547286466E-2</v>
      </c>
      <c r="N29" s="11">
        <f t="shared" si="4"/>
        <v>8.4686198017394743E-2</v>
      </c>
      <c r="O29" s="11">
        <f t="shared" si="5"/>
        <v>-1.3093506149980283E-2</v>
      </c>
      <c r="P29" s="11">
        <f t="shared" si="6"/>
        <v>1.8820333721381477E-2</v>
      </c>
      <c r="Q29" s="11">
        <f t="shared" si="7"/>
        <v>5.0656331243918995E-2</v>
      </c>
      <c r="R29" s="11">
        <f t="shared" si="8"/>
        <v>1.4670296430731922E-2</v>
      </c>
      <c r="S29" s="11">
        <f t="shared" si="9"/>
        <v>8.5192368486256775E-2</v>
      </c>
      <c r="T29" s="12">
        <f t="shared" si="13"/>
        <v>0.72548539715896965</v>
      </c>
      <c r="U29" s="12">
        <f t="shared" si="14"/>
        <v>1.2076388167380128</v>
      </c>
      <c r="V29" s="12">
        <f t="shared" si="15"/>
        <v>1.5466475006147624</v>
      </c>
      <c r="W29" s="12">
        <f t="shared" si="16"/>
        <v>9.9536793070503539E-3</v>
      </c>
      <c r="X29" s="12">
        <f t="shared" si="17"/>
        <v>0.73978704721815258</v>
      </c>
      <c r="Y29" s="12">
        <f t="shared" si="18"/>
        <v>0.60532394221887642</v>
      </c>
      <c r="Z29" s="12">
        <f t="shared" si="19"/>
        <v>0.14485521942791713</v>
      </c>
      <c r="AA29" s="12">
        <f t="shared" si="20"/>
        <v>0.13158858235116969</v>
      </c>
      <c r="AB29" s="12">
        <f t="shared" si="21"/>
        <v>0.75012958891251513</v>
      </c>
      <c r="AC29" s="12">
        <f t="shared" si="43"/>
        <v>0.72563609578793942</v>
      </c>
      <c r="AD29" s="12">
        <f t="shared" si="22"/>
        <v>1.2379460310311421</v>
      </c>
      <c r="AE29" s="12">
        <f t="shared" si="23"/>
        <v>1.5776180127474915</v>
      </c>
      <c r="AF29" s="12">
        <f t="shared" si="24"/>
        <v>1.0117145604840158E-2</v>
      </c>
      <c r="AG29" s="12">
        <f t="shared" si="25"/>
        <v>0.75303578980243879</v>
      </c>
      <c r="AH29" s="12">
        <f t="shared" si="26"/>
        <v>0.62431989263795351</v>
      </c>
      <c r="AI29" s="12">
        <f t="shared" si="27"/>
        <v>0.14900086505502325</v>
      </c>
      <c r="AJ29" s="12">
        <f t="shared" si="28"/>
        <v>0.13486923777619003</v>
      </c>
      <c r="AK29" s="12">
        <f t="shared" si="29"/>
        <v>0.77594070572892926</v>
      </c>
      <c r="AL29" s="11">
        <f t="shared" si="30"/>
        <v>-4.8601637107775764E-3</v>
      </c>
      <c r="AM29" s="11">
        <f t="shared" si="31"/>
        <v>4.0542300479266435E-2</v>
      </c>
      <c r="AN29" s="11">
        <f t="shared" si="32"/>
        <v>1.7781405547286466E-2</v>
      </c>
      <c r="AO29" s="11">
        <f t="shared" si="33"/>
        <v>8.4686198017394743E-2</v>
      </c>
      <c r="AP29" s="11">
        <f t="shared" si="34"/>
        <v>-1.3093506149980283E-2</v>
      </c>
      <c r="AQ29" s="11">
        <f t="shared" si="35"/>
        <v>1.8820333721381477E-2</v>
      </c>
      <c r="AR29" s="11">
        <f t="shared" si="36"/>
        <v>5.0656331243918995E-2</v>
      </c>
      <c r="AS29" s="11">
        <f t="shared" si="37"/>
        <v>1.4670296430731922E-2</v>
      </c>
      <c r="AT29" s="11">
        <f t="shared" si="38"/>
        <v>8.5192368486256775E-2</v>
      </c>
      <c r="AU29" s="13">
        <f t="shared" si="39"/>
        <v>3.2710618229497661E-2</v>
      </c>
      <c r="AV29" s="14">
        <f t="shared" si="40"/>
        <v>107.04278651895217</v>
      </c>
      <c r="AW29" s="11">
        <f>-(AV29-MAX($AV$14:AV28))/MAX($AV$14:AV28)</f>
        <v>-3.271061822949755E-2</v>
      </c>
      <c r="AX29" s="13">
        <f t="shared" si="41"/>
        <v>3.2710618229497661E-2</v>
      </c>
      <c r="AY29" s="14">
        <f t="shared" si="42"/>
        <v>113.44141241238935</v>
      </c>
      <c r="AZ29" s="11">
        <f>-(AY29-MAX($AY$14:AY28))/MAX($AY$14:AY28)</f>
        <v>-3.0141489673635717E-2</v>
      </c>
    </row>
    <row r="30" spans="1:56" x14ac:dyDescent="0.2">
      <c r="A30" s="1">
        <v>34790</v>
      </c>
      <c r="B30" s="10">
        <v>0.72700307522300822</v>
      </c>
      <c r="C30" s="10">
        <v>1.328144714648108</v>
      </c>
      <c r="D30" s="10">
        <v>1.6073810939835727</v>
      </c>
      <c r="E30" s="10">
        <v>1.1954001004136084E-2</v>
      </c>
      <c r="F30" s="10">
        <v>0.73590556859743761</v>
      </c>
      <c r="G30" s="10">
        <v>0.66737853710624673</v>
      </c>
      <c r="H30" s="10">
        <v>0.16120971772178427</v>
      </c>
      <c r="I30" s="10">
        <v>0.13623235790965071</v>
      </c>
      <c r="J30" s="10">
        <v>0.87867285252354843</v>
      </c>
      <c r="K30" s="11">
        <f t="shared" si="1"/>
        <v>2.3155047945852658E-2</v>
      </c>
      <c r="L30" s="11">
        <f t="shared" si="2"/>
        <v>1.9802637695403247E-2</v>
      </c>
      <c r="M30" s="11">
        <f t="shared" si="3"/>
        <v>4.3077813318761482E-3</v>
      </c>
      <c r="N30" s="11">
        <f t="shared" si="4"/>
        <v>8.1681688861261925E-2</v>
      </c>
      <c r="O30" s="11">
        <f t="shared" si="5"/>
        <v>1.5527607497407558E-3</v>
      </c>
      <c r="P30" s="11">
        <f t="shared" si="6"/>
        <v>3.190069407367857E-2</v>
      </c>
      <c r="Q30" s="11">
        <f t="shared" si="7"/>
        <v>1.0736567200271052E-2</v>
      </c>
      <c r="R30" s="11">
        <f t="shared" si="8"/>
        <v>-9.1548144515283258E-3</v>
      </c>
      <c r="S30" s="11">
        <f t="shared" si="9"/>
        <v>2.8407493322086363E-2</v>
      </c>
      <c r="T30" s="12">
        <f t="shared" si="13"/>
        <v>0.72361653316461994</v>
      </c>
      <c r="U30" s="12">
        <f t="shared" si="14"/>
        <v>1.2210379095908963</v>
      </c>
      <c r="V30" s="12">
        <f t="shared" si="15"/>
        <v>1.5556822421230383</v>
      </c>
      <c r="W30" s="12">
        <f t="shared" si="16"/>
        <v>1.0081605529677197E-2</v>
      </c>
      <c r="X30" s="12">
        <f t="shared" si="17"/>
        <v>0.74177586934662587</v>
      </c>
      <c r="Y30" s="12">
        <f t="shared" si="18"/>
        <v>0.61163037970986311</v>
      </c>
      <c r="Z30" s="12">
        <f t="shared" si="19"/>
        <v>0.14679504417393516</v>
      </c>
      <c r="AA30" s="12">
        <f t="shared" si="20"/>
        <v>0.1325017854047674</v>
      </c>
      <c r="AB30" s="12">
        <f t="shared" si="21"/>
        <v>0.76301183057254696</v>
      </c>
      <c r="AC30" s="12">
        <f t="shared" si="43"/>
        <v>0.72094360455192585</v>
      </c>
      <c r="AD30" s="12">
        <f t="shared" si="22"/>
        <v>1.2496621150437131</v>
      </c>
      <c r="AE30" s="12">
        <f t="shared" si="23"/>
        <v>1.5833414067184488</v>
      </c>
      <c r="AF30" s="12">
        <f t="shared" si="24"/>
        <v>1.0271147450678303E-2</v>
      </c>
      <c r="AG30" s="12">
        <f t="shared" si="25"/>
        <v>0.75187861431152925</v>
      </c>
      <c r="AH30" s="12">
        <f t="shared" si="26"/>
        <v>0.63157012642125421</v>
      </c>
      <c r="AI30" s="12">
        <f t="shared" si="27"/>
        <v>0.15105193209346476</v>
      </c>
      <c r="AJ30" s="12">
        <f t="shared" si="28"/>
        <v>0.13561244918985513</v>
      </c>
      <c r="AK30" s="12">
        <f t="shared" si="29"/>
        <v>0.7890367332154038</v>
      </c>
      <c r="AL30" s="11">
        <f t="shared" si="30"/>
        <v>-2.3155047945852658E-2</v>
      </c>
      <c r="AM30" s="11">
        <f t="shared" si="31"/>
        <v>1.9802637695403247E-2</v>
      </c>
      <c r="AN30" s="11">
        <f t="shared" si="32"/>
        <v>4.3077813318761482E-3</v>
      </c>
      <c r="AO30" s="11">
        <f t="shared" si="33"/>
        <v>8.1681688861261925E-2</v>
      </c>
      <c r="AP30" s="11">
        <f t="shared" si="34"/>
        <v>1.5527607497407558E-3</v>
      </c>
      <c r="AQ30" s="11">
        <f t="shared" si="35"/>
        <v>3.190069407367857E-2</v>
      </c>
      <c r="AR30" s="11">
        <f t="shared" si="36"/>
        <v>1.0736567200271052E-2</v>
      </c>
      <c r="AS30" s="11">
        <f t="shared" si="37"/>
        <v>-9.1548144515283258E-3</v>
      </c>
      <c r="AT30" s="11">
        <f t="shared" si="38"/>
        <v>2.8407493322086363E-2</v>
      </c>
      <c r="AU30" s="13">
        <f t="shared" si="39"/>
        <v>1.6231084537437452E-2</v>
      </c>
      <c r="AV30" s="14">
        <f t="shared" si="40"/>
        <v>108.78020703606414</v>
      </c>
      <c r="AW30" s="11">
        <f>-(AV30-MAX($AV$14:AV29))/MAX($AV$14:AV29)</f>
        <v>-1.6231084537437344E-2</v>
      </c>
      <c r="AX30" s="13">
        <f t="shared" si="41"/>
        <v>2.1376650747626933E-2</v>
      </c>
      <c r="AY30" s="14">
        <f t="shared" si="42"/>
        <v>115.86640986584652</v>
      </c>
      <c r="AZ30" s="11">
        <f>-(AY30-MAX($AY$14:AY29))/MAX($AY$14:AY29)</f>
        <v>-2.1376650747627006E-2</v>
      </c>
    </row>
    <row r="31" spans="1:56" x14ac:dyDescent="0.2">
      <c r="A31" s="1">
        <v>34820</v>
      </c>
      <c r="B31" s="10">
        <v>0.73474306035179504</v>
      </c>
      <c r="C31" s="10">
        <v>1.3071211962773188</v>
      </c>
      <c r="D31" s="10">
        <v>1.5875787835971362</v>
      </c>
      <c r="E31" s="10">
        <v>1.1764290672093926E-2</v>
      </c>
      <c r="F31" s="10">
        <v>0.72698193449892767</v>
      </c>
      <c r="G31" s="10">
        <v>0.66804729774868066</v>
      </c>
      <c r="H31" s="10">
        <v>0.15892692539970121</v>
      </c>
      <c r="I31" s="10">
        <v>0.1369187797798346</v>
      </c>
      <c r="J31" s="10">
        <v>0.85647236163688989</v>
      </c>
      <c r="K31" s="11">
        <f t="shared" si="1"/>
        <v>1.0646426944497467E-2</v>
      </c>
      <c r="L31" s="11">
        <f t="shared" si="2"/>
        <v>-1.5829237686918352E-2</v>
      </c>
      <c r="M31" s="11">
        <f t="shared" si="3"/>
        <v>-1.2319611360713689E-2</v>
      </c>
      <c r="N31" s="11">
        <f t="shared" si="4"/>
        <v>-1.5870028116654722E-2</v>
      </c>
      <c r="O31" s="11">
        <f t="shared" si="5"/>
        <v>-1.2126058667442208E-2</v>
      </c>
      <c r="P31" s="11">
        <f t="shared" si="6"/>
        <v>1.0020709466229683E-3</v>
      </c>
      <c r="Q31" s="11">
        <f t="shared" si="7"/>
        <v>-1.4160389053113454E-2</v>
      </c>
      <c r="R31" s="11">
        <f t="shared" si="8"/>
        <v>5.0386110958977604E-3</v>
      </c>
      <c r="S31" s="11">
        <f t="shared" si="9"/>
        <v>-2.5265934668288303E-2</v>
      </c>
      <c r="T31" s="12">
        <f t="shared" si="13"/>
        <v>0.72393505288316229</v>
      </c>
      <c r="U31" s="12">
        <f t="shared" si="14"/>
        <v>1.2368590549834273</v>
      </c>
      <c r="V31" s="12">
        <f t="shared" si="15"/>
        <v>1.5660970111125625</v>
      </c>
      <c r="W31" s="12">
        <f t="shared" si="16"/>
        <v>1.027236250363584E-2</v>
      </c>
      <c r="X31" s="12">
        <f t="shared" si="17"/>
        <v>0.74344756387471633</v>
      </c>
      <c r="Y31" s="12">
        <f t="shared" si="18"/>
        <v>0.6197889176350041</v>
      </c>
      <c r="Z31" s="12">
        <f t="shared" si="19"/>
        <v>0.14891748196471821</v>
      </c>
      <c r="AA31" s="12">
        <f t="shared" si="20"/>
        <v>0.13328093015662024</v>
      </c>
      <c r="AB31" s="12">
        <f t="shared" si="21"/>
        <v>0.77828733734922018</v>
      </c>
      <c r="AC31" s="12">
        <f t="shared" si="43"/>
        <v>0.71865490812027144</v>
      </c>
      <c r="AD31" s="12">
        <f t="shared" si="22"/>
        <v>1.2617208437886813</v>
      </c>
      <c r="AE31" s="12">
        <f t="shared" si="23"/>
        <v>1.5835264421288009</v>
      </c>
      <c r="AF31" s="12">
        <f t="shared" si="24"/>
        <v>1.0568404808547316E-2</v>
      </c>
      <c r="AG31" s="12">
        <f t="shared" si="25"/>
        <v>0.75150924652268636</v>
      </c>
      <c r="AH31" s="12">
        <f t="shared" si="26"/>
        <v>0.64126054626673101</v>
      </c>
      <c r="AI31" s="12">
        <f t="shared" si="27"/>
        <v>0.15272724016731634</v>
      </c>
      <c r="AJ31" s="12">
        <f t="shared" si="28"/>
        <v>0.13534676276377541</v>
      </c>
      <c r="AK31" s="12">
        <f t="shared" si="29"/>
        <v>0.80367050955683172</v>
      </c>
      <c r="AL31" s="11">
        <f t="shared" si="30"/>
        <v>-1.0646426944497467E-2</v>
      </c>
      <c r="AM31" s="11">
        <f t="shared" si="31"/>
        <v>-1.5829237686918352E-2</v>
      </c>
      <c r="AN31" s="11">
        <f t="shared" si="32"/>
        <v>-1.2319611360713689E-2</v>
      </c>
      <c r="AO31" s="11">
        <f t="shared" si="33"/>
        <v>-1.5870028116654722E-2</v>
      </c>
      <c r="AP31" s="11">
        <f t="shared" si="34"/>
        <v>-1.2126058667442208E-2</v>
      </c>
      <c r="AQ31" s="11">
        <f t="shared" si="35"/>
        <v>1.0020709466229683E-3</v>
      </c>
      <c r="AR31" s="11">
        <f t="shared" si="36"/>
        <v>-1.4160389053113454E-2</v>
      </c>
      <c r="AS31" s="11">
        <f t="shared" si="37"/>
        <v>5.0386110958977604E-3</v>
      </c>
      <c r="AT31" s="11">
        <f t="shared" si="38"/>
        <v>-2.5265934668288303E-2</v>
      </c>
      <c r="AU31" s="13">
        <f t="shared" si="39"/>
        <v>-1.1130778272789719E-2</v>
      </c>
      <c r="AV31" s="14">
        <f t="shared" si="40"/>
        <v>107.56939867107755</v>
      </c>
      <c r="AW31" s="11">
        <f>-(AV31-MAX($AV$14:AV30))/MAX($AV$14:AV30)</f>
        <v>1.1130778272789722E-2</v>
      </c>
      <c r="AX31" s="13">
        <f t="shared" si="41"/>
        <v>-8.7649056184569488E-3</v>
      </c>
      <c r="AY31" s="14">
        <f t="shared" si="42"/>
        <v>114.85085171902293</v>
      </c>
      <c r="AZ31" s="11">
        <f>-(AY31-MAX($AY$14:AY30))/MAX($AY$14:AY30)</f>
        <v>8.764905618456947E-3</v>
      </c>
    </row>
    <row r="32" spans="1:56" x14ac:dyDescent="0.2">
      <c r="A32" s="1">
        <v>34851</v>
      </c>
      <c r="B32" s="10">
        <v>0.72611094975312229</v>
      </c>
      <c r="C32" s="10">
        <v>1.3185654008438819</v>
      </c>
      <c r="D32" s="10">
        <v>1.5950744102212369</v>
      </c>
      <c r="E32" s="10">
        <v>1.1817257923471438E-2</v>
      </c>
      <c r="F32" s="10">
        <v>0.71986466544289673</v>
      </c>
      <c r="G32" s="10">
        <v>0.66965780486171567</v>
      </c>
      <c r="H32" s="10">
        <v>0.16037720719131399</v>
      </c>
      <c r="I32" s="10">
        <v>0.13778849466069581</v>
      </c>
      <c r="J32" s="10">
        <v>0.86344601303803481</v>
      </c>
      <c r="K32" s="11">
        <f t="shared" si="1"/>
        <v>-1.1748475167005612E-2</v>
      </c>
      <c r="L32" s="11">
        <f t="shared" si="2"/>
        <v>8.7552742616032742E-3</v>
      </c>
      <c r="M32" s="11">
        <f t="shared" si="3"/>
        <v>4.7214202542547046E-3</v>
      </c>
      <c r="N32" s="11">
        <f t="shared" si="4"/>
        <v>4.5023752688426733E-3</v>
      </c>
      <c r="O32" s="11">
        <f t="shared" si="5"/>
        <v>-9.7901594500233724E-3</v>
      </c>
      <c r="P32" s="11">
        <f t="shared" si="6"/>
        <v>2.4107680975020696E-3</v>
      </c>
      <c r="Q32" s="11">
        <f t="shared" si="7"/>
        <v>9.1254630891859367E-3</v>
      </c>
      <c r="R32" s="11">
        <f t="shared" si="8"/>
        <v>6.3520496038580454E-3</v>
      </c>
      <c r="S32" s="11">
        <f t="shared" si="9"/>
        <v>8.1422959029486819E-3</v>
      </c>
      <c r="T32" s="12">
        <f t="shared" si="13"/>
        <v>0.72481521356374667</v>
      </c>
      <c r="U32" s="12">
        <f t="shared" si="14"/>
        <v>1.2488415061545131</v>
      </c>
      <c r="V32" s="12">
        <f t="shared" si="15"/>
        <v>1.5730216297111543</v>
      </c>
      <c r="W32" s="12">
        <f t="shared" si="16"/>
        <v>1.044966975336028E-2</v>
      </c>
      <c r="X32" s="12">
        <f t="shared" si="17"/>
        <v>0.74362409637981364</v>
      </c>
      <c r="Y32" s="12">
        <f t="shared" si="18"/>
        <v>0.62682044719943208</v>
      </c>
      <c r="Z32" s="12">
        <f t="shared" si="19"/>
        <v>0.15054909452673806</v>
      </c>
      <c r="AA32" s="12">
        <f t="shared" si="20"/>
        <v>0.13388753908605436</v>
      </c>
      <c r="AB32" s="12">
        <f t="shared" si="21"/>
        <v>0.79063833069149758</v>
      </c>
      <c r="AC32" s="12">
        <f t="shared" si="43"/>
        <v>0.71900391165710642</v>
      </c>
      <c r="AD32" s="12">
        <f t="shared" si="22"/>
        <v>1.2733420351457967</v>
      </c>
      <c r="AE32" s="12">
        <f t="shared" si="23"/>
        <v>1.583497034119409</v>
      </c>
      <c r="AF32" s="12">
        <f t="shared" si="24"/>
        <v>1.0829168199191858E-2</v>
      </c>
      <c r="AG32" s="12">
        <f t="shared" si="25"/>
        <v>0.74682215119522521</v>
      </c>
      <c r="AH32" s="12">
        <f t="shared" si="26"/>
        <v>0.64910137960676073</v>
      </c>
      <c r="AI32" s="12">
        <f t="shared" si="27"/>
        <v>0.1544573156065992</v>
      </c>
      <c r="AJ32" s="12">
        <f t="shared" si="28"/>
        <v>0.13552686113564621</v>
      </c>
      <c r="AK32" s="12">
        <f t="shared" si="29"/>
        <v>0.81788252047282783</v>
      </c>
      <c r="AL32" s="11">
        <f t="shared" si="30"/>
        <v>1.1748475167005612E-2</v>
      </c>
      <c r="AM32" s="11">
        <f t="shared" si="31"/>
        <v>8.7552742616032742E-3</v>
      </c>
      <c r="AN32" s="11">
        <f t="shared" si="32"/>
        <v>4.7214202542547046E-3</v>
      </c>
      <c r="AO32" s="11">
        <f t="shared" si="33"/>
        <v>4.5023752688426733E-3</v>
      </c>
      <c r="AP32" s="11">
        <f t="shared" si="34"/>
        <v>-9.7901594500233724E-3</v>
      </c>
      <c r="AQ32" s="11">
        <f t="shared" si="35"/>
        <v>2.4107680975020696E-3</v>
      </c>
      <c r="AR32" s="11">
        <f t="shared" si="36"/>
        <v>9.1254630891859367E-3</v>
      </c>
      <c r="AS32" s="11">
        <f t="shared" si="37"/>
        <v>6.3520496038580454E-3</v>
      </c>
      <c r="AT32" s="11">
        <f t="shared" si="38"/>
        <v>8.1422959029486819E-3</v>
      </c>
      <c r="AU32" s="13">
        <f t="shared" si="39"/>
        <v>5.1075513550197359E-3</v>
      </c>
      <c r="AV32" s="14">
        <f t="shared" si="40"/>
        <v>108.11881489901869</v>
      </c>
      <c r="AW32" s="11">
        <f>-(AV32-MAX($AV$14:AV31))/MAX($AV$14:AV31)</f>
        <v>6.0800779394194447E-3</v>
      </c>
      <c r="AX32" s="13">
        <f t="shared" si="41"/>
        <v>2.4967790956851557E-3</v>
      </c>
      <c r="AY32" s="14">
        <f t="shared" si="42"/>
        <v>115.13760892471662</v>
      </c>
      <c r="AZ32" s="11">
        <f>-(AY32-MAX($AY$14:AY31))/MAX($AY$14:AY31)</f>
        <v>6.2900105558956311E-3</v>
      </c>
    </row>
    <row r="33" spans="1:52" x14ac:dyDescent="0.2">
      <c r="A33" s="1">
        <v>34881</v>
      </c>
      <c r="B33" s="10">
        <v>0.73453258019259449</v>
      </c>
      <c r="C33" s="10">
        <v>1.3341516129893001</v>
      </c>
      <c r="D33" s="10">
        <v>1.5953797801566663</v>
      </c>
      <c r="E33" s="10">
        <v>1.1460923979691243E-2</v>
      </c>
      <c r="F33" s="10">
        <v>0.72717224528974178</v>
      </c>
      <c r="G33" s="10">
        <v>0.67444526876643962</v>
      </c>
      <c r="H33" s="10">
        <v>0.16209557154898527</v>
      </c>
      <c r="I33" s="10">
        <v>0.13941751362806196</v>
      </c>
      <c r="J33" s="10">
        <v>0.86583085128489301</v>
      </c>
      <c r="K33" s="11">
        <f t="shared" si="1"/>
        <v>1.1598269441241094E-2</v>
      </c>
      <c r="L33" s="11">
        <f t="shared" si="2"/>
        <v>1.1820583291085152E-2</v>
      </c>
      <c r="M33" s="11">
        <f t="shared" si="3"/>
        <v>1.9144557361872039E-4</v>
      </c>
      <c r="N33" s="11">
        <f t="shared" si="4"/>
        <v>-3.0153690990567639E-2</v>
      </c>
      <c r="O33" s="11">
        <f t="shared" si="5"/>
        <v>1.0151324544244833E-2</v>
      </c>
      <c r="P33" s="11">
        <f t="shared" si="6"/>
        <v>7.1491198489241903E-3</v>
      </c>
      <c r="Q33" s="11">
        <f t="shared" si="7"/>
        <v>1.0714517279387659E-2</v>
      </c>
      <c r="R33" s="11">
        <f t="shared" si="8"/>
        <v>1.1822605155659804E-2</v>
      </c>
      <c r="S33" s="11">
        <f t="shared" si="9"/>
        <v>2.7620004155988198E-3</v>
      </c>
      <c r="T33" s="12">
        <f t="shared" si="13"/>
        <v>0.72510294054162472</v>
      </c>
      <c r="U33" s="12">
        <f t="shared" si="14"/>
        <v>1.2602331681884666</v>
      </c>
      <c r="V33" s="12">
        <f t="shared" si="15"/>
        <v>1.5787471632857104</v>
      </c>
      <c r="W33" s="12">
        <f t="shared" si="16"/>
        <v>1.0621171283645111E-2</v>
      </c>
      <c r="X33" s="12">
        <f t="shared" si="17"/>
        <v>0.74251441585669353</v>
      </c>
      <c r="Y33" s="12">
        <f t="shared" si="18"/>
        <v>0.63333018392026075</v>
      </c>
      <c r="Z33" s="12">
        <f t="shared" si="19"/>
        <v>0.15213030221500368</v>
      </c>
      <c r="AA33" s="12">
        <f t="shared" si="20"/>
        <v>0.13467339942116632</v>
      </c>
      <c r="AB33" s="12">
        <f t="shared" si="21"/>
        <v>0.801872171717669</v>
      </c>
      <c r="AC33" s="12">
        <f t="shared" si="43"/>
        <v>0.72003200251468824</v>
      </c>
      <c r="AD33" s="12">
        <f t="shared" si="22"/>
        <v>1.2909724802907894</v>
      </c>
      <c r="AE33" s="12">
        <f t="shared" si="23"/>
        <v>1.5895836178413809</v>
      </c>
      <c r="AF33" s="12">
        <f t="shared" si="24"/>
        <v>1.1134457687344114E-2</v>
      </c>
      <c r="AG33" s="12">
        <f t="shared" si="25"/>
        <v>0.73778365164537441</v>
      </c>
      <c r="AH33" s="12">
        <f t="shared" si="26"/>
        <v>0.65449301192343035</v>
      </c>
      <c r="AI33" s="12">
        <f t="shared" si="27"/>
        <v>0.15686802055511503</v>
      </c>
      <c r="AJ33" s="12">
        <f t="shared" si="28"/>
        <v>0.13630104656106345</v>
      </c>
      <c r="AK33" s="12">
        <f t="shared" si="29"/>
        <v>0.83632786063131004</v>
      </c>
      <c r="AL33" s="11">
        <f t="shared" si="30"/>
        <v>-1.1598269441241094E-2</v>
      </c>
      <c r="AM33" s="11">
        <f t="shared" si="31"/>
        <v>1.1820583291085152E-2</v>
      </c>
      <c r="AN33" s="11">
        <f t="shared" si="32"/>
        <v>1.9144557361872039E-4</v>
      </c>
      <c r="AO33" s="11">
        <f t="shared" si="33"/>
        <v>-3.0153690990567639E-2</v>
      </c>
      <c r="AP33" s="11">
        <f t="shared" si="34"/>
        <v>-1.0151324544244833E-2</v>
      </c>
      <c r="AQ33" s="11">
        <f t="shared" si="35"/>
        <v>7.1491198489241903E-3</v>
      </c>
      <c r="AR33" s="11">
        <f t="shared" si="36"/>
        <v>1.0714517279387659E-2</v>
      </c>
      <c r="AS33" s="11">
        <f t="shared" si="37"/>
        <v>1.1822605155659804E-2</v>
      </c>
      <c r="AT33" s="11">
        <f t="shared" si="38"/>
        <v>2.7620004155988198E-3</v>
      </c>
      <c r="AU33" s="13">
        <f t="shared" si="39"/>
        <v>-8.2700149019769109E-4</v>
      </c>
      <c r="AV33" s="14">
        <f t="shared" si="40"/>
        <v>108.0294004779788</v>
      </c>
      <c r="AW33" s="11">
        <f>-(AV33-MAX($AV$14:AV32))/MAX($AV$14:AV32)</f>
        <v>6.9020511961006611E-3</v>
      </c>
      <c r="AX33" s="13">
        <f t="shared" si="41"/>
        <v>4.0062416176880706E-3</v>
      </c>
      <c r="AY33" s="14">
        <f t="shared" si="42"/>
        <v>115.59887800535191</v>
      </c>
      <c r="AZ33" s="11">
        <f>-(AY33-MAX($AY$14:AY32))/MAX($AY$14:AY32)</f>
        <v>2.3089682402723127E-3</v>
      </c>
    </row>
    <row r="34" spans="1:52" x14ac:dyDescent="0.2">
      <c r="A34" s="1">
        <v>34912</v>
      </c>
      <c r="B34" s="10">
        <v>0.73798559452119494</v>
      </c>
      <c r="C34" s="10">
        <v>1.2942805741428627</v>
      </c>
      <c r="D34" s="10">
        <v>1.5666123574382755</v>
      </c>
      <c r="E34" s="10">
        <v>1.0557989758749933E-2</v>
      </c>
      <c r="F34" s="10">
        <v>0.74157570004746087</v>
      </c>
      <c r="G34" s="10">
        <v>0.65655570875188762</v>
      </c>
      <c r="H34" s="10">
        <v>0.15769885826026619</v>
      </c>
      <c r="I34" s="10">
        <v>0.13828198462304331</v>
      </c>
      <c r="J34" s="10">
        <v>0.83616234928173649</v>
      </c>
      <c r="K34" s="11">
        <f t="shared" si="1"/>
        <v>4.7009682370999784E-3</v>
      </c>
      <c r="L34" s="11">
        <f t="shared" si="2"/>
        <v>-2.9884938456958721E-2</v>
      </c>
      <c r="M34" s="11">
        <f t="shared" si="3"/>
        <v>-1.8031708234114485E-2</v>
      </c>
      <c r="N34" s="11">
        <f t="shared" si="4"/>
        <v>-7.8783719579792133E-2</v>
      </c>
      <c r="O34" s="11">
        <f t="shared" si="5"/>
        <v>1.9807486948267616E-2</v>
      </c>
      <c r="P34" s="11">
        <f t="shared" si="6"/>
        <v>-2.6524850633576236E-2</v>
      </c>
      <c r="Q34" s="11">
        <f t="shared" si="7"/>
        <v>-2.712420362076573E-2</v>
      </c>
      <c r="R34" s="11">
        <f t="shared" si="8"/>
        <v>-8.1448088942972507E-3</v>
      </c>
      <c r="S34" s="11">
        <f t="shared" si="9"/>
        <v>-3.4265933073565624E-2</v>
      </c>
      <c r="T34" s="12">
        <f t="shared" si="13"/>
        <v>0.72603584140725852</v>
      </c>
      <c r="U34" s="12">
        <f t="shared" si="14"/>
        <v>1.269735614583402</v>
      </c>
      <c r="V34" s="12">
        <f t="shared" si="15"/>
        <v>1.5828261775435919</v>
      </c>
      <c r="W34" s="12">
        <f t="shared" si="16"/>
        <v>1.0729863698340072E-2</v>
      </c>
      <c r="X34" s="12">
        <f t="shared" si="17"/>
        <v>0.74193610451070136</v>
      </c>
      <c r="Y34" s="12">
        <f t="shared" si="18"/>
        <v>0.63946586371151992</v>
      </c>
      <c r="Z34" s="12">
        <f t="shared" si="19"/>
        <v>0.15348860208448392</v>
      </c>
      <c r="AA34" s="12">
        <f t="shared" si="20"/>
        <v>0.1355255014064928</v>
      </c>
      <c r="AB34" s="12">
        <f t="shared" si="21"/>
        <v>0.81109318953251819</v>
      </c>
      <c r="AC34" s="12">
        <f t="shared" si="43"/>
        <v>0.72449340371719329</v>
      </c>
      <c r="AD34" s="12">
        <f t="shared" si="22"/>
        <v>1.3069915052867342</v>
      </c>
      <c r="AE34" s="12">
        <f t="shared" si="23"/>
        <v>1.5930709102936236</v>
      </c>
      <c r="AF34" s="12">
        <f t="shared" si="24"/>
        <v>1.137271197119169E-2</v>
      </c>
      <c r="AG34" s="12">
        <f t="shared" si="25"/>
        <v>0.73153366805748943</v>
      </c>
      <c r="AH34" s="12">
        <f t="shared" si="26"/>
        <v>0.66017924874148648</v>
      </c>
      <c r="AI34" s="12">
        <f t="shared" si="27"/>
        <v>0.15898565866323719</v>
      </c>
      <c r="AJ34" s="12">
        <f t="shared" si="28"/>
        <v>0.13722523335988221</v>
      </c>
      <c r="AK34" s="12">
        <f t="shared" si="29"/>
        <v>0.85102511820530735</v>
      </c>
      <c r="AL34" s="11">
        <f t="shared" si="30"/>
        <v>-4.7009682370999784E-3</v>
      </c>
      <c r="AM34" s="11">
        <f t="shared" si="31"/>
        <v>-2.9884938456958721E-2</v>
      </c>
      <c r="AN34" s="11">
        <f t="shared" si="32"/>
        <v>-1.8031708234114485E-2</v>
      </c>
      <c r="AO34" s="11">
        <f t="shared" si="33"/>
        <v>-7.8783719579792133E-2</v>
      </c>
      <c r="AP34" s="11">
        <f t="shared" si="34"/>
        <v>-1.9807486948267616E-2</v>
      </c>
      <c r="AQ34" s="11">
        <f t="shared" si="35"/>
        <v>-2.6524850633576236E-2</v>
      </c>
      <c r="AR34" s="11">
        <f t="shared" si="36"/>
        <v>-2.712420362076573E-2</v>
      </c>
      <c r="AS34" s="11">
        <f t="shared" si="37"/>
        <v>-8.1448088942972507E-3</v>
      </c>
      <c r="AT34" s="11">
        <f t="shared" si="38"/>
        <v>-3.4265933073565624E-2</v>
      </c>
      <c r="AU34" s="13">
        <f t="shared" si="39"/>
        <v>-2.7474290853159753E-2</v>
      </c>
      <c r="AV34" s="14">
        <f t="shared" si="40"/>
        <v>105.06136930855433</v>
      </c>
      <c r="AW34" s="11">
        <f>-(AV34-MAX($AV$14:AV33))/MAX($AV$14:AV33)</f>
        <v>3.4186713087215333E-2</v>
      </c>
      <c r="AX34" s="13">
        <f t="shared" si="41"/>
        <v>-2.2027967478633621E-2</v>
      </c>
      <c r="AY34" s="14">
        <f t="shared" si="42"/>
        <v>113.05246968008348</v>
      </c>
      <c r="AZ34" s="11">
        <f>-(AY34-MAX($AY$14:AY33))/MAX($AY$14:AY33)</f>
        <v>2.4286073841600045E-2</v>
      </c>
    </row>
    <row r="35" spans="1:52" x14ac:dyDescent="0.2">
      <c r="A35" s="1">
        <v>34943</v>
      </c>
      <c r="B35" s="10">
        <v>0.74033492752121055</v>
      </c>
      <c r="C35" s="10">
        <v>1.278347352542633</v>
      </c>
      <c r="D35" s="10">
        <v>1.5591867282025695</v>
      </c>
      <c r="E35" s="10">
        <v>9.9495557523356579E-3</v>
      </c>
      <c r="F35" s="10">
        <v>0.7539147020906054</v>
      </c>
      <c r="G35" s="10">
        <v>0.65629717135919141</v>
      </c>
      <c r="H35" s="10">
        <v>0.15639173000531734</v>
      </c>
      <c r="I35" s="10">
        <v>0.14049284891399028</v>
      </c>
      <c r="J35" s="10">
        <v>0.84295709348394177</v>
      </c>
      <c r="K35" s="11">
        <f t="shared" si="1"/>
        <v>3.1834401883410468E-3</v>
      </c>
      <c r="L35" s="11">
        <f t="shared" si="2"/>
        <v>-1.2310485004985439E-2</v>
      </c>
      <c r="M35" s="11">
        <f t="shared" si="3"/>
        <v>-4.7399276537358759E-3</v>
      </c>
      <c r="N35" s="11">
        <f t="shared" si="4"/>
        <v>-5.7627826917528102E-2</v>
      </c>
      <c r="O35" s="11">
        <f t="shared" si="5"/>
        <v>1.6638897475139469E-2</v>
      </c>
      <c r="P35" s="11">
        <f t="shared" si="6"/>
        <v>-3.9377830281561721E-4</v>
      </c>
      <c r="Q35" s="11">
        <f t="shared" si="7"/>
        <v>-8.2887616902816985E-3</v>
      </c>
      <c r="R35" s="11">
        <f t="shared" si="8"/>
        <v>1.5988086206412122E-2</v>
      </c>
      <c r="S35" s="11">
        <f t="shared" si="9"/>
        <v>8.1261063811852718E-3</v>
      </c>
      <c r="T35" s="12">
        <f t="shared" si="13"/>
        <v>0.72706184040692001</v>
      </c>
      <c r="U35" s="12">
        <f t="shared" si="14"/>
        <v>1.276024528525715</v>
      </c>
      <c r="V35" s="12">
        <f t="shared" si="15"/>
        <v>1.5848517541493667</v>
      </c>
      <c r="W35" s="12">
        <f t="shared" si="16"/>
        <v>1.0775720683771832E-2</v>
      </c>
      <c r="X35" s="12">
        <f t="shared" si="17"/>
        <v>0.74203995896434494</v>
      </c>
      <c r="Y35" s="12">
        <f t="shared" si="18"/>
        <v>0.64406256969503373</v>
      </c>
      <c r="Z35" s="12">
        <f t="shared" si="19"/>
        <v>0.15448422792284186</v>
      </c>
      <c r="AA35" s="12">
        <f t="shared" si="20"/>
        <v>0.13627880169494386</v>
      </c>
      <c r="AB35" s="12">
        <f t="shared" si="21"/>
        <v>0.8175525092669611</v>
      </c>
      <c r="AC35" s="12">
        <f t="shared" si="43"/>
        <v>0.7284875850259005</v>
      </c>
      <c r="AD35" s="12">
        <f t="shared" si="22"/>
        <v>1.3141030260202877</v>
      </c>
      <c r="AE35" s="12">
        <f t="shared" si="23"/>
        <v>1.592085495551242</v>
      </c>
      <c r="AF35" s="12">
        <f t="shared" si="24"/>
        <v>1.1434295762703503E-2</v>
      </c>
      <c r="AG35" s="12">
        <f t="shared" si="25"/>
        <v>0.73104412812625108</v>
      </c>
      <c r="AH35" s="12">
        <f t="shared" si="26"/>
        <v>0.66380524675211394</v>
      </c>
      <c r="AI35" s="12">
        <f t="shared" si="27"/>
        <v>0.15996759079066045</v>
      </c>
      <c r="AJ35" s="12">
        <f t="shared" si="28"/>
        <v>0.13768836561369771</v>
      </c>
      <c r="AK35" s="12">
        <f t="shared" si="29"/>
        <v>0.85916431280499339</v>
      </c>
      <c r="AL35" s="11">
        <f t="shared" si="30"/>
        <v>3.1834401883410468E-3</v>
      </c>
      <c r="AM35" s="11">
        <f t="shared" si="31"/>
        <v>-1.2310485004985439E-2</v>
      </c>
      <c r="AN35" s="11">
        <f t="shared" si="32"/>
        <v>-4.7399276537358759E-3</v>
      </c>
      <c r="AO35" s="11">
        <f t="shared" si="33"/>
        <v>-5.7627826917528102E-2</v>
      </c>
      <c r="AP35" s="11">
        <f t="shared" si="34"/>
        <v>-1.6638897475139469E-2</v>
      </c>
      <c r="AQ35" s="11">
        <f t="shared" si="35"/>
        <v>-3.9377830281561721E-4</v>
      </c>
      <c r="AR35" s="11">
        <f t="shared" si="36"/>
        <v>-8.2887616902816985E-3</v>
      </c>
      <c r="AS35" s="11">
        <f t="shared" si="37"/>
        <v>1.5988086206412122E-2</v>
      </c>
      <c r="AT35" s="11">
        <f t="shared" si="38"/>
        <v>8.1261063811852718E-3</v>
      </c>
      <c r="AU35" s="13">
        <f t="shared" si="39"/>
        <v>-8.0780049187275296E-3</v>
      </c>
      <c r="AV35" s="14">
        <f t="shared" si="40"/>
        <v>104.21268305051157</v>
      </c>
      <c r="AW35" s="11">
        <f>-(AV35-MAX($AV$14:AV34))/MAX($AV$14:AV34)</f>
        <v>4.1988557569469301E-2</v>
      </c>
      <c r="AX35" s="13">
        <f t="shared" si="41"/>
        <v>-4.3804721464743134E-3</v>
      </c>
      <c r="AY35" s="14">
        <f t="shared" si="42"/>
        <v>112.55724648555974</v>
      </c>
      <c r="AZ35" s="11">
        <f>-(AY35-MAX($AY$14:AY34))/MAX($AY$14:AY34)</f>
        <v>2.856016151806396E-2</v>
      </c>
    </row>
    <row r="36" spans="1:52" x14ac:dyDescent="0.2">
      <c r="A36" s="1">
        <v>34973</v>
      </c>
      <c r="B36" s="10">
        <v>0.74322365829549086</v>
      </c>
      <c r="C36" s="10">
        <v>1.2986844326697056</v>
      </c>
      <c r="D36" s="10">
        <v>1.578233010321644</v>
      </c>
      <c r="E36" s="10">
        <v>9.919257246017419E-3</v>
      </c>
      <c r="F36" s="10">
        <v>0.75722009359240361</v>
      </c>
      <c r="G36" s="10">
        <v>0.65928270042194093</v>
      </c>
      <c r="H36" s="10">
        <v>0.16032064128256512</v>
      </c>
      <c r="I36" s="10">
        <v>0.14654161781946073</v>
      </c>
      <c r="J36" s="10">
        <v>0.87327854965898466</v>
      </c>
      <c r="K36" s="11">
        <f t="shared" si="1"/>
        <v>3.9019242060513992E-3</v>
      </c>
      <c r="L36" s="11">
        <f t="shared" si="2"/>
        <v>1.5908884300203763E-2</v>
      </c>
      <c r="M36" s="11">
        <f t="shared" si="3"/>
        <v>1.2215523499889525E-2</v>
      </c>
      <c r="N36" s="11">
        <f t="shared" si="4"/>
        <v>-3.0452119745272288E-3</v>
      </c>
      <c r="O36" s="11">
        <f t="shared" si="5"/>
        <v>4.3843043419000693E-3</v>
      </c>
      <c r="P36" s="11">
        <f t="shared" si="6"/>
        <v>4.5490506329113334E-3</v>
      </c>
      <c r="Q36" s="11">
        <f t="shared" si="7"/>
        <v>2.5122244488977818E-2</v>
      </c>
      <c r="R36" s="11">
        <f t="shared" si="8"/>
        <v>4.3053927315357621E-2</v>
      </c>
      <c r="S36" s="11">
        <f t="shared" si="9"/>
        <v>3.5970343460453469E-2</v>
      </c>
      <c r="T36" s="12">
        <f t="shared" si="13"/>
        <v>0.72719765123954005</v>
      </c>
      <c r="U36" s="12">
        <f t="shared" si="14"/>
        <v>1.2798819618088653</v>
      </c>
      <c r="V36" s="12">
        <f t="shared" si="15"/>
        <v>1.5842717994925124</v>
      </c>
      <c r="W36" s="12">
        <f t="shared" si="16"/>
        <v>1.0760908649545676E-2</v>
      </c>
      <c r="X36" s="12">
        <f t="shared" si="17"/>
        <v>0.74305720848635382</v>
      </c>
      <c r="Y36" s="12">
        <f t="shared" si="18"/>
        <v>0.64848354559347388</v>
      </c>
      <c r="Z36" s="12">
        <f t="shared" si="19"/>
        <v>0.15525096689067974</v>
      </c>
      <c r="AA36" s="12">
        <f t="shared" si="20"/>
        <v>0.13690055622120065</v>
      </c>
      <c r="AB36" s="12">
        <f t="shared" si="21"/>
        <v>0.82314682671178885</v>
      </c>
      <c r="AC36" s="12">
        <f t="shared" si="43"/>
        <v>0.73345169792715426</v>
      </c>
      <c r="AD36" s="12">
        <f t="shared" si="22"/>
        <v>1.3101018085740173</v>
      </c>
      <c r="AE36" s="12">
        <f t="shared" si="23"/>
        <v>1.585202192266576</v>
      </c>
      <c r="AF36" s="12">
        <f t="shared" si="24"/>
        <v>1.1250669848413048E-2</v>
      </c>
      <c r="AG36" s="12">
        <f t="shared" si="25"/>
        <v>0.73423580266117838</v>
      </c>
      <c r="AH36" s="12">
        <f t="shared" si="26"/>
        <v>0.66539696476569354</v>
      </c>
      <c r="AI36" s="12">
        <f t="shared" si="27"/>
        <v>0.15945000168789472</v>
      </c>
      <c r="AJ36" s="12">
        <f t="shared" si="28"/>
        <v>0.13818866325254611</v>
      </c>
      <c r="AK36" s="12">
        <f t="shared" si="29"/>
        <v>0.85725692020817412</v>
      </c>
      <c r="AL36" s="11">
        <f t="shared" si="30"/>
        <v>3.9019242060513992E-3</v>
      </c>
      <c r="AM36" s="11">
        <f t="shared" si="31"/>
        <v>1.5908884300203763E-2</v>
      </c>
      <c r="AN36" s="11">
        <f t="shared" si="32"/>
        <v>1.2215523499889525E-2</v>
      </c>
      <c r="AO36" s="11">
        <f t="shared" si="33"/>
        <v>-3.0452119745272288E-3</v>
      </c>
      <c r="AP36" s="11">
        <f t="shared" si="34"/>
        <v>-4.3843043419000693E-3</v>
      </c>
      <c r="AQ36" s="11">
        <f t="shared" si="35"/>
        <v>4.5490506329113334E-3</v>
      </c>
      <c r="AR36" s="11">
        <f t="shared" si="36"/>
        <v>2.5122244488977818E-2</v>
      </c>
      <c r="AS36" s="11">
        <f t="shared" si="37"/>
        <v>4.3053927315357621E-2</v>
      </c>
      <c r="AT36" s="11">
        <f t="shared" si="38"/>
        <v>3.5970343460453469E-2</v>
      </c>
      <c r="AU36" s="13">
        <f t="shared" si="39"/>
        <v>1.481026462082418E-2</v>
      </c>
      <c r="AV36" s="14">
        <f t="shared" si="40"/>
        <v>105.75610046333573</v>
      </c>
      <c r="AW36" s="11">
        <f>-(AV36-MAX($AV$14:AV35))/MAX($AV$14:AV35)</f>
        <v>2.7800154597295675E-2</v>
      </c>
      <c r="AX36" s="13">
        <f t="shared" si="41"/>
        <v>1.5784554474579753E-2</v>
      </c>
      <c r="AY36" s="14">
        <f t="shared" si="42"/>
        <v>114.33391247421977</v>
      </c>
      <c r="AZ36" s="11">
        <f>-(AY36-MAX($AY$14:AY35))/MAX($AY$14:AY35)</f>
        <v>1.3226416468768799E-2</v>
      </c>
    </row>
    <row r="37" spans="1:52" x14ac:dyDescent="0.2">
      <c r="A37" s="1">
        <v>35004</v>
      </c>
      <c r="B37" s="10">
        <v>0.73905460135394796</v>
      </c>
      <c r="C37" s="10">
        <v>1.2963106997485156</v>
      </c>
      <c r="D37" s="10">
        <v>1.5625732456208883</v>
      </c>
      <c r="E37" s="10">
        <v>9.8169145437588968E-3</v>
      </c>
      <c r="F37" s="10">
        <v>0.74532865266939452</v>
      </c>
      <c r="G37" s="10">
        <v>0.65252854812398042</v>
      </c>
      <c r="H37" s="10">
        <v>0.16002560409665548</v>
      </c>
      <c r="I37" s="10">
        <v>0.15153811183512653</v>
      </c>
      <c r="J37" s="10">
        <v>0.87477583869133524</v>
      </c>
      <c r="K37" s="11">
        <f t="shared" si="1"/>
        <v>-5.6094244242765878E-3</v>
      </c>
      <c r="L37" s="11">
        <f t="shared" si="2"/>
        <v>-1.8277980866454602E-3</v>
      </c>
      <c r="M37" s="11">
        <f t="shared" si="3"/>
        <v>-9.9223401096928399E-3</v>
      </c>
      <c r="N37" s="11">
        <f t="shared" si="4"/>
        <v>-1.0317577185490645E-2</v>
      </c>
      <c r="O37" s="11">
        <f t="shared" si="5"/>
        <v>-1.5704074711744287E-2</v>
      </c>
      <c r="P37" s="11">
        <f t="shared" si="6"/>
        <v>-1.0244698205546521E-2</v>
      </c>
      <c r="Q37" s="11">
        <f t="shared" si="7"/>
        <v>-1.8402944471114235E-3</v>
      </c>
      <c r="R37" s="11">
        <f t="shared" si="8"/>
        <v>3.4096075162903361E-2</v>
      </c>
      <c r="S37" s="11">
        <f t="shared" si="9"/>
        <v>1.7145606438349059E-3</v>
      </c>
      <c r="T37" s="12">
        <f t="shared" si="13"/>
        <v>0.72740501827975323</v>
      </c>
      <c r="U37" s="12">
        <f t="shared" si="14"/>
        <v>1.2834563026831494</v>
      </c>
      <c r="V37" s="12">
        <f t="shared" si="15"/>
        <v>1.5819353102258609</v>
      </c>
      <c r="W37" s="12">
        <f t="shared" si="16"/>
        <v>1.0739975348636958E-2</v>
      </c>
      <c r="X37" s="12">
        <f t="shared" si="17"/>
        <v>0.74464873500817952</v>
      </c>
      <c r="Y37" s="12">
        <f t="shared" si="18"/>
        <v>0.65265410245918687</v>
      </c>
      <c r="Z37" s="12">
        <f t="shared" si="19"/>
        <v>0.15601453122433726</v>
      </c>
      <c r="AA37" s="12">
        <f t="shared" si="20"/>
        <v>0.13762681800064494</v>
      </c>
      <c r="AB37" s="12">
        <f t="shared" si="21"/>
        <v>0.83001418964378926</v>
      </c>
      <c r="AC37" s="12">
        <f t="shared" si="43"/>
        <v>0.73615512843923459</v>
      </c>
      <c r="AD37" s="12">
        <f t="shared" si="22"/>
        <v>1.305191761577617</v>
      </c>
      <c r="AE37" s="12">
        <f t="shared" si="23"/>
        <v>1.5803441783229213</v>
      </c>
      <c r="AF37" s="12">
        <f t="shared" si="24"/>
        <v>1.0911545888726603E-2</v>
      </c>
      <c r="AG37" s="12">
        <f t="shared" si="25"/>
        <v>0.73778822349367268</v>
      </c>
      <c r="AH37" s="12">
        <f t="shared" si="26"/>
        <v>0.66404765865164261</v>
      </c>
      <c r="AI37" s="12">
        <f t="shared" si="27"/>
        <v>0.15930182228135817</v>
      </c>
      <c r="AJ37" s="12">
        <f t="shared" si="28"/>
        <v>0.13990687323751447</v>
      </c>
      <c r="AK37" s="12">
        <f t="shared" si="29"/>
        <v>0.8563578697307469</v>
      </c>
      <c r="AL37" s="11">
        <f t="shared" si="30"/>
        <v>-5.6094244242765878E-3</v>
      </c>
      <c r="AM37" s="11">
        <f t="shared" si="31"/>
        <v>-1.8277980866454602E-3</v>
      </c>
      <c r="AN37" s="11">
        <f t="shared" si="32"/>
        <v>9.9223401096928399E-3</v>
      </c>
      <c r="AO37" s="11">
        <f t="shared" si="33"/>
        <v>-1.0317577185490645E-2</v>
      </c>
      <c r="AP37" s="11">
        <f t="shared" si="34"/>
        <v>1.5704074711744287E-2</v>
      </c>
      <c r="AQ37" s="11">
        <f t="shared" si="35"/>
        <v>-1.0244698205546521E-2</v>
      </c>
      <c r="AR37" s="11">
        <f t="shared" si="36"/>
        <v>-1.8402944471114235E-3</v>
      </c>
      <c r="AS37" s="11">
        <f t="shared" si="37"/>
        <v>3.4096075162903361E-2</v>
      </c>
      <c r="AT37" s="11">
        <f t="shared" si="38"/>
        <v>1.7145606438349059E-3</v>
      </c>
      <c r="AU37" s="13">
        <f t="shared" si="39"/>
        <v>3.5108064754560842E-3</v>
      </c>
      <c r="AV37" s="14">
        <f t="shared" si="40"/>
        <v>106.1273896656614</v>
      </c>
      <c r="AW37" s="11">
        <f>-(AV37-MAX($AV$14:AV36))/MAX($AV$14:AV36)</f>
        <v>2.4386949084618394E-2</v>
      </c>
      <c r="AX37" s="13">
        <f t="shared" si="41"/>
        <v>-2.1839523737521662E-3</v>
      </c>
      <c r="AY37" s="14">
        <f t="shared" si="42"/>
        <v>114.08421265467133</v>
      </c>
      <c r="AZ37" s="11">
        <f>-(AY37-MAX($AY$14:AY36))/MAX($AY$14:AY36)</f>
        <v>1.5381482978877719E-2</v>
      </c>
    </row>
    <row r="38" spans="1:52" x14ac:dyDescent="0.2">
      <c r="A38" s="1">
        <v>35034</v>
      </c>
      <c r="B38" s="10">
        <v>0.73042817699735585</v>
      </c>
      <c r="C38" s="10">
        <v>1.2756566442576316</v>
      </c>
      <c r="D38" s="10">
        <v>1.5407370886231975</v>
      </c>
      <c r="E38" s="10">
        <v>9.8206744839235572E-3</v>
      </c>
      <c r="F38" s="10">
        <v>0.74077366401469702</v>
      </c>
      <c r="G38" s="10">
        <v>0.65019505851755521</v>
      </c>
      <c r="H38" s="10">
        <v>0.15730195683634304</v>
      </c>
      <c r="I38" s="10">
        <v>0.15061828807253777</v>
      </c>
      <c r="J38" s="10">
        <v>0.8599413519997936</v>
      </c>
      <c r="K38" s="11">
        <f t="shared" si="1"/>
        <v>-1.1672242268417676E-2</v>
      </c>
      <c r="L38" s="11">
        <f t="shared" si="2"/>
        <v>-1.5932951486777758E-2</v>
      </c>
      <c r="M38" s="11">
        <f t="shared" si="3"/>
        <v>-1.3974485393812186E-2</v>
      </c>
      <c r="N38" s="11">
        <f t="shared" si="4"/>
        <v>3.8300630487309029E-4</v>
      </c>
      <c r="O38" s="11">
        <f t="shared" si="5"/>
        <v>-6.111382728121062E-3</v>
      </c>
      <c r="P38" s="11">
        <f t="shared" si="6"/>
        <v>-3.5760728218466875E-3</v>
      </c>
      <c r="Q38" s="11">
        <f t="shared" si="7"/>
        <v>-1.7020071729692443E-2</v>
      </c>
      <c r="R38" s="11">
        <f t="shared" si="8"/>
        <v>-6.0699170093232446E-3</v>
      </c>
      <c r="S38" s="11">
        <f t="shared" si="9"/>
        <v>-1.6958043461435812E-2</v>
      </c>
      <c r="T38" s="12">
        <f t="shared" si="13"/>
        <v>0.72793881513168335</v>
      </c>
      <c r="U38" s="12">
        <f t="shared" si="14"/>
        <v>1.2883660236509733</v>
      </c>
      <c r="V38" s="12">
        <f t="shared" si="15"/>
        <v>1.5798368113898114</v>
      </c>
      <c r="W38" s="12">
        <f t="shared" si="16"/>
        <v>1.0708075699931312E-2</v>
      </c>
      <c r="X38" s="12">
        <f t="shared" si="17"/>
        <v>0.74383408052532118</v>
      </c>
      <c r="Y38" s="12">
        <f t="shared" si="18"/>
        <v>0.65528128999380997</v>
      </c>
      <c r="Z38" s="12">
        <f t="shared" si="19"/>
        <v>0.15697112550205822</v>
      </c>
      <c r="AA38" s="12">
        <f t="shared" si="20"/>
        <v>0.13893514485785466</v>
      </c>
      <c r="AB38" s="12">
        <f t="shared" si="21"/>
        <v>0.8386454848563244</v>
      </c>
      <c r="AC38" s="12">
        <f t="shared" si="43"/>
        <v>0.73687371860626028</v>
      </c>
      <c r="AD38" s="12">
        <f t="shared" si="22"/>
        <v>1.3033900121561499</v>
      </c>
      <c r="AE38" s="12">
        <f t="shared" si="23"/>
        <v>1.5761765886602133</v>
      </c>
      <c r="AF38" s="12">
        <f t="shared" si="24"/>
        <v>1.0586983200670764E-2</v>
      </c>
      <c r="AG38" s="12">
        <f t="shared" si="25"/>
        <v>0.74084600985541715</v>
      </c>
      <c r="AH38" s="12">
        <f t="shared" si="26"/>
        <v>0.6614612003808592</v>
      </c>
      <c r="AI38" s="12">
        <f t="shared" si="27"/>
        <v>0.15948493539751721</v>
      </c>
      <c r="AJ38" s="12">
        <f t="shared" si="28"/>
        <v>0.1423434285800631</v>
      </c>
      <c r="AK38" s="12">
        <f t="shared" si="29"/>
        <v>0.85940844923982107</v>
      </c>
      <c r="AL38" s="11">
        <f t="shared" si="30"/>
        <v>-1.1672242268417676E-2</v>
      </c>
      <c r="AM38" s="11">
        <f t="shared" si="31"/>
        <v>-1.5932951486777758E-2</v>
      </c>
      <c r="AN38" s="11">
        <f t="shared" si="32"/>
        <v>1.3974485393812186E-2</v>
      </c>
      <c r="AO38" s="11">
        <f t="shared" si="33"/>
        <v>-3.8300630487309029E-4</v>
      </c>
      <c r="AP38" s="11">
        <f t="shared" si="34"/>
        <v>6.111382728121062E-3</v>
      </c>
      <c r="AQ38" s="11">
        <f t="shared" si="35"/>
        <v>-3.5760728218466875E-3</v>
      </c>
      <c r="AR38" s="11">
        <f t="shared" si="36"/>
        <v>-1.7020071729692443E-2</v>
      </c>
      <c r="AS38" s="11">
        <f t="shared" si="37"/>
        <v>-6.0699170093232446E-3</v>
      </c>
      <c r="AT38" s="11">
        <f t="shared" si="38"/>
        <v>-1.6958043461435812E-2</v>
      </c>
      <c r="AU38" s="13">
        <f t="shared" si="39"/>
        <v>-5.7251596622703849E-3</v>
      </c>
      <c r="AV38" s="14">
        <f t="shared" si="40"/>
        <v>105.51979341528551</v>
      </c>
      <c r="AW38" s="11">
        <f>-(AV38-MAX($AV$14:AV37))/MAX($AV$14:AV37)</f>
        <v>2.9972489569703643E-2</v>
      </c>
      <c r="AX38" s="13">
        <f t="shared" si="41"/>
        <v>-1.0103573399394864E-2</v>
      </c>
      <c r="AY38" s="14">
        <f t="shared" si="42"/>
        <v>112.9315544384027</v>
      </c>
      <c r="AZ38" s="11">
        <f>-(AY38-MAX($AY$14:AY37))/MAX($AY$14:AY37)</f>
        <v>2.5329648436003858E-2</v>
      </c>
    </row>
    <row r="39" spans="1:52" x14ac:dyDescent="0.2">
      <c r="A39" s="1">
        <v>35065</v>
      </c>
      <c r="B39" s="10">
        <v>0.73176978522556813</v>
      </c>
      <c r="C39" s="10">
        <v>1.2608273549102922</v>
      </c>
      <c r="D39" s="10">
        <v>1.5296133137542829</v>
      </c>
      <c r="E39" s="10">
        <v>9.4621702433670182E-3</v>
      </c>
      <c r="F39" s="10">
        <v>0.74213155023859534</v>
      </c>
      <c r="G39" s="10">
        <v>0.66212010858769776</v>
      </c>
      <c r="H39" s="10">
        <v>0.15573898146706119</v>
      </c>
      <c r="I39" s="10">
        <v>0.14853102813177674</v>
      </c>
      <c r="J39" s="10">
        <v>0.84703411006361229</v>
      </c>
      <c r="K39" s="11">
        <f t="shared" si="1"/>
        <v>1.8367421609162271E-3</v>
      </c>
      <c r="L39" s="11">
        <f t="shared" si="2"/>
        <v>-1.1624828212272842E-2</v>
      </c>
      <c r="M39" s="11">
        <f t="shared" si="3"/>
        <v>-7.21977484092029E-3</v>
      </c>
      <c r="N39" s="11">
        <f t="shared" si="4"/>
        <v>-3.6505052798910143E-2</v>
      </c>
      <c r="O39" s="11">
        <f t="shared" si="5"/>
        <v>1.8330649290891898E-3</v>
      </c>
      <c r="P39" s="11">
        <f t="shared" si="6"/>
        <v>1.8340727007879254E-2</v>
      </c>
      <c r="Q39" s="11">
        <f t="shared" si="7"/>
        <v>-9.9361470175985955E-3</v>
      </c>
      <c r="R39" s="11">
        <f t="shared" si="8"/>
        <v>-1.3857944924694721E-2</v>
      </c>
      <c r="S39" s="11">
        <f t="shared" si="9"/>
        <v>-1.5009444430327146E-2</v>
      </c>
      <c r="T39" s="12">
        <f t="shared" si="13"/>
        <v>0.72881262949749359</v>
      </c>
      <c r="U39" s="12">
        <f t="shared" si="14"/>
        <v>1.293605516507949</v>
      </c>
      <c r="V39" s="12">
        <f t="shared" si="15"/>
        <v>1.5783519931176271</v>
      </c>
      <c r="W39" s="12">
        <f t="shared" si="16"/>
        <v>1.0694338490711781E-2</v>
      </c>
      <c r="X39" s="12">
        <f t="shared" si="17"/>
        <v>0.74105724729804567</v>
      </c>
      <c r="Y39" s="12">
        <f t="shared" si="18"/>
        <v>0.6563552106234648</v>
      </c>
      <c r="Z39" s="12">
        <f t="shared" si="19"/>
        <v>0.15792020711340188</v>
      </c>
      <c r="AA39" s="12">
        <f t="shared" si="20"/>
        <v>0.1403913870215501</v>
      </c>
      <c r="AB39" s="12">
        <f t="shared" si="21"/>
        <v>0.84757609984904547</v>
      </c>
      <c r="AC39" s="12">
        <f t="shared" si="43"/>
        <v>0.73759325648029916</v>
      </c>
      <c r="AD39" s="12">
        <f t="shared" si="22"/>
        <v>1.2962385527251081</v>
      </c>
      <c r="AE39" s="12">
        <f t="shared" si="23"/>
        <v>1.5671203683938735</v>
      </c>
      <c r="AF39" s="12">
        <f t="shared" si="24"/>
        <v>1.025421929407945E-2</v>
      </c>
      <c r="AG39" s="12">
        <f t="shared" si="25"/>
        <v>0.74433084295071728</v>
      </c>
      <c r="AH39" s="12">
        <f t="shared" si="26"/>
        <v>0.65821740932349915</v>
      </c>
      <c r="AI39" s="12">
        <f t="shared" si="27"/>
        <v>0.15897239367168875</v>
      </c>
      <c r="AJ39" s="12">
        <f t="shared" si="28"/>
        <v>0.14448172748203678</v>
      </c>
      <c r="AK39" s="12">
        <f t="shared" si="29"/>
        <v>0.8588243390667808</v>
      </c>
      <c r="AL39" s="11">
        <f t="shared" si="30"/>
        <v>1.8367421609162271E-3</v>
      </c>
      <c r="AM39" s="11">
        <f t="shared" si="31"/>
        <v>-1.1624828212272842E-2</v>
      </c>
      <c r="AN39" s="11">
        <f t="shared" si="32"/>
        <v>7.21977484092029E-3</v>
      </c>
      <c r="AO39" s="11">
        <f t="shared" si="33"/>
        <v>3.6505052798910143E-2</v>
      </c>
      <c r="AP39" s="11">
        <f t="shared" si="34"/>
        <v>1.8330649290891898E-3</v>
      </c>
      <c r="AQ39" s="11">
        <f t="shared" si="35"/>
        <v>1.8340727007879254E-2</v>
      </c>
      <c r="AR39" s="11">
        <f t="shared" si="36"/>
        <v>-9.9361470175985955E-3</v>
      </c>
      <c r="AS39" s="11">
        <f t="shared" si="37"/>
        <v>-1.3857944924694721E-2</v>
      </c>
      <c r="AT39" s="11">
        <f t="shared" si="38"/>
        <v>-1.5009444430327146E-2</v>
      </c>
      <c r="AU39" s="13">
        <f t="shared" si="39"/>
        <v>1.7007774614246445E-3</v>
      </c>
      <c r="AV39" s="14">
        <f t="shared" si="40"/>
        <v>105.6992591016604</v>
      </c>
      <c r="AW39" s="11">
        <f>-(AV39-MAX($AV$14:AV38))/MAX($AV$14:AV38)</f>
        <v>2.8322688643001984E-2</v>
      </c>
      <c r="AX39" s="13">
        <f t="shared" si="41"/>
        <v>-8.0158509029821176E-3</v>
      </c>
      <c r="AY39" s="14">
        <f t="shared" si="42"/>
        <v>112.02631193578246</v>
      </c>
      <c r="AZ39" s="11">
        <f>-(AY39-MAX($AY$14:AY38))/MAX($AY$14:AY38)</f>
        <v>3.3142460653697976E-2</v>
      </c>
    </row>
    <row r="40" spans="1:52" x14ac:dyDescent="0.2">
      <c r="A40" s="1">
        <v>35096</v>
      </c>
      <c r="B40" s="10">
        <v>0.72700836059614693</v>
      </c>
      <c r="C40" s="10">
        <v>1.2524422624117029</v>
      </c>
      <c r="D40" s="10">
        <v>1.5365467648007867</v>
      </c>
      <c r="E40" s="10">
        <v>9.462976105985333E-3</v>
      </c>
      <c r="F40" s="10">
        <v>0.75582362099980349</v>
      </c>
      <c r="G40" s="10">
        <v>0.67535625042209768</v>
      </c>
      <c r="H40" s="10">
        <v>0.15625488296509266</v>
      </c>
      <c r="I40" s="10">
        <v>0.14556464525895951</v>
      </c>
      <c r="J40" s="10">
        <v>0.83661705527528885</v>
      </c>
      <c r="K40" s="11">
        <f t="shared" si="1"/>
        <v>-6.5067248273354972E-3</v>
      </c>
      <c r="L40" s="11">
        <f t="shared" si="2"/>
        <v>-6.6504684134061076E-3</v>
      </c>
      <c r="M40" s="11">
        <f t="shared" si="3"/>
        <v>4.5328129561623687E-3</v>
      </c>
      <c r="N40" s="11">
        <f t="shared" si="4"/>
        <v>8.5166784953960573E-5</v>
      </c>
      <c r="O40" s="11">
        <f t="shared" si="5"/>
        <v>1.8449654588605258E-2</v>
      </c>
      <c r="P40" s="11">
        <f t="shared" si="6"/>
        <v>1.9990545012494199E-2</v>
      </c>
      <c r="Q40" s="11">
        <f t="shared" si="7"/>
        <v>3.3126035188599801E-3</v>
      </c>
      <c r="R40" s="11">
        <f t="shared" si="8"/>
        <v>-1.9971469329529201E-2</v>
      </c>
      <c r="S40" s="11">
        <f t="shared" si="9"/>
        <v>-1.2298270712546744E-2</v>
      </c>
      <c r="T40" s="12">
        <f t="shared" si="13"/>
        <v>0.73081309718482734</v>
      </c>
      <c r="U40" s="12">
        <f t="shared" si="14"/>
        <v>1.2955046741660039</v>
      </c>
      <c r="V40" s="12">
        <f t="shared" si="15"/>
        <v>1.5746151004768831</v>
      </c>
      <c r="W40" s="12">
        <f t="shared" si="16"/>
        <v>1.0646902821275216E-2</v>
      </c>
      <c r="X40" s="12">
        <f t="shared" si="17"/>
        <v>0.73917886424984103</v>
      </c>
      <c r="Y40" s="12">
        <f t="shared" si="18"/>
        <v>0.658171232350931</v>
      </c>
      <c r="Z40" s="12">
        <f t="shared" si="19"/>
        <v>0.15844931032730258</v>
      </c>
      <c r="AA40" s="12">
        <f t="shared" si="20"/>
        <v>0.1416129399629357</v>
      </c>
      <c r="AB40" s="12">
        <f t="shared" si="21"/>
        <v>0.85335833353427082</v>
      </c>
      <c r="AC40" s="12">
        <f t="shared" si="43"/>
        <v>0.73713279065246129</v>
      </c>
      <c r="AD40" s="12">
        <f t="shared" si="22"/>
        <v>1.2840178430452733</v>
      </c>
      <c r="AE40" s="12">
        <f t="shared" si="23"/>
        <v>1.5561592906601431</v>
      </c>
      <c r="AF40" s="12">
        <f t="shared" si="24"/>
        <v>9.921093671358747E-3</v>
      </c>
      <c r="AG40" s="12">
        <f t="shared" si="25"/>
        <v>0.74682406044219274</v>
      </c>
      <c r="AH40" s="12">
        <f t="shared" si="26"/>
        <v>0.65616321596037563</v>
      </c>
      <c r="AI40" s="12">
        <f t="shared" si="27"/>
        <v>0.15791296199136809</v>
      </c>
      <c r="AJ40" s="12">
        <f t="shared" si="28"/>
        <v>0.14600064656598924</v>
      </c>
      <c r="AK40" s="12">
        <f t="shared" si="29"/>
        <v>0.85569154886323406</v>
      </c>
      <c r="AL40" s="11">
        <f t="shared" si="30"/>
        <v>-6.5067248273354972E-3</v>
      </c>
      <c r="AM40" s="11">
        <f t="shared" si="31"/>
        <v>6.6504684134061076E-3</v>
      </c>
      <c r="AN40" s="11">
        <f t="shared" si="32"/>
        <v>-4.5328129561623687E-3</v>
      </c>
      <c r="AO40" s="11">
        <f t="shared" si="33"/>
        <v>-8.5166784953960573E-5</v>
      </c>
      <c r="AP40" s="11">
        <f t="shared" si="34"/>
        <v>1.8449654588605258E-2</v>
      </c>
      <c r="AQ40" s="11">
        <f t="shared" si="35"/>
        <v>-1.9990545012494199E-2</v>
      </c>
      <c r="AR40" s="11">
        <f t="shared" si="36"/>
        <v>-3.3126035188599801E-3</v>
      </c>
      <c r="AS40" s="11">
        <f t="shared" si="37"/>
        <v>-1.9971469329529201E-2</v>
      </c>
      <c r="AT40" s="11">
        <f t="shared" si="38"/>
        <v>-1.2298270712546744E-2</v>
      </c>
      <c r="AU40" s="13">
        <f t="shared" si="39"/>
        <v>-4.6219411266522868E-3</v>
      </c>
      <c r="AV40" s="14">
        <f t="shared" si="40"/>
        <v>105.21072334896176</v>
      </c>
      <c r="AW40" s="11">
        <f>-(AV40-MAX($AV$14:AV39))/MAX($AV$14:AV39)</f>
        <v>3.2813723970197793E-2</v>
      </c>
      <c r="AX40" s="13">
        <f t="shared" si="41"/>
        <v>1.0487217536202397E-4</v>
      </c>
      <c r="AY40" s="14">
        <f t="shared" si="42"/>
        <v>112.03806037881296</v>
      </c>
      <c r="AZ40" s="11">
        <f>-(AY40-MAX($AY$14:AY39))/MAX($AY$14:AY39)</f>
        <v>3.3041064200281488E-2</v>
      </c>
    </row>
    <row r="41" spans="1:52" x14ac:dyDescent="0.2">
      <c r="A41" s="1">
        <v>35125</v>
      </c>
      <c r="B41" s="10">
        <v>0.73241829873877573</v>
      </c>
      <c r="C41" s="10">
        <v>1.2546106943015582</v>
      </c>
      <c r="D41" s="10">
        <v>1.5273004963726613</v>
      </c>
      <c r="E41" s="10">
        <v>9.4408202184605803E-3</v>
      </c>
      <c r="F41" s="10">
        <v>0.77143231838554649</v>
      </c>
      <c r="G41" s="10">
        <v>0.68064252654505852</v>
      </c>
      <c r="H41" s="10">
        <v>0.15559358954411079</v>
      </c>
      <c r="I41" s="10">
        <v>0.14854426619132502</v>
      </c>
      <c r="J41" s="10">
        <v>0.836323188733054</v>
      </c>
      <c r="K41" s="11">
        <f t="shared" si="1"/>
        <v>7.441369915185847E-3</v>
      </c>
      <c r="L41" s="11">
        <f t="shared" si="2"/>
        <v>1.7313627581361235E-3</v>
      </c>
      <c r="M41" s="11">
        <f t="shared" si="3"/>
        <v>-6.0175639557082938E-3</v>
      </c>
      <c r="N41" s="11">
        <f t="shared" si="4"/>
        <v>-2.3413234141782535E-3</v>
      </c>
      <c r="O41" s="11">
        <f t="shared" si="5"/>
        <v>2.0651243163181121E-2</v>
      </c>
      <c r="P41" s="11">
        <f t="shared" si="6"/>
        <v>7.8273890552680303E-3</v>
      </c>
      <c r="Q41" s="11">
        <f t="shared" si="7"/>
        <v>-4.2321456355997045E-3</v>
      </c>
      <c r="R41" s="11">
        <f t="shared" si="8"/>
        <v>2.0469399881164474E-2</v>
      </c>
      <c r="S41" s="11">
        <f t="shared" si="9"/>
        <v>-3.5125573926786391E-4</v>
      </c>
      <c r="T41" s="12">
        <f t="shared" si="13"/>
        <v>0.73189541834542693</v>
      </c>
      <c r="U41" s="12">
        <f t="shared" si="14"/>
        <v>1.2955739085551838</v>
      </c>
      <c r="V41" s="12">
        <f t="shared" si="15"/>
        <v>1.5716169270525684</v>
      </c>
      <c r="W41" s="12">
        <f t="shared" si="16"/>
        <v>1.0586443579300742E-2</v>
      </c>
      <c r="X41" s="12">
        <f t="shared" si="17"/>
        <v>0.74012142103025047</v>
      </c>
      <c r="Y41" s="12">
        <f t="shared" si="18"/>
        <v>0.66155094316209562</v>
      </c>
      <c r="Z41" s="12">
        <f t="shared" si="19"/>
        <v>0.15881994511641642</v>
      </c>
      <c r="AA41" s="12">
        <f t="shared" si="20"/>
        <v>0.14245139447616981</v>
      </c>
      <c r="AB41" s="12">
        <f t="shared" si="21"/>
        <v>0.8574658230002431</v>
      </c>
      <c r="AC41" s="12">
        <f t="shared" si="43"/>
        <v>0.73530325166495336</v>
      </c>
      <c r="AD41" s="12">
        <f t="shared" si="22"/>
        <v>1.27704479109008</v>
      </c>
      <c r="AE41" s="12">
        <f t="shared" si="23"/>
        <v>1.5511483585538948</v>
      </c>
      <c r="AF41" s="12">
        <f t="shared" si="24"/>
        <v>9.7385913958979806E-3</v>
      </c>
      <c r="AG41" s="12">
        <f t="shared" si="25"/>
        <v>0.74919871393424986</v>
      </c>
      <c r="AH41" s="12">
        <f t="shared" si="26"/>
        <v>0.65929663957207718</v>
      </c>
      <c r="AI41" s="12">
        <f t="shared" si="27"/>
        <v>0.15767229944217245</v>
      </c>
      <c r="AJ41" s="12">
        <f t="shared" si="28"/>
        <v>0.14721442333864193</v>
      </c>
      <c r="AK41" s="12">
        <f t="shared" si="29"/>
        <v>0.8557673331954927</v>
      </c>
      <c r="AL41" s="11">
        <f t="shared" si="30"/>
        <v>7.441369915185847E-3</v>
      </c>
      <c r="AM41" s="11">
        <f t="shared" si="31"/>
        <v>-1.7313627581361235E-3</v>
      </c>
      <c r="AN41" s="11">
        <f t="shared" si="32"/>
        <v>6.0175639557082938E-3</v>
      </c>
      <c r="AO41" s="11">
        <f t="shared" si="33"/>
        <v>2.3413234141782535E-3</v>
      </c>
      <c r="AP41" s="11">
        <f t="shared" si="34"/>
        <v>2.0651243163181121E-2</v>
      </c>
      <c r="AQ41" s="11">
        <f t="shared" si="35"/>
        <v>-7.8273890552680303E-3</v>
      </c>
      <c r="AR41" s="11">
        <f t="shared" si="36"/>
        <v>4.2321456355997045E-3</v>
      </c>
      <c r="AS41" s="11">
        <f t="shared" si="37"/>
        <v>2.0469399881164474E-2</v>
      </c>
      <c r="AT41" s="11">
        <f t="shared" si="38"/>
        <v>3.5125573926786391E-4</v>
      </c>
      <c r="AU41" s="13">
        <f t="shared" si="39"/>
        <v>5.7717277656534893E-3</v>
      </c>
      <c r="AV41" s="14">
        <f t="shared" si="40"/>
        <v>105.81797100215945</v>
      </c>
      <c r="AW41" s="11">
        <f>-(AV41-MAX($AV$14:AV40))/MAX($AV$14:AV40)</f>
        <v>2.7231388086277598E-2</v>
      </c>
      <c r="AX41" s="13">
        <f t="shared" si="41"/>
        <v>5.0198306697979422E-3</v>
      </c>
      <c r="AY41" s="14">
        <f t="shared" si="42"/>
        <v>112.60047247048719</v>
      </c>
      <c r="AZ41" s="11">
        <f>-(AY41-MAX($AY$14:AY40))/MAX($AY$14:AY40)</f>
        <v>2.8187094077918931E-2</v>
      </c>
    </row>
    <row r="42" spans="1:52" x14ac:dyDescent="0.2">
      <c r="A42" s="1">
        <v>35156</v>
      </c>
      <c r="B42" s="10">
        <v>0.73582975842709031</v>
      </c>
      <c r="C42" s="10">
        <v>1.2439358129120539</v>
      </c>
      <c r="D42" s="10">
        <v>1.5161393028791486</v>
      </c>
      <c r="E42" s="10">
        <v>9.3299248008061053E-3</v>
      </c>
      <c r="F42" s="10">
        <v>0.78607082498133085</v>
      </c>
      <c r="G42" s="10">
        <v>0.68287353182190658</v>
      </c>
      <c r="H42" s="10">
        <v>0.15418298436584538</v>
      </c>
      <c r="I42" s="10">
        <v>0.14890923981833074</v>
      </c>
      <c r="J42" s="10">
        <v>0.82111918544976792</v>
      </c>
      <c r="K42" s="11">
        <f t="shared" si="1"/>
        <v>4.6578023708434557E-3</v>
      </c>
      <c r="L42" s="11">
        <f t="shared" si="2"/>
        <v>-8.5085209603182888E-3</v>
      </c>
      <c r="M42" s="11">
        <f t="shared" si="3"/>
        <v>-7.3077914398774757E-3</v>
      </c>
      <c r="N42" s="11">
        <f t="shared" si="4"/>
        <v>-1.1746375324214964E-2</v>
      </c>
      <c r="O42" s="11">
        <f t="shared" si="5"/>
        <v>1.8975749715049339E-2</v>
      </c>
      <c r="P42" s="11">
        <f t="shared" si="6"/>
        <v>3.2777929527452176E-3</v>
      </c>
      <c r="Q42" s="11">
        <f t="shared" si="7"/>
        <v>-9.0659594807117605E-3</v>
      </c>
      <c r="R42" s="11">
        <f t="shared" si="8"/>
        <v>2.4570024570025328E-3</v>
      </c>
      <c r="S42" s="11">
        <f t="shared" si="9"/>
        <v>-1.8179578765857962E-2</v>
      </c>
      <c r="T42" s="12">
        <f t="shared" si="13"/>
        <v>0.73371775573085085</v>
      </c>
      <c r="U42" s="12">
        <f t="shared" si="14"/>
        <v>1.2915952449786259</v>
      </c>
      <c r="V42" s="12">
        <f t="shared" si="15"/>
        <v>1.5655180894244094</v>
      </c>
      <c r="W42" s="12">
        <f t="shared" si="16"/>
        <v>1.0452235994332591E-2</v>
      </c>
      <c r="X42" s="12">
        <f t="shared" si="17"/>
        <v>0.74317705965562597</v>
      </c>
      <c r="Y42" s="12">
        <f t="shared" si="18"/>
        <v>0.66437558176770772</v>
      </c>
      <c r="Z42" s="12">
        <f t="shared" si="19"/>
        <v>0.15849463885993303</v>
      </c>
      <c r="AA42" s="12">
        <f t="shared" si="20"/>
        <v>0.14337249473537189</v>
      </c>
      <c r="AB42" s="12">
        <f t="shared" si="21"/>
        <v>0.85595930130592623</v>
      </c>
      <c r="AC42" s="12">
        <f t="shared" si="43"/>
        <v>0.73398381353454756</v>
      </c>
      <c r="AD42" s="12">
        <f t="shared" si="22"/>
        <v>1.2730886813832345</v>
      </c>
      <c r="AE42" s="12">
        <f t="shared" si="23"/>
        <v>1.5458339865822435</v>
      </c>
      <c r="AF42" s="12">
        <f t="shared" si="24"/>
        <v>9.6538021402521341E-3</v>
      </c>
      <c r="AG42" s="12">
        <f t="shared" si="25"/>
        <v>0.75211831665007345</v>
      </c>
      <c r="AH42" s="12">
        <f t="shared" si="26"/>
        <v>0.66335419876972168</v>
      </c>
      <c r="AI42" s="12">
        <f t="shared" si="27"/>
        <v>0.15753927603197138</v>
      </c>
      <c r="AJ42" s="12">
        <f t="shared" si="28"/>
        <v>0.14855632621819773</v>
      </c>
      <c r="AK42" s="12">
        <f t="shared" si="29"/>
        <v>0.85466168240367812</v>
      </c>
      <c r="AL42" s="11">
        <f t="shared" si="30"/>
        <v>4.6578023708434557E-3</v>
      </c>
      <c r="AM42" s="11">
        <f t="shared" si="31"/>
        <v>8.5085209603182888E-3</v>
      </c>
      <c r="AN42" s="11">
        <f t="shared" si="32"/>
        <v>7.3077914398774757E-3</v>
      </c>
      <c r="AO42" s="11">
        <f t="shared" si="33"/>
        <v>1.1746375324214964E-2</v>
      </c>
      <c r="AP42" s="11">
        <f t="shared" si="34"/>
        <v>1.8975749715049339E-2</v>
      </c>
      <c r="AQ42" s="11">
        <f t="shared" si="35"/>
        <v>-3.2777929527452176E-3</v>
      </c>
      <c r="AR42" s="11">
        <f t="shared" si="36"/>
        <v>9.0659594807117605E-3</v>
      </c>
      <c r="AS42" s="11">
        <f t="shared" si="37"/>
        <v>2.4570024570025328E-3</v>
      </c>
      <c r="AT42" s="11">
        <f t="shared" si="38"/>
        <v>1.8179578765857962E-2</v>
      </c>
      <c r="AU42" s="13">
        <f t="shared" si="39"/>
        <v>8.6245541734589516E-3</v>
      </c>
      <c r="AV42" s="14">
        <f t="shared" si="40"/>
        <v>106.73060382559308</v>
      </c>
      <c r="AW42" s="11">
        <f>-(AV42-MAX($AV$14:AV41))/MAX($AV$14:AV41)</f>
        <v>1.8841692494587298E-2</v>
      </c>
      <c r="AX42" s="13">
        <f t="shared" si="41"/>
        <v>-2.8266531639266563E-3</v>
      </c>
      <c r="AY42" s="14">
        <f t="shared" si="42"/>
        <v>112.28218998871886</v>
      </c>
      <c r="AZ42" s="11">
        <f>-(AY42-MAX($AY$14:AY41))/MAX($AY$14:AY41)</f>
        <v>3.0934072103188309E-2</v>
      </c>
    </row>
    <row r="43" spans="1:52" x14ac:dyDescent="0.2">
      <c r="A43" s="1">
        <v>35186</v>
      </c>
      <c r="B43" s="10">
        <v>0.73032148751880577</v>
      </c>
      <c r="C43" s="10">
        <v>1.2276717205819163</v>
      </c>
      <c r="D43" s="10">
        <v>1.5153351921445024</v>
      </c>
      <c r="E43" s="10">
        <v>9.3991146034043595E-3</v>
      </c>
      <c r="F43" s="10">
        <v>0.79664770645125305</v>
      </c>
      <c r="G43" s="10">
        <v>0.68610634648370494</v>
      </c>
      <c r="H43" s="10">
        <v>0.15211439002129601</v>
      </c>
      <c r="I43" s="10">
        <v>0.14713671943970336</v>
      </c>
      <c r="J43" s="10">
        <v>0.79727650346416645</v>
      </c>
      <c r="K43" s="11">
        <f t="shared" si="1"/>
        <v>-7.485795247067828E-3</v>
      </c>
      <c r="L43" s="11">
        <f t="shared" si="2"/>
        <v>-1.307470382419762E-2</v>
      </c>
      <c r="M43" s="11">
        <f t="shared" si="3"/>
        <v>-5.3036731725053521E-4</v>
      </c>
      <c r="N43" s="11">
        <f t="shared" si="4"/>
        <v>7.4159014220860353E-3</v>
      </c>
      <c r="O43" s="11">
        <f t="shared" si="5"/>
        <v>1.3455379761961428E-2</v>
      </c>
      <c r="P43" s="11">
        <f t="shared" si="6"/>
        <v>4.7341337907376158E-3</v>
      </c>
      <c r="Q43" s="11">
        <f t="shared" si="7"/>
        <v>-1.3416489199878256E-2</v>
      </c>
      <c r="R43" s="11">
        <f t="shared" si="8"/>
        <v>-1.1903360602672164E-2</v>
      </c>
      <c r="S43" s="11">
        <f t="shared" si="9"/>
        <v>-2.903681025616478E-2</v>
      </c>
      <c r="T43" s="12">
        <f t="shared" si="13"/>
        <v>0.7344533126645244</v>
      </c>
      <c r="U43" s="12">
        <f t="shared" si="14"/>
        <v>1.2845778365006215</v>
      </c>
      <c r="V43" s="12">
        <f t="shared" si="15"/>
        <v>1.5579146068323746</v>
      </c>
      <c r="W43" s="12">
        <f t="shared" si="16"/>
        <v>1.0233562977388425E-2</v>
      </c>
      <c r="X43" s="12">
        <f t="shared" si="17"/>
        <v>0.74735749768761706</v>
      </c>
      <c r="Y43" s="12">
        <f t="shared" si="18"/>
        <v>0.66566683132734605</v>
      </c>
      <c r="Z43" s="12">
        <f t="shared" si="19"/>
        <v>0.1579090777469381</v>
      </c>
      <c r="AA43" s="12">
        <f t="shared" si="20"/>
        <v>0.14442890156109525</v>
      </c>
      <c r="AB43" s="12">
        <f t="shared" si="21"/>
        <v>0.85116316238311107</v>
      </c>
      <c r="AC43" s="12">
        <f t="shared" si="43"/>
        <v>0.73275149688981411</v>
      </c>
      <c r="AD43" s="12">
        <f t="shared" si="22"/>
        <v>1.2639639114236256</v>
      </c>
      <c r="AE43" s="12">
        <f t="shared" si="23"/>
        <v>1.5354850353418277</v>
      </c>
      <c r="AF43" s="12">
        <f t="shared" si="24"/>
        <v>9.5555800660502479E-3</v>
      </c>
      <c r="AG43" s="12">
        <f t="shared" si="25"/>
        <v>0.75692677188156132</v>
      </c>
      <c r="AH43" s="12">
        <f t="shared" si="26"/>
        <v>0.66728600400304927</v>
      </c>
      <c r="AI43" s="12">
        <f t="shared" si="27"/>
        <v>0.15651633321251809</v>
      </c>
      <c r="AJ43" s="12">
        <f t="shared" si="28"/>
        <v>0.14895092988467604</v>
      </c>
      <c r="AK43" s="12">
        <f t="shared" si="29"/>
        <v>0.84596845503547524</v>
      </c>
      <c r="AL43" s="11">
        <f t="shared" si="30"/>
        <v>7.485795247067828E-3</v>
      </c>
      <c r="AM43" s="11">
        <f t="shared" si="31"/>
        <v>1.307470382419762E-2</v>
      </c>
      <c r="AN43" s="11">
        <f t="shared" si="32"/>
        <v>5.3036731725053521E-4</v>
      </c>
      <c r="AO43" s="11">
        <f t="shared" si="33"/>
        <v>-7.4159014220860353E-3</v>
      </c>
      <c r="AP43" s="11">
        <f t="shared" si="34"/>
        <v>1.3455379761961428E-2</v>
      </c>
      <c r="AQ43" s="11">
        <f t="shared" si="35"/>
        <v>4.7341337907376158E-3</v>
      </c>
      <c r="AR43" s="11">
        <f t="shared" si="36"/>
        <v>1.3416489199878256E-2</v>
      </c>
      <c r="AS43" s="11">
        <f t="shared" si="37"/>
        <v>-1.1903360602672164E-2</v>
      </c>
      <c r="AT43" s="11">
        <f t="shared" si="38"/>
        <v>2.903681025616478E-2</v>
      </c>
      <c r="AU43" s="13">
        <f t="shared" si="39"/>
        <v>6.9349352636110962E-3</v>
      </c>
      <c r="AV43" s="14">
        <f t="shared" si="40"/>
        <v>107.47077365376968</v>
      </c>
      <c r="AW43" s="11">
        <f>-(AV43-MAX($AV$14:AV42))/MAX($AV$14:AV42)</f>
        <v>1.203742314868309E-2</v>
      </c>
      <c r="AX43" s="13">
        <f t="shared" si="41"/>
        <v>-5.538012385827345E-3</v>
      </c>
      <c r="AY43" s="14">
        <f t="shared" si="42"/>
        <v>111.66036982985352</v>
      </c>
      <c r="AZ43" s="11">
        <f>-(AY43-MAX($AY$14:AY42))/MAX($AY$14:AY42)</f>
        <v>3.6300771214564029E-2</v>
      </c>
    </row>
    <row r="44" spans="1:52" x14ac:dyDescent="0.2">
      <c r="A44" s="1">
        <v>35217</v>
      </c>
      <c r="B44" s="10">
        <v>0.73233247894544129</v>
      </c>
      <c r="C44" s="10">
        <v>1.2388349995664079</v>
      </c>
      <c r="D44" s="10">
        <v>1.5418060716323101</v>
      </c>
      <c r="E44" s="10">
        <v>9.17885925137224E-3</v>
      </c>
      <c r="F44" s="10">
        <v>0.79167788210332979</v>
      </c>
      <c r="G44" s="10">
        <v>0.67723147771908443</v>
      </c>
      <c r="H44" s="10">
        <v>0.15302687151863867</v>
      </c>
      <c r="I44" s="10">
        <v>0.14979926897956738</v>
      </c>
      <c r="J44" s="10">
        <v>0.79503895690888848</v>
      </c>
      <c r="K44" s="11">
        <f t="shared" si="1"/>
        <v>2.7535701208349916E-3</v>
      </c>
      <c r="L44" s="11">
        <f t="shared" si="2"/>
        <v>9.0930488968175016E-3</v>
      </c>
      <c r="M44" s="11">
        <f t="shared" si="3"/>
        <v>1.7468662791594092E-2</v>
      </c>
      <c r="N44" s="11">
        <f t="shared" si="4"/>
        <v>-2.3433627668753343E-2</v>
      </c>
      <c r="O44" s="11">
        <f t="shared" si="5"/>
        <v>-6.2384217109741069E-3</v>
      </c>
      <c r="P44" s="11">
        <f t="shared" si="6"/>
        <v>-1.2935121224434409E-2</v>
      </c>
      <c r="Q44" s="11">
        <f t="shared" si="7"/>
        <v>5.9986533635305594E-3</v>
      </c>
      <c r="R44" s="11">
        <f t="shared" si="8"/>
        <v>1.809575169273181E-2</v>
      </c>
      <c r="S44" s="11">
        <f t="shared" si="9"/>
        <v>-2.8064875178884785E-3</v>
      </c>
      <c r="T44" s="12">
        <f t="shared" si="13"/>
        <v>0.73408484826177534</v>
      </c>
      <c r="U44" s="12">
        <f t="shared" si="14"/>
        <v>1.277957046859338</v>
      </c>
      <c r="V44" s="12">
        <f t="shared" si="15"/>
        <v>1.5518943075446547</v>
      </c>
      <c r="W44" s="12">
        <f t="shared" si="16"/>
        <v>1.0036464971664294E-2</v>
      </c>
      <c r="X44" s="12">
        <f t="shared" si="17"/>
        <v>0.75316297868364401</v>
      </c>
      <c r="Y44" s="12">
        <f t="shared" si="18"/>
        <v>0.6671717520552648</v>
      </c>
      <c r="Z44" s="12">
        <f t="shared" si="19"/>
        <v>0.15734136646540434</v>
      </c>
      <c r="AA44" s="12">
        <f t="shared" si="20"/>
        <v>0.14528039653275096</v>
      </c>
      <c r="AB44" s="12">
        <f t="shared" si="21"/>
        <v>0.84623017420205082</v>
      </c>
      <c r="AC44" s="12">
        <f t="shared" si="43"/>
        <v>0.73129597791729051</v>
      </c>
      <c r="AD44" s="12">
        <f t="shared" si="22"/>
        <v>1.2525240815625258</v>
      </c>
      <c r="AE44" s="12">
        <f t="shared" si="23"/>
        <v>1.5276120264290967</v>
      </c>
      <c r="AF44" s="12">
        <f t="shared" si="24"/>
        <v>9.4859467426578262E-3</v>
      </c>
      <c r="AG44" s="12">
        <f t="shared" si="25"/>
        <v>0.76547994751187109</v>
      </c>
      <c r="AH44" s="12">
        <f t="shared" si="26"/>
        <v>0.67288230372966995</v>
      </c>
      <c r="AI44" s="12">
        <f t="shared" si="27"/>
        <v>0.15519779753329152</v>
      </c>
      <c r="AJ44" s="12">
        <f t="shared" si="28"/>
        <v>0.14821736448543885</v>
      </c>
      <c r="AK44" s="12">
        <f t="shared" si="29"/>
        <v>0.83305189916428057</v>
      </c>
      <c r="AL44" s="11">
        <f t="shared" si="30"/>
        <v>-2.7535701208349916E-3</v>
      </c>
      <c r="AM44" s="11">
        <f t="shared" si="31"/>
        <v>-9.0930488968175016E-3</v>
      </c>
      <c r="AN44" s="11">
        <f t="shared" si="32"/>
        <v>-1.7468662791594092E-2</v>
      </c>
      <c r="AO44" s="11">
        <f t="shared" si="33"/>
        <v>2.3433627668753343E-2</v>
      </c>
      <c r="AP44" s="11">
        <f t="shared" si="34"/>
        <v>-6.2384217109741069E-3</v>
      </c>
      <c r="AQ44" s="11">
        <f t="shared" si="35"/>
        <v>-1.2935121224434409E-2</v>
      </c>
      <c r="AR44" s="11">
        <f t="shared" si="36"/>
        <v>-5.9986533635305594E-3</v>
      </c>
      <c r="AS44" s="11">
        <f t="shared" si="37"/>
        <v>1.809575169273181E-2</v>
      </c>
      <c r="AT44" s="11">
        <f t="shared" si="38"/>
        <v>2.8064875178884785E-3</v>
      </c>
      <c r="AU44" s="13">
        <f t="shared" si="39"/>
        <v>-1.1279568032013367E-3</v>
      </c>
      <c r="AV44" s="14">
        <f t="shared" si="40"/>
        <v>107.3495512634816</v>
      </c>
      <c r="AW44" s="11">
        <f>-(AV44-MAX($AV$14:AV43))/MAX($AV$14:AV43)</f>
        <v>1.3151802258550872E-2</v>
      </c>
      <c r="AX44" s="13">
        <f t="shared" si="41"/>
        <v>8.8844763816206844E-4</v>
      </c>
      <c r="AY44" s="14">
        <f t="shared" si="42"/>
        <v>111.75957422170517</v>
      </c>
      <c r="AZ44" s="11">
        <f>-(AY44-MAX($AY$14:AY43))/MAX($AY$14:AY43)</f>
        <v>3.5444574910850943E-2</v>
      </c>
    </row>
    <row r="45" spans="1:52" x14ac:dyDescent="0.2">
      <c r="A45" s="1">
        <v>35247</v>
      </c>
      <c r="B45" s="10">
        <v>0.73041217158842742</v>
      </c>
      <c r="C45" s="10">
        <v>1.2568340350656697</v>
      </c>
      <c r="D45" s="10">
        <v>1.5534945860713676</v>
      </c>
      <c r="E45" s="10">
        <v>9.159186664224217E-3</v>
      </c>
      <c r="F45" s="10">
        <v>0.78988941548183256</v>
      </c>
      <c r="G45" s="10">
        <v>0.6906554320049727</v>
      </c>
      <c r="H45" s="10">
        <v>0.15509647000434268</v>
      </c>
      <c r="I45" s="10">
        <v>0.15066140356163557</v>
      </c>
      <c r="J45" s="10">
        <v>0.8107801326436298</v>
      </c>
      <c r="K45" s="11">
        <f t="shared" si="1"/>
        <v>-2.6221796960024246E-3</v>
      </c>
      <c r="L45" s="11">
        <f t="shared" si="2"/>
        <v>1.452900144535918E-2</v>
      </c>
      <c r="M45" s="11">
        <f t="shared" si="3"/>
        <v>7.5810535800282519E-3</v>
      </c>
      <c r="N45" s="11">
        <f t="shared" si="4"/>
        <v>-2.1432496794284717E-3</v>
      </c>
      <c r="O45" s="11">
        <f t="shared" si="5"/>
        <v>-2.2590837282779885E-3</v>
      </c>
      <c r="P45" s="11">
        <f t="shared" si="6"/>
        <v>1.9821810898542624E-2</v>
      </c>
      <c r="Q45" s="11">
        <f t="shared" si="7"/>
        <v>1.3524412184378498E-2</v>
      </c>
      <c r="R45" s="11">
        <f t="shared" si="8"/>
        <v>5.7552656160544391E-3</v>
      </c>
      <c r="S45" s="11">
        <f t="shared" si="9"/>
        <v>1.9799250839157567E-2</v>
      </c>
      <c r="T45" s="12">
        <f t="shared" si="13"/>
        <v>0.73460330902780191</v>
      </c>
      <c r="U45" s="12">
        <f t="shared" si="14"/>
        <v>1.2713128467528818</v>
      </c>
      <c r="V45" s="12">
        <f t="shared" si="15"/>
        <v>1.5474552793289107</v>
      </c>
      <c r="W45" s="12">
        <f t="shared" si="16"/>
        <v>9.816598415656028E-3</v>
      </c>
      <c r="X45" s="12">
        <f t="shared" si="17"/>
        <v>0.75914741340534675</v>
      </c>
      <c r="Y45" s="12">
        <f t="shared" si="18"/>
        <v>0.66780289146004546</v>
      </c>
      <c r="Z45" s="12">
        <f t="shared" si="19"/>
        <v>0.15672883849268143</v>
      </c>
      <c r="AA45" s="12">
        <f t="shared" si="20"/>
        <v>0.14628129439265691</v>
      </c>
      <c r="AB45" s="12">
        <f t="shared" si="21"/>
        <v>0.84052958619128848</v>
      </c>
      <c r="AC45" s="12">
        <f t="shared" si="43"/>
        <v>0.73161336157530465</v>
      </c>
      <c r="AD45" s="12">
        <f t="shared" si="22"/>
        <v>1.2463871407806553</v>
      </c>
      <c r="AE45" s="12">
        <f t="shared" si="23"/>
        <v>1.5277901902639488</v>
      </c>
      <c r="AF45" s="12">
        <f t="shared" si="24"/>
        <v>9.3789775372326058E-3</v>
      </c>
      <c r="AG45" s="12">
        <f t="shared" si="25"/>
        <v>0.77396398385997645</v>
      </c>
      <c r="AH45" s="12">
        <f t="shared" si="26"/>
        <v>0.67738837359659154</v>
      </c>
      <c r="AI45" s="12">
        <f t="shared" si="27"/>
        <v>0.15448528331367412</v>
      </c>
      <c r="AJ45" s="12">
        <f t="shared" si="28"/>
        <v>0.14808086130327711</v>
      </c>
      <c r="AK45" s="12">
        <f t="shared" si="29"/>
        <v>0.82223483331579639</v>
      </c>
      <c r="AL45" s="11">
        <f t="shared" si="30"/>
        <v>2.6221796960024246E-3</v>
      </c>
      <c r="AM45" s="11">
        <f t="shared" si="31"/>
        <v>-1.452900144535918E-2</v>
      </c>
      <c r="AN45" s="11">
        <f t="shared" si="32"/>
        <v>-7.5810535800282519E-3</v>
      </c>
      <c r="AO45" s="11">
        <f t="shared" si="33"/>
        <v>2.1432496794284717E-3</v>
      </c>
      <c r="AP45" s="11">
        <f t="shared" si="34"/>
        <v>-2.2590837282779885E-3</v>
      </c>
      <c r="AQ45" s="11">
        <f t="shared" si="35"/>
        <v>1.9821810898542624E-2</v>
      </c>
      <c r="AR45" s="11">
        <f t="shared" si="36"/>
        <v>-1.3524412184378498E-2</v>
      </c>
      <c r="AS45" s="11">
        <f t="shared" si="37"/>
        <v>5.7552656160544391E-3</v>
      </c>
      <c r="AT45" s="11">
        <f t="shared" si="38"/>
        <v>-1.9799250839157567E-2</v>
      </c>
      <c r="AU45" s="13">
        <f t="shared" si="39"/>
        <v>-3.038921765241503E-3</v>
      </c>
      <c r="AV45" s="14">
        <f t="shared" si="40"/>
        <v>107.02332437565811</v>
      </c>
      <c r="AW45" s="11">
        <f>-(AV45-MAX($AV$14:AV44))/MAX($AV$14:AV44)</f>
        <v>1.6150756725656641E-2</v>
      </c>
      <c r="AX45" s="13">
        <f t="shared" si="41"/>
        <v>8.2206979399790745E-3</v>
      </c>
      <c r="AY45" s="14">
        <f t="shared" si="42"/>
        <v>112.67831592328247</v>
      </c>
      <c r="AZ45" s="11">
        <f>-(AY45-MAX($AY$14:AY44))/MAX($AY$14:AY44)</f>
        <v>2.7515256114824988E-2</v>
      </c>
    </row>
    <row r="46" spans="1:52" x14ac:dyDescent="0.2">
      <c r="A46" s="1">
        <v>35278</v>
      </c>
      <c r="B46" s="10">
        <v>0.72895329596232761</v>
      </c>
      <c r="C46" s="10">
        <v>1.269438273563948</v>
      </c>
      <c r="D46" s="10">
        <v>1.5502914547935014</v>
      </c>
      <c r="E46" s="10">
        <v>9.266466510990029E-3</v>
      </c>
      <c r="F46" s="10">
        <v>0.78396939383486464</v>
      </c>
      <c r="G46" s="10">
        <v>0.68936991589687036</v>
      </c>
      <c r="H46" s="10">
        <v>0.15593082908421824</v>
      </c>
      <c r="I46" s="10">
        <v>0.15109848599317036</v>
      </c>
      <c r="J46" s="10">
        <v>0.83155934007450771</v>
      </c>
      <c r="K46" s="11">
        <f t="shared" si="1"/>
        <v>-1.9973320309369935E-3</v>
      </c>
      <c r="L46" s="11">
        <f t="shared" si="2"/>
        <v>1.0028562361155124E-2</v>
      </c>
      <c r="M46" s="11">
        <f t="shared" si="3"/>
        <v>-2.061887634875248E-3</v>
      </c>
      <c r="N46" s="11">
        <f t="shared" si="4"/>
        <v>1.1712813669891409E-2</v>
      </c>
      <c r="O46" s="11">
        <f t="shared" si="5"/>
        <v>-7.4947474050613971E-3</v>
      </c>
      <c r="P46" s="11">
        <f t="shared" si="6"/>
        <v>-1.8612987729214048E-3</v>
      </c>
      <c r="Q46" s="11">
        <f t="shared" si="7"/>
        <v>5.3796136034056641E-3</v>
      </c>
      <c r="R46" s="11">
        <f t="shared" si="8"/>
        <v>2.9010909310689392E-3</v>
      </c>
      <c r="S46" s="11">
        <f t="shared" si="9"/>
        <v>2.562865886109611E-2</v>
      </c>
      <c r="T46" s="12">
        <f t="shared" si="13"/>
        <v>0.73425994164412145</v>
      </c>
      <c r="U46" s="12">
        <f t="shared" si="14"/>
        <v>1.2648697152592459</v>
      </c>
      <c r="V46" s="12">
        <f t="shared" si="15"/>
        <v>1.5439648464884694</v>
      </c>
      <c r="W46" s="12">
        <f t="shared" si="16"/>
        <v>9.6247869727004425E-3</v>
      </c>
      <c r="X46" s="12">
        <f t="shared" si="17"/>
        <v>0.7643738442546878</v>
      </c>
      <c r="Y46" s="12">
        <f t="shared" si="18"/>
        <v>0.66915373839659009</v>
      </c>
      <c r="Z46" s="12">
        <f t="shared" si="19"/>
        <v>0.15614558003062787</v>
      </c>
      <c r="AA46" s="12">
        <f t="shared" si="20"/>
        <v>0.14721828522045474</v>
      </c>
      <c r="AB46" s="12">
        <f t="shared" si="21"/>
        <v>0.83594202630451664</v>
      </c>
      <c r="AC46" s="12">
        <f t="shared" si="43"/>
        <v>0.73138709263578117</v>
      </c>
      <c r="AD46" s="12">
        <f t="shared" si="22"/>
        <v>1.2457215874732182</v>
      </c>
      <c r="AE46" s="12">
        <f t="shared" si="23"/>
        <v>1.531770402316796</v>
      </c>
      <c r="AF46" s="12">
        <f t="shared" si="24"/>
        <v>9.3284802740421398E-3</v>
      </c>
      <c r="AG46" s="12">
        <f t="shared" si="25"/>
        <v>0.78192362806718274</v>
      </c>
      <c r="AH46" s="12">
        <f t="shared" si="26"/>
        <v>0.68214426083280422</v>
      </c>
      <c r="AI46" s="12">
        <f t="shared" si="27"/>
        <v>0.1543781980698877</v>
      </c>
      <c r="AJ46" s="12">
        <f t="shared" si="28"/>
        <v>0.14843592387492027</v>
      </c>
      <c r="AK46" s="12">
        <f t="shared" si="29"/>
        <v>0.81619250374579932</v>
      </c>
      <c r="AL46" s="11">
        <f t="shared" si="30"/>
        <v>1.9973320309369935E-3</v>
      </c>
      <c r="AM46" s="11">
        <f t="shared" si="31"/>
        <v>-1.0028562361155124E-2</v>
      </c>
      <c r="AN46" s="11">
        <f t="shared" si="32"/>
        <v>2.061887634875248E-3</v>
      </c>
      <c r="AO46" s="11">
        <f t="shared" si="33"/>
        <v>-1.1712813669891409E-2</v>
      </c>
      <c r="AP46" s="11">
        <f t="shared" si="34"/>
        <v>-7.4947474050613971E-3</v>
      </c>
      <c r="AQ46" s="11">
        <f t="shared" si="35"/>
        <v>-1.8612987729214048E-3</v>
      </c>
      <c r="AR46" s="11">
        <f t="shared" si="36"/>
        <v>-5.3796136034056641E-3</v>
      </c>
      <c r="AS46" s="11">
        <f t="shared" si="37"/>
        <v>2.9010909310689392E-3</v>
      </c>
      <c r="AT46" s="11">
        <f t="shared" si="38"/>
        <v>-2.562865886109611E-2</v>
      </c>
      <c r="AU46" s="13">
        <f t="shared" si="39"/>
        <v>-6.1272648974055478E-3</v>
      </c>
      <c r="AV46" s="14">
        <f t="shared" si="40"/>
        <v>106.36756411700749</v>
      </c>
      <c r="AW46" s="11">
        <f>-(AV46-MAX($AV$14:AV45))/MAX($AV$14:AV45)</f>
        <v>2.2179061658310528E-2</v>
      </c>
      <c r="AX46" s="13">
        <f t="shared" si="41"/>
        <v>4.6928303980913562E-3</v>
      </c>
      <c r="AY46" s="14">
        <f t="shared" si="42"/>
        <v>113.20709614945298</v>
      </c>
      <c r="AZ46" s="11">
        <f>-(AY46-MAX($AY$14:AY45))/MAX($AY$14:AY45)</f>
        <v>2.2951550147040641E-2</v>
      </c>
    </row>
    <row r="47" spans="1:52" x14ac:dyDescent="0.2">
      <c r="A47" s="1">
        <v>35309</v>
      </c>
      <c r="B47" s="10">
        <v>0.73033215506412319</v>
      </c>
      <c r="C47" s="10">
        <v>1.257909103488182</v>
      </c>
      <c r="D47" s="10">
        <v>1.5595028304976375</v>
      </c>
      <c r="E47" s="10">
        <v>9.097277184938548E-3</v>
      </c>
      <c r="F47" s="10">
        <v>0.79339892097746745</v>
      </c>
      <c r="G47" s="10">
        <v>0.69725282387393672</v>
      </c>
      <c r="H47" s="10">
        <v>0.15482033100586767</v>
      </c>
      <c r="I47" s="10">
        <v>0.15064097735866111</v>
      </c>
      <c r="J47" s="10">
        <v>0.81039904048753608</v>
      </c>
      <c r="K47" s="11">
        <f t="shared" si="1"/>
        <v>1.8915602816163002E-3</v>
      </c>
      <c r="L47" s="11">
        <f t="shared" si="2"/>
        <v>-9.0821037271846539E-3</v>
      </c>
      <c r="M47" s="11">
        <f t="shared" si="3"/>
        <v>5.9417057841959497E-3</v>
      </c>
      <c r="N47" s="11">
        <f t="shared" si="4"/>
        <v>-1.8258235310171678E-2</v>
      </c>
      <c r="O47" s="11">
        <f t="shared" si="5"/>
        <v>1.2027927642018543E-2</v>
      </c>
      <c r="P47" s="11">
        <f t="shared" si="6"/>
        <v>1.1434946311532412E-2</v>
      </c>
      <c r="Q47" s="11">
        <f t="shared" si="7"/>
        <v>-7.1217352262700206E-3</v>
      </c>
      <c r="R47" s="11">
        <f t="shared" si="8"/>
        <v>-3.0278836449091351E-3</v>
      </c>
      <c r="S47" s="11">
        <f t="shared" si="9"/>
        <v>-2.5446529871308576E-2</v>
      </c>
      <c r="T47" s="12">
        <f t="shared" si="13"/>
        <v>0.73350725009754913</v>
      </c>
      <c r="U47" s="12">
        <f t="shared" si="14"/>
        <v>1.2627995235443361</v>
      </c>
      <c r="V47" s="12">
        <f t="shared" si="15"/>
        <v>1.5426047712680717</v>
      </c>
      <c r="W47" s="12">
        <f t="shared" si="16"/>
        <v>9.5171600353871188E-3</v>
      </c>
      <c r="X47" s="12">
        <f t="shared" si="17"/>
        <v>0.76790665207030473</v>
      </c>
      <c r="Y47" s="12">
        <f t="shared" si="18"/>
        <v>0.67188825565867161</v>
      </c>
      <c r="Z47" s="12">
        <f t="shared" si="19"/>
        <v>0.15599824426595721</v>
      </c>
      <c r="AA47" s="12">
        <f t="shared" si="20"/>
        <v>0.14828632700129865</v>
      </c>
      <c r="AB47" s="12">
        <f t="shared" si="21"/>
        <v>0.83555844220391429</v>
      </c>
      <c r="AC47" s="12">
        <f t="shared" si="43"/>
        <v>0.73171124853014458</v>
      </c>
      <c r="AD47" s="12">
        <f t="shared" si="22"/>
        <v>1.2485542559985925</v>
      </c>
      <c r="AE47" s="12">
        <f t="shared" si="23"/>
        <v>1.5340611839822487</v>
      </c>
      <c r="AF47" s="12">
        <f t="shared" si="24"/>
        <v>9.2957286748762552E-3</v>
      </c>
      <c r="AG47" s="12">
        <f t="shared" si="25"/>
        <v>0.78661459020635949</v>
      </c>
      <c r="AH47" s="12">
        <f t="shared" si="26"/>
        <v>0.68447987174526626</v>
      </c>
      <c r="AI47" s="12">
        <f t="shared" si="27"/>
        <v>0.15432418908974196</v>
      </c>
      <c r="AJ47" s="12">
        <f t="shared" si="28"/>
        <v>0.1493582306639554</v>
      </c>
      <c r="AK47" s="12">
        <f t="shared" si="29"/>
        <v>0.81534955121233577</v>
      </c>
      <c r="AL47" s="11">
        <f t="shared" si="30"/>
        <v>-1.8915602816163002E-3</v>
      </c>
      <c r="AM47" s="11">
        <f t="shared" si="31"/>
        <v>9.0821037271846539E-3</v>
      </c>
      <c r="AN47" s="11">
        <f t="shared" si="32"/>
        <v>-5.9417057841959497E-3</v>
      </c>
      <c r="AO47" s="11">
        <f t="shared" si="33"/>
        <v>1.8258235310171678E-2</v>
      </c>
      <c r="AP47" s="11">
        <f t="shared" si="34"/>
        <v>1.2027927642018543E-2</v>
      </c>
      <c r="AQ47" s="11">
        <f t="shared" si="35"/>
        <v>1.1434946311532412E-2</v>
      </c>
      <c r="AR47" s="11">
        <f t="shared" si="36"/>
        <v>7.1217352262700206E-3</v>
      </c>
      <c r="AS47" s="11">
        <f t="shared" si="37"/>
        <v>-3.0278836449091351E-3</v>
      </c>
      <c r="AT47" s="11">
        <f t="shared" si="38"/>
        <v>2.5446529871308576E-2</v>
      </c>
      <c r="AU47" s="13">
        <f t="shared" si="39"/>
        <v>8.0567031530849442E-3</v>
      </c>
      <c r="AV47" s="14">
        <f t="shared" si="40"/>
        <v>107.22453600621495</v>
      </c>
      <c r="AW47" s="11">
        <f>-(AV47-MAX($AV$14:AV46))/MAX($AV$14:AV46)</f>
        <v>1.4301048621220573E-2</v>
      </c>
      <c r="AX47" s="13">
        <f t="shared" si="41"/>
        <v>-3.5155941956089842E-3</v>
      </c>
      <c r="AY47" s="14">
        <f t="shared" si="42"/>
        <v>112.80910593932822</v>
      </c>
      <c r="AZ47" s="11">
        <f>-(AY47-MAX($AY$14:AY46))/MAX($AY$14:AY46)</f>
        <v>2.6386456006172419E-2</v>
      </c>
    </row>
    <row r="48" spans="1:52" x14ac:dyDescent="0.2">
      <c r="A48" s="1">
        <v>35339</v>
      </c>
      <c r="B48" s="10">
        <v>0.74039522297002136</v>
      </c>
      <c r="C48" s="10">
        <v>1.2541701156344847</v>
      </c>
      <c r="D48" s="10">
        <v>1.5863950758296845</v>
      </c>
      <c r="E48" s="10">
        <v>8.8958474184250794E-3</v>
      </c>
      <c r="F48" s="10">
        <v>0.79203529309266019</v>
      </c>
      <c r="G48" s="10">
        <v>0.70116393212733141</v>
      </c>
      <c r="H48" s="10">
        <v>0.15432575079477762</v>
      </c>
      <c r="I48" s="10">
        <v>0.15155418819999092</v>
      </c>
      <c r="J48" s="10">
        <v>0.79469777643562156</v>
      </c>
      <c r="K48" s="11">
        <f t="shared" si="1"/>
        <v>1.3778755099471907E-2</v>
      </c>
      <c r="L48" s="11">
        <f t="shared" si="2"/>
        <v>-2.9723831740537943E-3</v>
      </c>
      <c r="M48" s="11">
        <f t="shared" si="3"/>
        <v>1.7244114474268546E-2</v>
      </c>
      <c r="N48" s="11">
        <f t="shared" si="4"/>
        <v>-2.2141764224460014E-2</v>
      </c>
      <c r="O48" s="11">
        <f t="shared" si="5"/>
        <v>-1.718716586011082E-3</v>
      </c>
      <c r="P48" s="11">
        <f t="shared" si="6"/>
        <v>5.6093114570185953E-3</v>
      </c>
      <c r="Q48" s="11">
        <f t="shared" si="7"/>
        <v>-3.1945430414518361E-3</v>
      </c>
      <c r="R48" s="11">
        <f t="shared" si="8"/>
        <v>6.0621675279997067E-3</v>
      </c>
      <c r="S48" s="11">
        <f t="shared" si="9"/>
        <v>-1.9374731789500443E-2</v>
      </c>
      <c r="T48" s="12">
        <f t="shared" si="13"/>
        <v>0.73267368572612523</v>
      </c>
      <c r="U48" s="12">
        <f t="shared" si="14"/>
        <v>1.261096336123132</v>
      </c>
      <c r="V48" s="12">
        <f t="shared" si="15"/>
        <v>1.5426311131259942</v>
      </c>
      <c r="W48" s="12">
        <f t="shared" si="16"/>
        <v>9.4461368214373582E-3</v>
      </c>
      <c r="X48" s="12">
        <f t="shared" si="17"/>
        <v>0.77119700364420984</v>
      </c>
      <c r="Y48" s="12">
        <f t="shared" si="18"/>
        <v>0.67530122670156711</v>
      </c>
      <c r="Z48" s="12">
        <f t="shared" si="19"/>
        <v>0.15586729434933641</v>
      </c>
      <c r="AA48" s="12">
        <f t="shared" si="20"/>
        <v>0.14913200437168792</v>
      </c>
      <c r="AB48" s="12">
        <f t="shared" si="21"/>
        <v>0.83284527112088036</v>
      </c>
      <c r="AC48" s="12">
        <f t="shared" si="43"/>
        <v>0.73136355791770269</v>
      </c>
      <c r="AD48" s="12">
        <f t="shared" si="22"/>
        <v>1.2491039908630299</v>
      </c>
      <c r="AE48" s="12">
        <f t="shared" si="23"/>
        <v>1.5394282396697445</v>
      </c>
      <c r="AF48" s="12">
        <f t="shared" si="24"/>
        <v>9.2384715026225823E-3</v>
      </c>
      <c r="AG48" s="12">
        <f t="shared" si="25"/>
        <v>0.79027569063834646</v>
      </c>
      <c r="AH48" s="12">
        <f t="shared" si="26"/>
        <v>0.68724825463341255</v>
      </c>
      <c r="AI48" s="12">
        <f t="shared" si="27"/>
        <v>0.15419531266670145</v>
      </c>
      <c r="AJ48" s="12">
        <f t="shared" si="28"/>
        <v>0.1497076825251781</v>
      </c>
      <c r="AK48" s="12">
        <f t="shared" si="29"/>
        <v>0.81102885983808282</v>
      </c>
      <c r="AL48" s="11">
        <f t="shared" si="30"/>
        <v>-1.3778755099471907E-2</v>
      </c>
      <c r="AM48" s="11">
        <f t="shared" si="31"/>
        <v>2.9723831740537943E-3</v>
      </c>
      <c r="AN48" s="11">
        <f t="shared" si="32"/>
        <v>-1.7244114474268546E-2</v>
      </c>
      <c r="AO48" s="11">
        <f t="shared" si="33"/>
        <v>2.2141764224460014E-2</v>
      </c>
      <c r="AP48" s="11">
        <f t="shared" si="34"/>
        <v>-1.718716586011082E-3</v>
      </c>
      <c r="AQ48" s="11">
        <f t="shared" si="35"/>
        <v>5.6093114570185953E-3</v>
      </c>
      <c r="AR48" s="11">
        <f t="shared" si="36"/>
        <v>3.1945430414518361E-3</v>
      </c>
      <c r="AS48" s="11">
        <f t="shared" si="37"/>
        <v>6.0621675279997067E-3</v>
      </c>
      <c r="AT48" s="11">
        <f t="shared" si="38"/>
        <v>1.9374731789500443E-2</v>
      </c>
      <c r="AU48" s="13">
        <f t="shared" si="39"/>
        <v>2.9570350060814285E-3</v>
      </c>
      <c r="AV48" s="14">
        <f t="shared" si="40"/>
        <v>107.54160271269616</v>
      </c>
      <c r="AW48" s="11">
        <f>-(AV48-MAX($AV$14:AV47))/MAX($AV$14:AV47)</f>
        <v>1.138630231653579E-2</v>
      </c>
      <c r="AX48" s="13">
        <f t="shared" si="41"/>
        <v>-7.4531002852426835E-4</v>
      </c>
      <c r="AY48" s="14">
        <f t="shared" si="42"/>
        <v>112.72502818136277</v>
      </c>
      <c r="AZ48" s="11">
        <f>-(AY48-MAX($AY$14:AY47))/MAX($AY$14:AY47)</f>
        <v>2.7112099944418142E-2</v>
      </c>
    </row>
    <row r="49" spans="1:52" x14ac:dyDescent="0.2">
      <c r="A49" s="1">
        <v>35370</v>
      </c>
      <c r="B49" s="10">
        <v>0.74717753685453192</v>
      </c>
      <c r="C49" s="10">
        <v>1.270454314462852</v>
      </c>
      <c r="D49" s="10">
        <v>1.6633123201543554</v>
      </c>
      <c r="E49" s="10">
        <v>8.9003604645988155E-3</v>
      </c>
      <c r="F49" s="10">
        <v>0.79766443852400171</v>
      </c>
      <c r="G49" s="10">
        <v>0.71042909917590225</v>
      </c>
      <c r="H49" s="10">
        <v>0.15729700821090384</v>
      </c>
      <c r="I49" s="10">
        <v>0.1508659706716553</v>
      </c>
      <c r="J49" s="10">
        <v>0.78377891164460323</v>
      </c>
      <c r="K49" s="11">
        <f t="shared" si="1"/>
        <v>9.1603966018365401E-3</v>
      </c>
      <c r="L49" s="11">
        <f t="shared" si="2"/>
        <v>1.2984043093810405E-2</v>
      </c>
      <c r="M49" s="11">
        <f t="shared" si="3"/>
        <v>4.8485554132499553E-2</v>
      </c>
      <c r="N49" s="11">
        <f t="shared" si="4"/>
        <v>5.073205464820596E-4</v>
      </c>
      <c r="O49" s="11">
        <f t="shared" si="5"/>
        <v>7.1071901472488097E-3</v>
      </c>
      <c r="P49" s="11">
        <f t="shared" si="6"/>
        <v>1.3213981244671658E-2</v>
      </c>
      <c r="Q49" s="11">
        <f t="shared" si="7"/>
        <v>1.9253153805014689E-2</v>
      </c>
      <c r="R49" s="11">
        <f t="shared" si="8"/>
        <v>-4.5410657172169078E-3</v>
      </c>
      <c r="S49" s="11">
        <f t="shared" si="9"/>
        <v>-1.3739644321130062E-2</v>
      </c>
      <c r="T49" s="12">
        <f t="shared" si="13"/>
        <v>0.73243798278233585</v>
      </c>
      <c r="U49" s="12">
        <f t="shared" si="14"/>
        <v>1.2573868097035301</v>
      </c>
      <c r="V49" s="12">
        <f t="shared" si="15"/>
        <v>1.5433112852516644</v>
      </c>
      <c r="W49" s="12">
        <f t="shared" si="16"/>
        <v>9.3608526691379979E-3</v>
      </c>
      <c r="X49" s="12">
        <f t="shared" si="17"/>
        <v>0.77409827026923139</v>
      </c>
      <c r="Y49" s="12">
        <f t="shared" si="18"/>
        <v>0.67879132934368303</v>
      </c>
      <c r="Z49" s="12">
        <f t="shared" si="19"/>
        <v>0.1553677201420208</v>
      </c>
      <c r="AA49" s="12">
        <f t="shared" si="20"/>
        <v>0.14954971857006541</v>
      </c>
      <c r="AB49" s="12">
        <f t="shared" si="21"/>
        <v>0.82629687335226676</v>
      </c>
      <c r="AC49" s="12">
        <f t="shared" si="43"/>
        <v>0.73212446867485781</v>
      </c>
      <c r="AD49" s="12">
        <f t="shared" si="22"/>
        <v>1.2508097079834348</v>
      </c>
      <c r="AE49" s="12">
        <f t="shared" si="23"/>
        <v>1.5511375351615007</v>
      </c>
      <c r="AF49" s="12">
        <f t="shared" si="24"/>
        <v>9.1661252722257443E-3</v>
      </c>
      <c r="AG49" s="12">
        <f t="shared" si="25"/>
        <v>0.79126976865690135</v>
      </c>
      <c r="AH49" s="12">
        <f t="shared" si="26"/>
        <v>0.69029665468431667</v>
      </c>
      <c r="AI49" s="12">
        <f t="shared" si="27"/>
        <v>0.1542191070715235</v>
      </c>
      <c r="AJ49" s="12">
        <f t="shared" si="28"/>
        <v>0.15014850725545478</v>
      </c>
      <c r="AK49" s="12">
        <f t="shared" si="29"/>
        <v>0.80662529166905828</v>
      </c>
      <c r="AL49" s="11">
        <f t="shared" si="30"/>
        <v>-9.1603966018365401E-3</v>
      </c>
      <c r="AM49" s="11">
        <f t="shared" si="31"/>
        <v>-1.2984043093810405E-2</v>
      </c>
      <c r="AN49" s="11">
        <f t="shared" si="32"/>
        <v>4.8485554132499553E-2</v>
      </c>
      <c r="AO49" s="11">
        <f t="shared" si="33"/>
        <v>-5.073205464820596E-4</v>
      </c>
      <c r="AP49" s="11">
        <f t="shared" si="34"/>
        <v>7.1071901472488097E-3</v>
      </c>
      <c r="AQ49" s="11">
        <f t="shared" si="35"/>
        <v>1.3213981244671658E-2</v>
      </c>
      <c r="AR49" s="11">
        <f t="shared" si="36"/>
        <v>-1.9253153805014689E-2</v>
      </c>
      <c r="AS49" s="11">
        <f t="shared" si="37"/>
        <v>-4.5410657172169078E-3</v>
      </c>
      <c r="AT49" s="11">
        <f t="shared" si="38"/>
        <v>1.3739644321130062E-2</v>
      </c>
      <c r="AU49" s="13">
        <f t="shared" si="39"/>
        <v>4.0111544534654981E-3</v>
      </c>
      <c r="AV49" s="14">
        <f t="shared" si="40"/>
        <v>107.97296869135002</v>
      </c>
      <c r="AW49" s="11">
        <f>-(AV49-MAX($AV$14:AV48))/MAX($AV$14:AV48)</f>
        <v>7.4208200803156819E-3</v>
      </c>
      <c r="AX49" s="13">
        <f t="shared" si="41"/>
        <v>1.0270103281468526E-2</v>
      </c>
      <c r="AY49" s="14">
        <f t="shared" si="42"/>
        <v>113.88272586319181</v>
      </c>
      <c r="AZ49" s="11">
        <f>-(AY49-MAX($AY$14:AY48))/MAX($AY$14:AY48)</f>
        <v>1.7120440729556381E-2</v>
      </c>
    </row>
    <row r="50" spans="1:52" x14ac:dyDescent="0.2">
      <c r="A50" s="1">
        <v>35400</v>
      </c>
      <c r="B50" s="10">
        <v>0.73431143616630679</v>
      </c>
      <c r="C50" s="10">
        <v>1.2436573475276091</v>
      </c>
      <c r="D50" s="10">
        <v>1.6639211966921246</v>
      </c>
      <c r="E50" s="10">
        <v>8.7790146433964246E-3</v>
      </c>
      <c r="F50" s="10">
        <v>0.7968952959270682</v>
      </c>
      <c r="G50" s="10">
        <v>0.70566650201114955</v>
      </c>
      <c r="H50" s="10">
        <v>0.15466468695867358</v>
      </c>
      <c r="I50" s="10">
        <v>0.14653302854463396</v>
      </c>
      <c r="J50" s="10">
        <v>0.75302905939140186</v>
      </c>
      <c r="K50" s="11">
        <f t="shared" si="1"/>
        <v>-1.7219603178099896E-2</v>
      </c>
      <c r="L50" s="11">
        <f t="shared" si="2"/>
        <v>-2.1092428614068348E-2</v>
      </c>
      <c r="M50" s="11">
        <f t="shared" si="3"/>
        <v>3.6606266327221526E-4</v>
      </c>
      <c r="N50" s="11">
        <f t="shared" si="4"/>
        <v>-1.3633809741194658E-2</v>
      </c>
      <c r="O50" s="11">
        <f t="shared" si="5"/>
        <v>-9.6424330807165504E-4</v>
      </c>
      <c r="P50" s="11">
        <f t="shared" si="6"/>
        <v>-6.703831769105939E-3</v>
      </c>
      <c r="Q50" s="11">
        <f t="shared" si="7"/>
        <v>-1.6734719128928655E-2</v>
      </c>
      <c r="R50" s="11">
        <f t="shared" si="8"/>
        <v>-2.8720473594748275E-2</v>
      </c>
      <c r="S50" s="11">
        <f t="shared" si="9"/>
        <v>-3.9232813994292015E-2</v>
      </c>
      <c r="T50" s="12">
        <f t="shared" si="13"/>
        <v>0.73311489407405117</v>
      </c>
      <c r="U50" s="12">
        <f t="shared" si="14"/>
        <v>1.2552321109297246</v>
      </c>
      <c r="V50" s="12">
        <f t="shared" si="15"/>
        <v>1.5517062081294528</v>
      </c>
      <c r="W50" s="12">
        <f t="shared" si="16"/>
        <v>9.2844731625413238E-3</v>
      </c>
      <c r="X50" s="12">
        <f t="shared" si="17"/>
        <v>0.77845958575711538</v>
      </c>
      <c r="Y50" s="12">
        <f t="shared" si="18"/>
        <v>0.68361637526467645</v>
      </c>
      <c r="Z50" s="12">
        <f t="shared" si="19"/>
        <v>0.15514033715154149</v>
      </c>
      <c r="AA50" s="12">
        <f t="shared" si="20"/>
        <v>0.14949370680644281</v>
      </c>
      <c r="AB50" s="12">
        <f t="shared" si="21"/>
        <v>0.81871379609837247</v>
      </c>
      <c r="AC50" s="12">
        <f t="shared" si="43"/>
        <v>0.73493381023081217</v>
      </c>
      <c r="AD50" s="12">
        <f t="shared" si="22"/>
        <v>1.2579401402969241</v>
      </c>
      <c r="AE50" s="12">
        <f t="shared" si="23"/>
        <v>1.5758003898298094</v>
      </c>
      <c r="AF50" s="12">
        <f t="shared" si="24"/>
        <v>9.0829995824248215E-3</v>
      </c>
      <c r="AG50" s="12">
        <f t="shared" si="25"/>
        <v>0.79143922400235933</v>
      </c>
      <c r="AH50" s="12">
        <f t="shared" si="26"/>
        <v>0.69435044679968305</v>
      </c>
      <c r="AI50" s="12">
        <f t="shared" si="27"/>
        <v>0.15508287676979146</v>
      </c>
      <c r="AJ50" s="12">
        <f t="shared" si="28"/>
        <v>0.15077004912744676</v>
      </c>
      <c r="AK50" s="12">
        <f t="shared" si="29"/>
        <v>0.80437569303246448</v>
      </c>
      <c r="AL50" s="11">
        <f t="shared" si="30"/>
        <v>-1.7219603178099896E-2</v>
      </c>
      <c r="AM50" s="11">
        <f t="shared" si="31"/>
        <v>-2.1092428614068348E-2</v>
      </c>
      <c r="AN50" s="11">
        <f t="shared" si="32"/>
        <v>3.6606266327221526E-4</v>
      </c>
      <c r="AO50" s="11">
        <f t="shared" si="33"/>
        <v>1.3633809741194658E-2</v>
      </c>
      <c r="AP50" s="11">
        <f t="shared" si="34"/>
        <v>-9.6424330807165504E-4</v>
      </c>
      <c r="AQ50" s="11">
        <f t="shared" si="35"/>
        <v>-6.703831769105939E-3</v>
      </c>
      <c r="AR50" s="11">
        <f t="shared" si="36"/>
        <v>1.6734719128928655E-2</v>
      </c>
      <c r="AS50" s="11">
        <f t="shared" si="37"/>
        <v>-2.8720473594748275E-2</v>
      </c>
      <c r="AT50" s="11">
        <f t="shared" si="38"/>
        <v>3.9232813994292015E-2</v>
      </c>
      <c r="AU50" s="13">
        <f t="shared" si="39"/>
        <v>-5.2590832626739662E-4</v>
      </c>
      <c r="AV50" s="14">
        <f t="shared" si="40"/>
        <v>107.91618480810342</v>
      </c>
      <c r="AW50" s="11">
        <f>-(AV50-MAX($AV$14:AV49))/MAX($AV$14:AV49)</f>
        <v>7.942825735515158E-3</v>
      </c>
      <c r="AX50" s="13">
        <f t="shared" si="41"/>
        <v>-1.599287340724858E-2</v>
      </c>
      <c r="AY50" s="14">
        <f t="shared" si="42"/>
        <v>112.06141384518939</v>
      </c>
      <c r="AZ50" s="11">
        <f>-(AY50-MAX($AY$14:AY49))/MAX($AY$14:AY49)</f>
        <v>3.2839509095540828E-2</v>
      </c>
    </row>
    <row r="51" spans="1:52" x14ac:dyDescent="0.2">
      <c r="A51" s="1">
        <v>35431</v>
      </c>
      <c r="B51" s="10">
        <v>0.74150421545146483</v>
      </c>
      <c r="C51" s="10">
        <v>1.2098335269066978</v>
      </c>
      <c r="D51" s="10">
        <v>1.6584573030167338</v>
      </c>
      <c r="E51" s="10">
        <v>8.4830593305169569E-3</v>
      </c>
      <c r="F51" s="10">
        <v>0.77802242260621957</v>
      </c>
      <c r="G51" s="10">
        <v>0.70155745755577381</v>
      </c>
      <c r="H51" s="10">
        <v>0.1549426712116517</v>
      </c>
      <c r="I51" s="10">
        <v>0.14153079710144928</v>
      </c>
      <c r="J51" s="10">
        <v>0.71830308080191363</v>
      </c>
      <c r="K51" s="11">
        <f t="shared" si="1"/>
        <v>9.795270686113966E-3</v>
      </c>
      <c r="L51" s="11">
        <f t="shared" si="2"/>
        <v>-2.7197057684862469E-2</v>
      </c>
      <c r="M51" s="11">
        <f t="shared" si="3"/>
        <v>-3.2837454599731197E-3</v>
      </c>
      <c r="N51" s="11">
        <f t="shared" si="4"/>
        <v>-3.3711677779474369E-2</v>
      </c>
      <c r="O51" s="11">
        <f t="shared" si="5"/>
        <v>-2.3683002544133358E-2</v>
      </c>
      <c r="P51" s="11">
        <f t="shared" si="6"/>
        <v>-5.8229268977130211E-3</v>
      </c>
      <c r="Q51" s="11">
        <f t="shared" si="7"/>
        <v>1.7973349860553878E-3</v>
      </c>
      <c r="R51" s="11">
        <f t="shared" si="8"/>
        <v>-3.4137228260869512E-2</v>
      </c>
      <c r="S51" s="11">
        <f t="shared" si="9"/>
        <v>-4.6115057787482705E-2</v>
      </c>
      <c r="T51" s="12">
        <f t="shared" si="13"/>
        <v>0.73343849900479707</v>
      </c>
      <c r="U51" s="12">
        <f t="shared" si="14"/>
        <v>1.2525655028688896</v>
      </c>
      <c r="V51" s="12">
        <f t="shared" si="15"/>
        <v>1.5619715504685303</v>
      </c>
      <c r="W51" s="12">
        <f t="shared" si="16"/>
        <v>9.1976681758307293E-3</v>
      </c>
      <c r="X51" s="12">
        <f t="shared" si="17"/>
        <v>0.78313638841647959</v>
      </c>
      <c r="Y51" s="12">
        <f t="shared" si="18"/>
        <v>0.68823899555580936</v>
      </c>
      <c r="Z51" s="12">
        <f t="shared" si="19"/>
        <v>0.15492056466173568</v>
      </c>
      <c r="AA51" s="12">
        <f t="shared" si="20"/>
        <v>0.14915326851245081</v>
      </c>
      <c r="AB51" s="12">
        <f t="shared" si="21"/>
        <v>0.80980443838100646</v>
      </c>
      <c r="AC51" s="12">
        <f t="shared" si="43"/>
        <v>0.7352636364342896</v>
      </c>
      <c r="AD51" s="12">
        <f t="shared" si="22"/>
        <v>1.2587438649571243</v>
      </c>
      <c r="AE51" s="12">
        <f t="shared" si="23"/>
        <v>1.5961529106731118</v>
      </c>
      <c r="AF51" s="12">
        <f t="shared" si="24"/>
        <v>9.0163588144288528E-3</v>
      </c>
      <c r="AG51" s="12">
        <f t="shared" si="25"/>
        <v>0.79230879297298251</v>
      </c>
      <c r="AH51" s="12">
        <f t="shared" si="26"/>
        <v>0.6990896175150273</v>
      </c>
      <c r="AI51" s="12">
        <f t="shared" si="27"/>
        <v>0.15535584600979727</v>
      </c>
      <c r="AJ51" s="12">
        <f t="shared" si="28"/>
        <v>0.15022567572162451</v>
      </c>
      <c r="AK51" s="12">
        <f t="shared" si="29"/>
        <v>0.79737404344621676</v>
      </c>
      <c r="AL51" s="11">
        <f t="shared" si="30"/>
        <v>9.795270686113966E-3</v>
      </c>
      <c r="AM51" s="11">
        <f t="shared" si="31"/>
        <v>-2.7197057684862469E-2</v>
      </c>
      <c r="AN51" s="11">
        <f t="shared" si="32"/>
        <v>-3.2837454599731197E-3</v>
      </c>
      <c r="AO51" s="11">
        <f t="shared" si="33"/>
        <v>3.3711677779474369E-2</v>
      </c>
      <c r="AP51" s="11">
        <f t="shared" si="34"/>
        <v>-2.3683002544133358E-2</v>
      </c>
      <c r="AQ51" s="11">
        <f t="shared" si="35"/>
        <v>-5.8229268977130211E-3</v>
      </c>
      <c r="AR51" s="11">
        <f t="shared" si="36"/>
        <v>1.7973349860553878E-3</v>
      </c>
      <c r="AS51" s="11">
        <f t="shared" si="37"/>
        <v>-3.4137228260869512E-2</v>
      </c>
      <c r="AT51" s="11">
        <f t="shared" si="38"/>
        <v>4.6115057787482705E-2</v>
      </c>
      <c r="AU51" s="13">
        <f t="shared" si="39"/>
        <v>-3.0051328982500577E-4</v>
      </c>
      <c r="AV51" s="14">
        <f t="shared" si="40"/>
        <v>107.88375456038138</v>
      </c>
      <c r="AW51" s="11">
        <f>-(AV51-MAX($AV$14:AV50))/MAX($AV$14:AV50)</f>
        <v>8.2409521006478817E-3</v>
      </c>
      <c r="AX51" s="13">
        <f t="shared" si="41"/>
        <v>-1.803978786025991E-2</v>
      </c>
      <c r="AY51" s="14">
        <f t="shared" si="42"/>
        <v>110.03984971210137</v>
      </c>
      <c r="AZ51" s="11">
        <f>-(AY51-MAX($AY$14:AY50))/MAX($AY$14:AY50)</f>
        <v>5.0286879178282201E-2</v>
      </c>
    </row>
    <row r="52" spans="1:52" x14ac:dyDescent="0.2">
      <c r="A52" s="1">
        <v>35462</v>
      </c>
      <c r="B52" s="10">
        <v>0.73789846517119251</v>
      </c>
      <c r="C52" s="10">
        <v>1.1592455629876077</v>
      </c>
      <c r="D52" s="10">
        <v>1.6255669164621163</v>
      </c>
      <c r="E52" s="10">
        <v>8.1288917069046798E-3</v>
      </c>
      <c r="F52" s="10">
        <v>0.76816715317253026</v>
      </c>
      <c r="G52" s="10">
        <v>0.69156293222683263</v>
      </c>
      <c r="H52" s="10">
        <v>0.15062282538295854</v>
      </c>
      <c r="I52" s="10">
        <v>0.13505300830576003</v>
      </c>
      <c r="J52" s="10">
        <v>0.68719548650004469</v>
      </c>
      <c r="K52" s="11">
        <f t="shared" si="1"/>
        <v>-4.862750885478051E-3</v>
      </c>
      <c r="L52" s="11">
        <f t="shared" si="2"/>
        <v>-4.1813987456963075E-2</v>
      </c>
      <c r="M52" s="11">
        <f t="shared" si="3"/>
        <v>-1.98319163808377E-2</v>
      </c>
      <c r="N52" s="11">
        <f t="shared" si="4"/>
        <v>-4.1749987806662503E-2</v>
      </c>
      <c r="O52" s="11">
        <f t="shared" si="5"/>
        <v>-1.266707635581521E-2</v>
      </c>
      <c r="P52" s="11">
        <f t="shared" si="6"/>
        <v>-1.4246196403872813E-2</v>
      </c>
      <c r="Q52" s="11">
        <f t="shared" si="7"/>
        <v>-2.7880284978385683E-2</v>
      </c>
      <c r="R52" s="11">
        <f t="shared" si="8"/>
        <v>-4.5769464514822E-2</v>
      </c>
      <c r="S52" s="11">
        <f t="shared" si="9"/>
        <v>-4.3307059559232863E-2</v>
      </c>
      <c r="T52" s="12">
        <f t="shared" si="13"/>
        <v>0.73424970152362201</v>
      </c>
      <c r="U52" s="12">
        <f t="shared" si="14"/>
        <v>1.2483160172019234</v>
      </c>
      <c r="V52" s="12">
        <f t="shared" si="15"/>
        <v>1.5727085495737345</v>
      </c>
      <c r="W52" s="12">
        <f t="shared" si="16"/>
        <v>9.1160755997598923E-3</v>
      </c>
      <c r="X52" s="12">
        <f t="shared" si="17"/>
        <v>0.78612729444711504</v>
      </c>
      <c r="Y52" s="12">
        <f t="shared" si="18"/>
        <v>0.69152544130314908</v>
      </c>
      <c r="Z52" s="12">
        <f t="shared" si="19"/>
        <v>0.15485420547378489</v>
      </c>
      <c r="AA52" s="12">
        <f t="shared" si="20"/>
        <v>0.14856991592659022</v>
      </c>
      <c r="AB52" s="12">
        <f t="shared" si="21"/>
        <v>0.79907685260919836</v>
      </c>
      <c r="AC52" s="12">
        <f t="shared" si="43"/>
        <v>0.73711231041146252</v>
      </c>
      <c r="AD52" s="12">
        <f t="shared" si="22"/>
        <v>1.2509104469306289</v>
      </c>
      <c r="AE52" s="12">
        <f t="shared" si="23"/>
        <v>1.6136466968306726</v>
      </c>
      <c r="AF52" s="12">
        <f t="shared" si="24"/>
        <v>8.9036709254776431E-3</v>
      </c>
      <c r="AG52" s="12">
        <f t="shared" si="25"/>
        <v>0.7903309608270469</v>
      </c>
      <c r="AH52" s="12">
        <f t="shared" si="26"/>
        <v>0.70090662177349394</v>
      </c>
      <c r="AI52" s="12">
        <f t="shared" si="27"/>
        <v>0.15533021287768212</v>
      </c>
      <c r="AJ52" s="12">
        <f t="shared" si="28"/>
        <v>0.14870390797826014</v>
      </c>
      <c r="AK52" s="12">
        <f t="shared" si="29"/>
        <v>0.78196120147259729</v>
      </c>
      <c r="AL52" s="11">
        <f t="shared" si="30"/>
        <v>-4.862750885478051E-3</v>
      </c>
      <c r="AM52" s="11">
        <f t="shared" si="31"/>
        <v>-4.1813987456963075E-2</v>
      </c>
      <c r="AN52" s="11">
        <f t="shared" si="32"/>
        <v>-1.98319163808377E-2</v>
      </c>
      <c r="AO52" s="11">
        <f t="shared" si="33"/>
        <v>4.1749987806662503E-2</v>
      </c>
      <c r="AP52" s="11">
        <f t="shared" si="34"/>
        <v>-1.266707635581521E-2</v>
      </c>
      <c r="AQ52" s="11">
        <f t="shared" si="35"/>
        <v>-1.4246196403872813E-2</v>
      </c>
      <c r="AR52" s="11">
        <f t="shared" si="36"/>
        <v>-2.7880284978385683E-2</v>
      </c>
      <c r="AS52" s="11">
        <f t="shared" si="37"/>
        <v>-4.5769464514822E-2</v>
      </c>
      <c r="AT52" s="11">
        <f t="shared" si="38"/>
        <v>4.3307059559232863E-2</v>
      </c>
      <c r="AU52" s="13">
        <f t="shared" si="39"/>
        <v>-9.1127366233643512E-3</v>
      </c>
      <c r="AV52" s="14">
        <f t="shared" si="40"/>
        <v>106.90063831913294</v>
      </c>
      <c r="AW52" s="11">
        <f>-(AV52-MAX($AV$14:AV51))/MAX($AV$14:AV51)</f>
        <v>1.7278591097993273E-2</v>
      </c>
      <c r="AX52" s="13">
        <f t="shared" si="41"/>
        <v>-2.8014302704674435E-2</v>
      </c>
      <c r="AY52" s="14">
        <f t="shared" si="42"/>
        <v>106.95716005268969</v>
      </c>
      <c r="AZ52" s="11">
        <f>-(AY52-MAX($AY$14:AY51))/MAX($AY$14:AY51)</f>
        <v>7.6892430027582809E-2</v>
      </c>
    </row>
    <row r="53" spans="1:52" x14ac:dyDescent="0.2">
      <c r="A53" s="1">
        <v>35490</v>
      </c>
      <c r="B53" s="10">
        <v>0.7289479822719851</v>
      </c>
      <c r="C53" s="10">
        <v>1.1461449414893008</v>
      </c>
      <c r="D53" s="10">
        <v>1.608544588856003</v>
      </c>
      <c r="E53" s="10">
        <v>8.1485646303403655E-3</v>
      </c>
      <c r="F53" s="10">
        <v>0.78850050858282805</v>
      </c>
      <c r="G53" s="10">
        <v>0.69876318915519531</v>
      </c>
      <c r="H53" s="10">
        <v>0.14709343374911743</v>
      </c>
      <c r="I53" s="10">
        <v>0.13065746838089265</v>
      </c>
      <c r="J53" s="10">
        <v>0.68318143932665631</v>
      </c>
      <c r="K53" s="11">
        <f t="shared" si="1"/>
        <v>-1.2129694425005888E-2</v>
      </c>
      <c r="L53" s="11">
        <f t="shared" si="2"/>
        <v>-1.1300989123084526E-2</v>
      </c>
      <c r="M53" s="11">
        <f t="shared" si="3"/>
        <v>-1.0471625273452689E-2</v>
      </c>
      <c r="N53" s="11">
        <f t="shared" si="4"/>
        <v>2.4201236952112737E-3</v>
      </c>
      <c r="O53" s="11">
        <f t="shared" si="5"/>
        <v>2.6469962073125686E-2</v>
      </c>
      <c r="P53" s="11">
        <f t="shared" si="6"/>
        <v>1.0411571518412543E-2</v>
      </c>
      <c r="Q53" s="11">
        <f t="shared" si="7"/>
        <v>-2.3431983996234473E-2</v>
      </c>
      <c r="R53" s="11">
        <f t="shared" si="8"/>
        <v>-3.2546775373680559E-2</v>
      </c>
      <c r="S53" s="11">
        <f t="shared" si="9"/>
        <v>-5.8412013062429935E-3</v>
      </c>
      <c r="T53" s="12">
        <f t="shared" si="13"/>
        <v>0.73515721023820901</v>
      </c>
      <c r="U53" s="12">
        <f t="shared" si="14"/>
        <v>1.2405496255832489</v>
      </c>
      <c r="V53" s="12">
        <f t="shared" si="15"/>
        <v>1.5801268955455121</v>
      </c>
      <c r="W53" s="12">
        <f t="shared" si="16"/>
        <v>9.0049018998365048E-3</v>
      </c>
      <c r="X53" s="12">
        <f t="shared" si="17"/>
        <v>0.78715592212817542</v>
      </c>
      <c r="Y53" s="12">
        <f t="shared" si="18"/>
        <v>0.69287599812021039</v>
      </c>
      <c r="Z53" s="12">
        <f t="shared" si="19"/>
        <v>0.15438486734194037</v>
      </c>
      <c r="AA53" s="12">
        <f t="shared" si="20"/>
        <v>0.14769394618049023</v>
      </c>
      <c r="AB53" s="12">
        <f t="shared" si="21"/>
        <v>0.78662505521126136</v>
      </c>
      <c r="AC53" s="12">
        <f t="shared" si="43"/>
        <v>0.73860317194627345</v>
      </c>
      <c r="AD53" s="12">
        <f t="shared" si="22"/>
        <v>1.2325449951679055</v>
      </c>
      <c r="AE53" s="12">
        <f t="shared" si="23"/>
        <v>1.6261926071087753</v>
      </c>
      <c r="AF53" s="12">
        <f t="shared" si="24"/>
        <v>8.714075124796751E-3</v>
      </c>
      <c r="AG53" s="12">
        <f t="shared" si="25"/>
        <v>0.78769725404999136</v>
      </c>
      <c r="AH53" s="12">
        <f t="shared" si="26"/>
        <v>0.70127212449515441</v>
      </c>
      <c r="AI53" s="12">
        <f t="shared" si="27"/>
        <v>0.15444554559413884</v>
      </c>
      <c r="AJ53" s="12">
        <f t="shared" si="28"/>
        <v>0.14602966169702508</v>
      </c>
      <c r="AK53" s="12">
        <f t="shared" si="29"/>
        <v>0.75790055921018684</v>
      </c>
      <c r="AL53" s="11">
        <f t="shared" si="30"/>
        <v>-1.2129694425005888E-2</v>
      </c>
      <c r="AM53" s="11">
        <f t="shared" si="31"/>
        <v>1.1300989123084526E-2</v>
      </c>
      <c r="AN53" s="11">
        <f t="shared" si="32"/>
        <v>-1.0471625273452689E-2</v>
      </c>
      <c r="AO53" s="11">
        <f t="shared" si="33"/>
        <v>-2.4201236952112737E-3</v>
      </c>
      <c r="AP53" s="11">
        <f t="shared" si="34"/>
        <v>2.6469962073125686E-2</v>
      </c>
      <c r="AQ53" s="11">
        <f t="shared" si="35"/>
        <v>1.0411571518412543E-2</v>
      </c>
      <c r="AR53" s="11">
        <f t="shared" si="36"/>
        <v>-2.3431983996234473E-2</v>
      </c>
      <c r="AS53" s="11">
        <f t="shared" si="37"/>
        <v>3.2546775373680559E-2</v>
      </c>
      <c r="AT53" s="11">
        <f t="shared" si="38"/>
        <v>5.8412013062429935E-3</v>
      </c>
      <c r="AU53" s="13">
        <f t="shared" si="39"/>
        <v>4.2352302227379977E-3</v>
      </c>
      <c r="AV53" s="14">
        <f t="shared" si="40"/>
        <v>107.35338713337211</v>
      </c>
      <c r="AW53" s="11">
        <f>-(AV53-MAX($AV$14:AV52))/MAX($AV$14:AV52)</f>
        <v>1.3116539686479864E-2</v>
      </c>
      <c r="AX53" s="13">
        <f t="shared" si="41"/>
        <v>-6.2689569123279588E-3</v>
      </c>
      <c r="AY53" s="14">
        <f t="shared" si="42"/>
        <v>106.28665022485441</v>
      </c>
      <c r="AZ53" s="11">
        <f>-(AY53-MAX($AY$14:AY52))/MAX($AY$14:AY52)</f>
        <v>8.2679351609183632E-2</v>
      </c>
    </row>
    <row r="54" spans="1:52" x14ac:dyDescent="0.2">
      <c r="A54" s="1">
        <v>35521</v>
      </c>
      <c r="B54" s="10">
        <v>0.71737040703596899</v>
      </c>
      <c r="C54" s="10">
        <v>1.1406800734597968</v>
      </c>
      <c r="D54" s="10">
        <v>1.6296199726223846</v>
      </c>
      <c r="E54" s="10">
        <v>7.9601356407113175E-3</v>
      </c>
      <c r="F54" s="10">
        <v>0.7790528275722377</v>
      </c>
      <c r="G54" s="10">
        <v>0.69261670591494673</v>
      </c>
      <c r="H54" s="10">
        <v>0.1431229426077</v>
      </c>
      <c r="I54" s="10">
        <v>0.13003901170351104</v>
      </c>
      <c r="J54" s="10">
        <v>0.68436432819375725</v>
      </c>
      <c r="K54" s="11">
        <f t="shared" si="1"/>
        <v>-1.5882580811776292E-2</v>
      </c>
      <c r="L54" s="11">
        <f t="shared" si="2"/>
        <v>-4.7680427070618814E-3</v>
      </c>
      <c r="M54" s="11">
        <f t="shared" si="3"/>
        <v>1.3102144579884012E-2</v>
      </c>
      <c r="N54" s="11">
        <f t="shared" si="4"/>
        <v>-2.3124194036266421E-2</v>
      </c>
      <c r="O54" s="11">
        <f t="shared" si="5"/>
        <v>-1.1981832488060951E-2</v>
      </c>
      <c r="P54" s="11">
        <f t="shared" si="6"/>
        <v>-8.7962321651197106E-3</v>
      </c>
      <c r="Q54" s="11">
        <f t="shared" si="7"/>
        <v>-2.6992986975812205E-2</v>
      </c>
      <c r="R54" s="11">
        <f t="shared" si="8"/>
        <v>-4.7334200260079617E-3</v>
      </c>
      <c r="S54" s="11">
        <f t="shared" si="9"/>
        <v>1.7314417503302426E-3</v>
      </c>
      <c r="T54" s="12">
        <f t="shared" si="13"/>
        <v>0.73486801719930972</v>
      </c>
      <c r="U54" s="12">
        <f t="shared" si="14"/>
        <v>1.2315108128488941</v>
      </c>
      <c r="V54" s="12">
        <f t="shared" si="15"/>
        <v>1.5868972365857905</v>
      </c>
      <c r="W54" s="12">
        <f t="shared" si="16"/>
        <v>8.8972139341598182E-3</v>
      </c>
      <c r="X54" s="12">
        <f t="shared" si="17"/>
        <v>0.78857827131128222</v>
      </c>
      <c r="Y54" s="12">
        <f t="shared" si="18"/>
        <v>0.69438605333772185</v>
      </c>
      <c r="Z54" s="12">
        <f t="shared" si="19"/>
        <v>0.15367652102569093</v>
      </c>
      <c r="AA54" s="12">
        <f t="shared" si="20"/>
        <v>0.14620337969628758</v>
      </c>
      <c r="AB54" s="12">
        <f t="shared" si="21"/>
        <v>0.77386324276072804</v>
      </c>
      <c r="AC54" s="12">
        <f t="shared" si="43"/>
        <v>0.73837247648091708</v>
      </c>
      <c r="AD54" s="12">
        <f t="shared" si="22"/>
        <v>1.2139176348347587</v>
      </c>
      <c r="AE54" s="12">
        <f t="shared" si="23"/>
        <v>1.6343662335018363</v>
      </c>
      <c r="AF54" s="12">
        <f t="shared" si="24"/>
        <v>8.5559563656970542E-3</v>
      </c>
      <c r="AG54" s="12">
        <f t="shared" si="25"/>
        <v>0.78688085198421798</v>
      </c>
      <c r="AH54" s="12">
        <f t="shared" si="26"/>
        <v>0.70152385204203072</v>
      </c>
      <c r="AI54" s="12">
        <f t="shared" si="27"/>
        <v>0.15315772938468045</v>
      </c>
      <c r="AJ54" s="12">
        <f t="shared" si="28"/>
        <v>0.14269907686739702</v>
      </c>
      <c r="AK54" s="12">
        <f t="shared" si="29"/>
        <v>0.7366976256833736</v>
      </c>
      <c r="AL54" s="11">
        <f t="shared" si="30"/>
        <v>-1.5882580811776292E-2</v>
      </c>
      <c r="AM54" s="11">
        <f t="shared" si="31"/>
        <v>4.7680427070618814E-3</v>
      </c>
      <c r="AN54" s="11">
        <f t="shared" si="32"/>
        <v>1.3102144579884012E-2</v>
      </c>
      <c r="AO54" s="11">
        <f t="shared" si="33"/>
        <v>2.3124194036266421E-2</v>
      </c>
      <c r="AP54" s="11">
        <f t="shared" si="34"/>
        <v>1.1981832488060951E-2</v>
      </c>
      <c r="AQ54" s="11">
        <f t="shared" si="35"/>
        <v>-8.7962321651197106E-3</v>
      </c>
      <c r="AR54" s="11">
        <f t="shared" si="36"/>
        <v>2.6992986975812205E-2</v>
      </c>
      <c r="AS54" s="11">
        <f t="shared" si="37"/>
        <v>4.7334200260079617E-3</v>
      </c>
      <c r="AT54" s="11">
        <f t="shared" si="38"/>
        <v>-1.7314417503302426E-3</v>
      </c>
      <c r="AU54" s="13">
        <f t="shared" si="39"/>
        <v>6.4769295650963545E-3</v>
      </c>
      <c r="AV54" s="14">
        <f t="shared" si="40"/>
        <v>108.04870746040949</v>
      </c>
      <c r="AW54" s="11">
        <f>-(AV54-MAX($AV$14:AV53))/MAX($AV$14:AV53)</f>
        <v>6.7245650250705681E-3</v>
      </c>
      <c r="AX54" s="13">
        <f t="shared" si="41"/>
        <v>-9.04952254221013E-3</v>
      </c>
      <c r="AY54" s="14">
        <f t="shared" si="42"/>
        <v>105.32480678770858</v>
      </c>
      <c r="AZ54" s="11">
        <f>-(AY54-MAX($AY$14:AY53))/MAX($AY$14:AY53)</f>
        <v>9.0980665495231205E-2</v>
      </c>
    </row>
    <row r="55" spans="1:52" x14ac:dyDescent="0.2">
      <c r="A55" s="1">
        <v>35551</v>
      </c>
      <c r="B55" s="10">
        <v>0.72437522636725826</v>
      </c>
      <c r="C55" s="10">
        <v>1.1448721177844434</v>
      </c>
      <c r="D55" s="10">
        <v>1.6323865491348351</v>
      </c>
      <c r="E55" s="10">
        <v>8.3908103844669325E-3</v>
      </c>
      <c r="F55" s="10">
        <v>0.77477938157109771</v>
      </c>
      <c r="G55" s="10">
        <v>0.69156293222683263</v>
      </c>
      <c r="H55" s="10">
        <v>0.14144271570014144</v>
      </c>
      <c r="I55" s="10">
        <v>0.13018290698431295</v>
      </c>
      <c r="J55" s="10">
        <v>0.69858257595339057</v>
      </c>
      <c r="K55" s="11">
        <f t="shared" si="1"/>
        <v>9.7645780514306058E-3</v>
      </c>
      <c r="L55" s="11">
        <f t="shared" si="2"/>
        <v>3.6750394980880063E-3</v>
      </c>
      <c r="M55" s="11">
        <f t="shared" si="3"/>
        <v>1.697682011100099E-3</v>
      </c>
      <c r="N55" s="11">
        <f t="shared" si="4"/>
        <v>5.4103945359042838E-2</v>
      </c>
      <c r="O55" s="11">
        <f t="shared" si="5"/>
        <v>-5.4854380215233478E-3</v>
      </c>
      <c r="P55" s="11">
        <f t="shared" si="6"/>
        <v>-1.5214384508991374E-3</v>
      </c>
      <c r="Q55" s="11">
        <f t="shared" si="7"/>
        <v>-1.1739745403111734E-2</v>
      </c>
      <c r="R55" s="11">
        <f t="shared" si="8"/>
        <v>1.1065547093667139E-3</v>
      </c>
      <c r="S55" s="11">
        <f t="shared" si="9"/>
        <v>2.0775845808853832E-2</v>
      </c>
      <c r="T55" s="12">
        <f t="shared" si="13"/>
        <v>0.73332973791671641</v>
      </c>
      <c r="U55" s="12">
        <f t="shared" si="14"/>
        <v>1.2229061678945392</v>
      </c>
      <c r="V55" s="12">
        <f t="shared" si="15"/>
        <v>1.5963539590643936</v>
      </c>
      <c r="W55" s="12">
        <f t="shared" si="16"/>
        <v>8.7830648374852532E-3</v>
      </c>
      <c r="X55" s="12">
        <f t="shared" si="17"/>
        <v>0.78799343819385781</v>
      </c>
      <c r="Y55" s="12">
        <f t="shared" si="18"/>
        <v>0.69519798451214176</v>
      </c>
      <c r="Z55" s="12">
        <f t="shared" si="19"/>
        <v>0.15275485087917884</v>
      </c>
      <c r="AA55" s="12">
        <f t="shared" si="20"/>
        <v>0.14463086068671924</v>
      </c>
      <c r="AB55" s="12">
        <f t="shared" si="21"/>
        <v>0.76246700465606054</v>
      </c>
      <c r="AC55" s="12">
        <f t="shared" si="43"/>
        <v>0.73453500715857512</v>
      </c>
      <c r="AD55" s="12">
        <f t="shared" si="22"/>
        <v>1.195002627805644</v>
      </c>
      <c r="AE55" s="12">
        <f t="shared" si="23"/>
        <v>1.6415703829672861</v>
      </c>
      <c r="AF55" s="12">
        <f t="shared" si="24"/>
        <v>8.4000044027447603E-3</v>
      </c>
      <c r="AG55" s="12">
        <f t="shared" si="25"/>
        <v>0.78471710773081416</v>
      </c>
      <c r="AH55" s="12">
        <f t="shared" si="26"/>
        <v>0.70009931433996675</v>
      </c>
      <c r="AI55" s="12">
        <f t="shared" si="27"/>
        <v>0.15129059468683417</v>
      </c>
      <c r="AJ55" s="12">
        <f t="shared" si="28"/>
        <v>0.13911321411798372</v>
      </c>
      <c r="AK55" s="12">
        <f t="shared" si="29"/>
        <v>0.71830871764306281</v>
      </c>
      <c r="AL55" s="11">
        <f t="shared" si="30"/>
        <v>9.7645780514306058E-3</v>
      </c>
      <c r="AM55" s="11">
        <f t="shared" si="31"/>
        <v>-3.6750394980880063E-3</v>
      </c>
      <c r="AN55" s="11">
        <f t="shared" si="32"/>
        <v>1.697682011100099E-3</v>
      </c>
      <c r="AO55" s="11">
        <f t="shared" si="33"/>
        <v>-5.4103945359042838E-2</v>
      </c>
      <c r="AP55" s="11">
        <f t="shared" si="34"/>
        <v>5.4854380215233478E-3</v>
      </c>
      <c r="AQ55" s="11">
        <f t="shared" si="35"/>
        <v>-1.5214384508991374E-3</v>
      </c>
      <c r="AR55" s="11">
        <f t="shared" si="36"/>
        <v>1.1739745403111734E-2</v>
      </c>
      <c r="AS55" s="11">
        <f t="shared" si="37"/>
        <v>-1.1065547093667139E-3</v>
      </c>
      <c r="AT55" s="11">
        <f t="shared" si="38"/>
        <v>-2.0775845808853832E-2</v>
      </c>
      <c r="AU55" s="13">
        <f t="shared" si="39"/>
        <v>-5.8328200376760826E-3</v>
      </c>
      <c r="AV55" s="14">
        <f t="shared" si="40"/>
        <v>107.41847879448942</v>
      </c>
      <c r="AW55" s="11">
        <f>-(AV55-MAX($AV$14:AV54))/MAX($AV$14:AV54)</f>
        <v>1.2518161885123709E-2</v>
      </c>
      <c r="AX55" s="13">
        <f t="shared" si="41"/>
        <v>8.0418915069275423E-3</v>
      </c>
      <c r="AY55" s="14">
        <f t="shared" si="42"/>
        <v>106.17181745688345</v>
      </c>
      <c r="AZ55" s="11">
        <f>-(AY55-MAX($AY$14:AY54))/MAX($AY$14:AY54)</f>
        <v>8.367043062944432E-2</v>
      </c>
    </row>
    <row r="56" spans="1:52" x14ac:dyDescent="0.2">
      <c r="A56" s="1">
        <v>35582</v>
      </c>
      <c r="B56" s="10">
        <v>0.722553794129973</v>
      </c>
      <c r="C56" s="10">
        <v>1.1318234808099328</v>
      </c>
      <c r="D56" s="10">
        <v>1.6451427161306242</v>
      </c>
      <c r="E56" s="10">
        <v>8.7470697316399011E-3</v>
      </c>
      <c r="F56" s="10">
        <v>0.75471128519784758</v>
      </c>
      <c r="G56" s="10">
        <v>0.68761603520594106</v>
      </c>
      <c r="H56" s="10">
        <v>0.13844854559802849</v>
      </c>
      <c r="I56" s="10">
        <v>0.12909055702575356</v>
      </c>
      <c r="J56" s="10">
        <v>0.69319284624982669</v>
      </c>
      <c r="K56" s="11">
        <f t="shared" si="1"/>
        <v>-2.5144872035722798E-3</v>
      </c>
      <c r="L56" s="11">
        <f t="shared" si="2"/>
        <v>-1.1397462451756102E-2</v>
      </c>
      <c r="M56" s="11">
        <f t="shared" si="3"/>
        <v>7.8144279016203466E-3</v>
      </c>
      <c r="N56" s="11">
        <f t="shared" si="4"/>
        <v>4.2458276477379986E-2</v>
      </c>
      <c r="O56" s="11">
        <f t="shared" si="5"/>
        <v>-2.5901691307990249E-2</v>
      </c>
      <c r="P56" s="11">
        <f t="shared" si="6"/>
        <v>-5.707213092209229E-3</v>
      </c>
      <c r="Q56" s="11">
        <f t="shared" si="7"/>
        <v>-2.1168782621938553E-2</v>
      </c>
      <c r="R56" s="11">
        <f t="shared" si="8"/>
        <v>-8.390886206673942E-3</v>
      </c>
      <c r="S56" s="11">
        <f t="shared" si="9"/>
        <v>-7.7152363787605927E-3</v>
      </c>
      <c r="T56" s="12">
        <f t="shared" si="13"/>
        <v>0.73283421615408739</v>
      </c>
      <c r="U56" s="12">
        <f t="shared" si="14"/>
        <v>1.2160062009947497</v>
      </c>
      <c r="V56" s="12">
        <f t="shared" si="15"/>
        <v>1.6061082388135881</v>
      </c>
      <c r="W56" s="12">
        <f t="shared" si="16"/>
        <v>8.6990394859071344E-3</v>
      </c>
      <c r="X56" s="12">
        <f t="shared" si="17"/>
        <v>0.7861710777871781</v>
      </c>
      <c r="Y56" s="12">
        <f t="shared" si="18"/>
        <v>0.69565269999073587</v>
      </c>
      <c r="Z56" s="12">
        <f t="shared" si="19"/>
        <v>0.15186554468574928</v>
      </c>
      <c r="AA56" s="12">
        <f t="shared" si="20"/>
        <v>0.14321804298210339</v>
      </c>
      <c r="AB56" s="12">
        <f t="shared" si="21"/>
        <v>0.75424251069682924</v>
      </c>
      <c r="AC56" s="12">
        <f t="shared" si="43"/>
        <v>0.73073462207736284</v>
      </c>
      <c r="AD56" s="12">
        <f t="shared" si="22"/>
        <v>1.1740722616925761</v>
      </c>
      <c r="AE56" s="12">
        <f t="shared" si="23"/>
        <v>1.6364160877973664</v>
      </c>
      <c r="AF56" s="12">
        <f t="shared" si="24"/>
        <v>8.3150793893894473E-3</v>
      </c>
      <c r="AG56" s="12">
        <f t="shared" si="25"/>
        <v>0.78090293157199697</v>
      </c>
      <c r="AH56" s="12">
        <f t="shared" si="26"/>
        <v>0.69695495318178835</v>
      </c>
      <c r="AI56" s="12">
        <f t="shared" si="27"/>
        <v>0.1486482126017071</v>
      </c>
      <c r="AJ56" s="12">
        <f t="shared" si="28"/>
        <v>0.13566603683676001</v>
      </c>
      <c r="AK56" s="12">
        <f t="shared" si="29"/>
        <v>0.70410932836119411</v>
      </c>
      <c r="AL56" s="11">
        <f t="shared" si="30"/>
        <v>2.5144872035722798E-3</v>
      </c>
      <c r="AM56" s="11">
        <f t="shared" si="31"/>
        <v>1.1397462451756102E-2</v>
      </c>
      <c r="AN56" s="11">
        <f t="shared" si="32"/>
        <v>7.8144279016203466E-3</v>
      </c>
      <c r="AO56" s="11">
        <f t="shared" si="33"/>
        <v>-4.2458276477379986E-2</v>
      </c>
      <c r="AP56" s="11">
        <f t="shared" si="34"/>
        <v>2.5901691307990249E-2</v>
      </c>
      <c r="AQ56" s="11">
        <f t="shared" si="35"/>
        <v>-5.707213092209229E-3</v>
      </c>
      <c r="AR56" s="11">
        <f t="shared" si="36"/>
        <v>2.1168782621938553E-2</v>
      </c>
      <c r="AS56" s="11">
        <f t="shared" si="37"/>
        <v>8.390886206673942E-3</v>
      </c>
      <c r="AT56" s="11">
        <f t="shared" si="38"/>
        <v>7.7152363787605927E-3</v>
      </c>
      <c r="AU56" s="13">
        <f t="shared" si="39"/>
        <v>4.0819427225247612E-3</v>
      </c>
      <c r="AV56" s="14">
        <f t="shared" si="40"/>
        <v>107.85695487226926</v>
      </c>
      <c r="AW56" s="11">
        <f>-(AV56-MAX($AV$14:AV55))/MAX($AV$14:AV55)</f>
        <v>8.4873175824053838E-3</v>
      </c>
      <c r="AX56" s="13">
        <f t="shared" si="41"/>
        <v>-3.613672764877846E-3</v>
      </c>
      <c r="AY56" s="14">
        <f t="shared" si="42"/>
        <v>105.78814725174192</v>
      </c>
      <c r="AZ56" s="11">
        <f>-(AY56-MAX($AY$14:AY55))/MAX($AY$14:AY55)</f>
        <v>8.6981745837931002E-2</v>
      </c>
    </row>
    <row r="57" spans="1:52" x14ac:dyDescent="0.2">
      <c r="A57" s="1">
        <v>35612</v>
      </c>
      <c r="B57" s="10">
        <v>0.7261636772928618</v>
      </c>
      <c r="C57" s="10">
        <v>1.1000374012716432</v>
      </c>
      <c r="D57" s="10">
        <v>1.6713464366893971</v>
      </c>
      <c r="E57" s="10">
        <v>8.6732525564411911E-3</v>
      </c>
      <c r="F57" s="10">
        <v>0.74219764723345827</v>
      </c>
      <c r="G57" s="10">
        <v>0.66133192249189865</v>
      </c>
      <c r="H57" s="10">
        <v>0.13417055761283744</v>
      </c>
      <c r="I57" s="10">
        <v>0.12797542871768619</v>
      </c>
      <c r="J57" s="10">
        <v>0.67485035193445853</v>
      </c>
      <c r="K57" s="11">
        <f t="shared" si="1"/>
        <v>4.9960060997749078E-3</v>
      </c>
      <c r="L57" s="11">
        <f t="shared" si="2"/>
        <v>-2.8083954854465021E-2</v>
      </c>
      <c r="M57" s="11">
        <f t="shared" si="3"/>
        <v>1.5927931541650064E-2</v>
      </c>
      <c r="N57" s="11">
        <f t="shared" si="4"/>
        <v>-8.4390747374173403E-3</v>
      </c>
      <c r="O57" s="11">
        <f t="shared" si="5"/>
        <v>-1.6580695439195492E-2</v>
      </c>
      <c r="P57" s="11">
        <f t="shared" si="6"/>
        <v>-3.8224985120031918E-2</v>
      </c>
      <c r="Q57" s="11">
        <f t="shared" si="7"/>
        <v>-3.0899479418236453E-2</v>
      </c>
      <c r="R57" s="11">
        <f t="shared" si="8"/>
        <v>-8.6383414384438861E-3</v>
      </c>
      <c r="S57" s="11">
        <f t="shared" si="9"/>
        <v>-2.6460882299350064E-2</v>
      </c>
      <c r="T57" s="12">
        <f t="shared" si="13"/>
        <v>0.73201932575279838</v>
      </c>
      <c r="U57" s="12">
        <f t="shared" si="14"/>
        <v>1.2070885744317101</v>
      </c>
      <c r="V57" s="12">
        <f t="shared" si="15"/>
        <v>1.6147196258551142</v>
      </c>
      <c r="W57" s="12">
        <f t="shared" si="16"/>
        <v>8.6630570259294392E-3</v>
      </c>
      <c r="X57" s="12">
        <f t="shared" si="17"/>
        <v>0.78309052804505475</v>
      </c>
      <c r="Y57" s="12">
        <f t="shared" si="18"/>
        <v>0.6965180797813072</v>
      </c>
      <c r="Z57" s="12">
        <f t="shared" si="19"/>
        <v>0.1506506841923651</v>
      </c>
      <c r="AA57" s="12">
        <f t="shared" si="20"/>
        <v>0.14149231698595222</v>
      </c>
      <c r="AB57" s="12">
        <f t="shared" si="21"/>
        <v>0.74575533480857414</v>
      </c>
      <c r="AC57" s="12">
        <f t="shared" si="43"/>
        <v>0.72877501507130715</v>
      </c>
      <c r="AD57" s="12">
        <f t="shared" si="22"/>
        <v>1.1554332839062964</v>
      </c>
      <c r="AE57" s="12">
        <f t="shared" si="23"/>
        <v>1.6332863410371161</v>
      </c>
      <c r="AF57" s="12">
        <f t="shared" si="24"/>
        <v>8.3097552374300238E-3</v>
      </c>
      <c r="AG57" s="12">
        <f t="shared" si="25"/>
        <v>0.77387226311712698</v>
      </c>
      <c r="AH57" s="12">
        <f t="shared" si="26"/>
        <v>0.6939465420475871</v>
      </c>
      <c r="AI57" s="12">
        <f t="shared" si="27"/>
        <v>0.14594552237493294</v>
      </c>
      <c r="AJ57" s="12">
        <f t="shared" si="28"/>
        <v>0.13275895825027992</v>
      </c>
      <c r="AK57" s="12">
        <f t="shared" si="29"/>
        <v>0.69413662617093153</v>
      </c>
      <c r="AL57" s="11">
        <f t="shared" si="30"/>
        <v>-4.9960060997749078E-3</v>
      </c>
      <c r="AM57" s="11">
        <f t="shared" si="31"/>
        <v>2.8083954854465021E-2</v>
      </c>
      <c r="AN57" s="11">
        <f t="shared" si="32"/>
        <v>1.5927931541650064E-2</v>
      </c>
      <c r="AO57" s="11">
        <f t="shared" si="33"/>
        <v>8.4390747374173403E-3</v>
      </c>
      <c r="AP57" s="11">
        <f t="shared" si="34"/>
        <v>1.6580695439195492E-2</v>
      </c>
      <c r="AQ57" s="11">
        <f t="shared" si="35"/>
        <v>3.8224985120031918E-2</v>
      </c>
      <c r="AR57" s="11">
        <f t="shared" si="36"/>
        <v>3.0899479418236453E-2</v>
      </c>
      <c r="AS57" s="11">
        <f t="shared" si="37"/>
        <v>8.6383414384438861E-3</v>
      </c>
      <c r="AT57" s="11">
        <f t="shared" si="38"/>
        <v>2.6460882299350064E-2</v>
      </c>
      <c r="AU57" s="13">
        <f t="shared" si="39"/>
        <v>1.8695482083223927E-2</v>
      </c>
      <c r="AV57" s="14">
        <f t="shared" si="40"/>
        <v>109.87339263963486</v>
      </c>
      <c r="AW57" s="11">
        <f>-(AV57-MAX($AV$14:AV56))/MAX($AV$14:AV56)</f>
        <v>-1.0049490007022058E-2</v>
      </c>
      <c r="AX57" s="13">
        <f t="shared" si="41"/>
        <v>-1.5155941740635023E-2</v>
      </c>
      <c r="AY57" s="14">
        <f t="shared" si="42"/>
        <v>104.18482825514479</v>
      </c>
      <c r="AZ57" s="11">
        <f>-(AY57-MAX($AY$14:AY56))/MAX($AY$14:AY56)</f>
        <v>0.10081939730614765</v>
      </c>
    </row>
    <row r="58" spans="1:52" x14ac:dyDescent="0.2">
      <c r="A58" s="1">
        <v>35643</v>
      </c>
      <c r="B58" s="10">
        <v>0.71919162860944297</v>
      </c>
      <c r="C58" s="10">
        <v>1.0707555250985095</v>
      </c>
      <c r="D58" s="10">
        <v>1.6025127399762829</v>
      </c>
      <c r="E58" s="10">
        <v>8.486658972095865E-3</v>
      </c>
      <c r="F58" s="10">
        <v>0.74105363005120684</v>
      </c>
      <c r="G58" s="10">
        <v>0.64283877603497042</v>
      </c>
      <c r="H58" s="10">
        <v>0.13136461562713467</v>
      </c>
      <c r="I58" s="10">
        <v>0.12529601182794353</v>
      </c>
      <c r="J58" s="10">
        <v>0.66145878119604973</v>
      </c>
      <c r="K58" s="11">
        <f t="shared" si="1"/>
        <v>-9.60120824193611E-3</v>
      </c>
      <c r="L58" s="11">
        <f t="shared" si="2"/>
        <v>-2.6618982353948883E-2</v>
      </c>
      <c r="M58" s="11">
        <f t="shared" si="3"/>
        <v>-4.1184577417390456E-2</v>
      </c>
      <c r="N58" s="11">
        <f t="shared" si="4"/>
        <v>-2.1513680494263054E-2</v>
      </c>
      <c r="O58" s="11">
        <f t="shared" si="5"/>
        <v>-1.5413915505064768E-3</v>
      </c>
      <c r="P58" s="11">
        <f t="shared" si="6"/>
        <v>-2.7963486757521139E-2</v>
      </c>
      <c r="Q58" s="11">
        <f t="shared" si="7"/>
        <v>-2.0913246807839903E-2</v>
      </c>
      <c r="R58" s="11">
        <f t="shared" si="8"/>
        <v>-2.0936963576449141E-2</v>
      </c>
      <c r="S58" s="11">
        <f t="shared" si="9"/>
        <v>-1.9843763435881567E-2</v>
      </c>
      <c r="T58" s="12">
        <f t="shared" si="13"/>
        <v>0.73166528456150137</v>
      </c>
      <c r="U58" s="12">
        <f t="shared" si="14"/>
        <v>1.1940221882822082</v>
      </c>
      <c r="V58" s="12">
        <f t="shared" si="15"/>
        <v>1.6245406134066165</v>
      </c>
      <c r="W58" s="12">
        <f t="shared" si="16"/>
        <v>8.6225625169475181E-3</v>
      </c>
      <c r="X58" s="12">
        <f t="shared" si="17"/>
        <v>0.77911621402435693</v>
      </c>
      <c r="Y58" s="12">
        <f t="shared" si="18"/>
        <v>0.69407445398855094</v>
      </c>
      <c r="Z58" s="12">
        <f t="shared" si="19"/>
        <v>0.14890685815973967</v>
      </c>
      <c r="AA58" s="12">
        <f t="shared" si="20"/>
        <v>0.13960181908228977</v>
      </c>
      <c r="AB58" s="12">
        <f t="shared" si="21"/>
        <v>0.73442785308280978</v>
      </c>
      <c r="AC58" s="12">
        <f t="shared" si="43"/>
        <v>0.72621825871153989</v>
      </c>
      <c r="AD58" s="12">
        <f t="shared" si="22"/>
        <v>1.1371339296337875</v>
      </c>
      <c r="AE58" s="12">
        <f t="shared" si="23"/>
        <v>1.6354345299825601</v>
      </c>
      <c r="AF58" s="12">
        <f t="shared" si="24"/>
        <v>8.3414541084173982E-3</v>
      </c>
      <c r="AG58" s="12">
        <f t="shared" si="25"/>
        <v>0.76790146722166652</v>
      </c>
      <c r="AH58" s="12">
        <f t="shared" si="26"/>
        <v>0.68724228620360783</v>
      </c>
      <c r="AI58" s="12">
        <f t="shared" si="27"/>
        <v>0.14248350344179722</v>
      </c>
      <c r="AJ58" s="12">
        <f t="shared" si="28"/>
        <v>0.13049973018631941</v>
      </c>
      <c r="AK58" s="12">
        <f t="shared" si="29"/>
        <v>0.68689450469302227</v>
      </c>
      <c r="AL58" s="11">
        <f t="shared" si="30"/>
        <v>9.60120824193611E-3</v>
      </c>
      <c r="AM58" s="11">
        <f t="shared" si="31"/>
        <v>2.6618982353948883E-2</v>
      </c>
      <c r="AN58" s="11">
        <f t="shared" si="32"/>
        <v>-4.1184577417390456E-2</v>
      </c>
      <c r="AO58" s="11">
        <f t="shared" si="33"/>
        <v>2.1513680494263054E-2</v>
      </c>
      <c r="AP58" s="11">
        <f t="shared" si="34"/>
        <v>1.5413915505064768E-3</v>
      </c>
      <c r="AQ58" s="11">
        <f t="shared" si="35"/>
        <v>2.7963486757521139E-2</v>
      </c>
      <c r="AR58" s="11">
        <f t="shared" si="36"/>
        <v>2.0913246807839903E-2</v>
      </c>
      <c r="AS58" s="11">
        <f t="shared" si="37"/>
        <v>2.0936963576449141E-2</v>
      </c>
      <c r="AT58" s="11">
        <f t="shared" si="38"/>
        <v>1.9843763435881567E-2</v>
      </c>
      <c r="AU58" s="13">
        <f t="shared" si="39"/>
        <v>1.1972016200106203E-2</v>
      </c>
      <c r="AV58" s="14">
        <f t="shared" si="40"/>
        <v>111.1887986762772</v>
      </c>
      <c r="AW58" s="11">
        <f>-(AV58-MAX($AV$14:AV57))/MAX($AV$14:AV57)</f>
        <v>-1.1972016200106253E-2</v>
      </c>
      <c r="AX58" s="13">
        <f t="shared" si="41"/>
        <v>-2.112414451508186E-2</v>
      </c>
      <c r="AY58" s="14">
        <f t="shared" si="42"/>
        <v>101.98401288680414</v>
      </c>
      <c r="AZ58" s="11">
        <f>-(AY58-MAX($AY$14:AY57))/MAX($AY$14:AY57)</f>
        <v>0.11981381830261094</v>
      </c>
    </row>
    <row r="59" spans="1:52" x14ac:dyDescent="0.2">
      <c r="A59" s="1">
        <v>35674</v>
      </c>
      <c r="B59" s="10">
        <v>0.72102731972514433</v>
      </c>
      <c r="C59" s="10">
        <v>1.098804500703235</v>
      </c>
      <c r="D59" s="10">
        <v>1.6017170406675956</v>
      </c>
      <c r="E59" s="10">
        <v>8.2756794332814725E-3</v>
      </c>
      <c r="F59" s="10">
        <v>0.72360994529508804</v>
      </c>
      <c r="G59" s="10">
        <v>0.63673989175421841</v>
      </c>
      <c r="H59" s="10">
        <v>0.13704637649380549</v>
      </c>
      <c r="I59" s="10">
        <v>0.13014563296328591</v>
      </c>
      <c r="J59" s="10">
        <v>0.68025822602259822</v>
      </c>
      <c r="K59" s="11">
        <f t="shared" si="1"/>
        <v>2.552436711827033E-3</v>
      </c>
      <c r="L59" s="11">
        <f t="shared" si="2"/>
        <v>2.6195499296765234E-2</v>
      </c>
      <c r="M59" s="11">
        <f t="shared" si="3"/>
        <v>-4.9653228260704285E-4</v>
      </c>
      <c r="N59" s="11">
        <f t="shared" si="4"/>
        <v>-2.4860141017577497E-2</v>
      </c>
      <c r="O59" s="11">
        <f t="shared" si="5"/>
        <v>-2.3539031520449338E-2</v>
      </c>
      <c r="P59" s="11">
        <f t="shared" si="6"/>
        <v>-9.4874243871377884E-3</v>
      </c>
      <c r="Q59" s="11">
        <f t="shared" si="7"/>
        <v>4.3251836421444922E-2</v>
      </c>
      <c r="R59" s="11">
        <f t="shared" si="8"/>
        <v>3.8705311243280915E-2</v>
      </c>
      <c r="S59" s="11">
        <f t="shared" si="9"/>
        <v>2.8421188683224186E-2</v>
      </c>
      <c r="T59" s="12">
        <f t="shared" si="13"/>
        <v>0.73085181228209428</v>
      </c>
      <c r="U59" s="12">
        <f t="shared" si="14"/>
        <v>1.1774652925767548</v>
      </c>
      <c r="V59" s="12">
        <f t="shared" si="15"/>
        <v>1.6288923871718481</v>
      </c>
      <c r="W59" s="12">
        <f t="shared" si="16"/>
        <v>8.557578555373006E-3</v>
      </c>
      <c r="X59" s="12">
        <f t="shared" si="17"/>
        <v>0.77553990037571874</v>
      </c>
      <c r="Y59" s="12">
        <f t="shared" si="18"/>
        <v>0.69019685900005934</v>
      </c>
      <c r="Z59" s="12">
        <f t="shared" si="19"/>
        <v>0.14685967370498271</v>
      </c>
      <c r="AA59" s="12">
        <f t="shared" si="20"/>
        <v>0.1374516129018542</v>
      </c>
      <c r="AB59" s="12">
        <f t="shared" si="21"/>
        <v>0.72025280650960488</v>
      </c>
      <c r="AC59" s="12">
        <f t="shared" si="43"/>
        <v>0.72310045261791489</v>
      </c>
      <c r="AD59" s="12">
        <f t="shared" si="22"/>
        <v>1.1223855899856043</v>
      </c>
      <c r="AE59" s="12">
        <f t="shared" si="23"/>
        <v>1.6315921672349212</v>
      </c>
      <c r="AF59" s="12">
        <f t="shared" si="24"/>
        <v>8.4010819859492627E-3</v>
      </c>
      <c r="AG59" s="12">
        <f t="shared" si="25"/>
        <v>0.76338254670144601</v>
      </c>
      <c r="AH59" s="12">
        <f t="shared" si="26"/>
        <v>0.67912159350496415</v>
      </c>
      <c r="AI59" s="12">
        <f t="shared" si="27"/>
        <v>0.13927380181582658</v>
      </c>
      <c r="AJ59" s="12">
        <f t="shared" si="28"/>
        <v>0.12887356410668335</v>
      </c>
      <c r="AK59" s="12">
        <f t="shared" si="29"/>
        <v>0.68260505380902314</v>
      </c>
      <c r="AL59" s="11">
        <f t="shared" si="30"/>
        <v>-2.552436711827033E-3</v>
      </c>
      <c r="AM59" s="11">
        <f t="shared" si="31"/>
        <v>-2.6195499296765234E-2</v>
      </c>
      <c r="AN59" s="11">
        <f t="shared" si="32"/>
        <v>-4.9653228260704285E-4</v>
      </c>
      <c r="AO59" s="11">
        <f t="shared" si="33"/>
        <v>2.4860141017577497E-2</v>
      </c>
      <c r="AP59" s="11">
        <f t="shared" si="34"/>
        <v>2.3539031520449338E-2</v>
      </c>
      <c r="AQ59" s="11">
        <f t="shared" si="35"/>
        <v>9.4874243871377884E-3</v>
      </c>
      <c r="AR59" s="11">
        <f t="shared" si="36"/>
        <v>-4.3251836421444922E-2</v>
      </c>
      <c r="AS59" s="11">
        <f t="shared" si="37"/>
        <v>-3.8705311243280915E-2</v>
      </c>
      <c r="AT59" s="11">
        <f t="shared" si="38"/>
        <v>-2.8421188683224186E-2</v>
      </c>
      <c r="AU59" s="13">
        <f t="shared" si="39"/>
        <v>-9.0818008571094122E-3</v>
      </c>
      <c r="AV59" s="14">
        <f t="shared" si="40"/>
        <v>110.17900414915802</v>
      </c>
      <c r="AW59" s="11">
        <f>-(AV59-MAX($AV$14:AV58))/MAX($AV$14:AV58)</f>
        <v>9.08180085710944E-3</v>
      </c>
      <c r="AX59" s="13">
        <f t="shared" si="41"/>
        <v>8.9714603498634027E-3</v>
      </c>
      <c r="AY59" s="14">
        <f t="shared" si="42"/>
        <v>102.89895841473806</v>
      </c>
      <c r="AZ59" s="11">
        <f>-(AY59-MAX($AY$14:AY58))/MAX($AY$14:AY58)</f>
        <v>0.11191726287301514</v>
      </c>
    </row>
    <row r="60" spans="1:52" x14ac:dyDescent="0.2">
      <c r="A60" s="1">
        <v>35704</v>
      </c>
      <c r="B60" s="10">
        <v>0.72114691204892267</v>
      </c>
      <c r="C60" s="10">
        <v>1.1191315539141626</v>
      </c>
      <c r="D60" s="10">
        <v>1.633079661625894</v>
      </c>
      <c r="E60" s="10">
        <v>8.2622094800591569E-3</v>
      </c>
      <c r="F60" s="10">
        <v>0.71972477724518136</v>
      </c>
      <c r="G60" s="10">
        <v>0.63609185166338023</v>
      </c>
      <c r="H60" s="10">
        <v>0.14142071247754945</v>
      </c>
      <c r="I60" s="10">
        <v>0.13214229081875364</v>
      </c>
      <c r="J60" s="10">
        <v>0.68895671284973159</v>
      </c>
      <c r="K60" s="11">
        <f t="shared" si="1"/>
        <v>1.6586378977145877E-4</v>
      </c>
      <c r="L60" s="11">
        <f t="shared" si="2"/>
        <v>1.8499244586201113E-2</v>
      </c>
      <c r="M60" s="11">
        <f t="shared" si="3"/>
        <v>1.9580625142894492E-2</v>
      </c>
      <c r="N60" s="11">
        <f t="shared" si="4"/>
        <v>-1.6276552675716927E-3</v>
      </c>
      <c r="O60" s="11">
        <f t="shared" si="5"/>
        <v>-5.3691468382490726E-3</v>
      </c>
      <c r="P60" s="11">
        <f t="shared" si="6"/>
        <v>-1.0177469626613256E-3</v>
      </c>
      <c r="Q60" s="11">
        <f t="shared" si="7"/>
        <v>3.1918654806182944E-2</v>
      </c>
      <c r="R60" s="11">
        <f t="shared" si="8"/>
        <v>1.5341719964057532E-2</v>
      </c>
      <c r="S60" s="11">
        <f t="shared" si="9"/>
        <v>1.2787036590490963E-2</v>
      </c>
      <c r="T60" s="12">
        <f t="shared" si="13"/>
        <v>0.73007640933717921</v>
      </c>
      <c r="U60" s="12">
        <f t="shared" si="14"/>
        <v>1.1642065756780093</v>
      </c>
      <c r="V60" s="12">
        <f t="shared" si="15"/>
        <v>1.6324102380193448</v>
      </c>
      <c r="W60" s="12">
        <f t="shared" si="16"/>
        <v>8.4891120760682507E-3</v>
      </c>
      <c r="X60" s="12">
        <f t="shared" si="17"/>
        <v>0.76972415240218706</v>
      </c>
      <c r="Y60" s="12">
        <f t="shared" si="18"/>
        <v>0.68515411465674936</v>
      </c>
      <c r="Z60" s="12">
        <f t="shared" si="19"/>
        <v>0.14537851082897751</v>
      </c>
      <c r="AA60" s="12">
        <f t="shared" si="20"/>
        <v>0.13574366753557296</v>
      </c>
      <c r="AB60" s="12">
        <f t="shared" si="21"/>
        <v>0.70940773863752682</v>
      </c>
      <c r="AC60" s="12">
        <f t="shared" si="43"/>
        <v>0.72178034219344156</v>
      </c>
      <c r="AD60" s="12">
        <f t="shared" si="22"/>
        <v>1.11449551652126</v>
      </c>
      <c r="AE60" s="12">
        <f t="shared" si="23"/>
        <v>1.6304542425368533</v>
      </c>
      <c r="AF60" s="12">
        <f t="shared" si="24"/>
        <v>8.4222677864394472E-3</v>
      </c>
      <c r="AG60" s="12">
        <f t="shared" si="25"/>
        <v>0.75256745282015602</v>
      </c>
      <c r="AH60" s="12">
        <f t="shared" si="26"/>
        <v>0.66878437727146789</v>
      </c>
      <c r="AI60" s="12">
        <f t="shared" si="27"/>
        <v>0.13759929227327458</v>
      </c>
      <c r="AJ60" s="12">
        <f t="shared" si="28"/>
        <v>0.12878825820374887</v>
      </c>
      <c r="AK60" s="12">
        <f t="shared" si="29"/>
        <v>0.68211785159168015</v>
      </c>
      <c r="AL60" s="11">
        <f t="shared" si="30"/>
        <v>-1.6586378977145877E-4</v>
      </c>
      <c r="AM60" s="11">
        <f t="shared" si="31"/>
        <v>-1.8499244586201113E-2</v>
      </c>
      <c r="AN60" s="11">
        <f t="shared" si="32"/>
        <v>-1.9580625142894492E-2</v>
      </c>
      <c r="AO60" s="11">
        <f t="shared" si="33"/>
        <v>1.6276552675716927E-3</v>
      </c>
      <c r="AP60" s="11">
        <f t="shared" si="34"/>
        <v>5.3691468382490726E-3</v>
      </c>
      <c r="AQ60" s="11">
        <f t="shared" si="35"/>
        <v>1.0177469626613256E-3</v>
      </c>
      <c r="AR60" s="11">
        <f t="shared" si="36"/>
        <v>-3.1918654806182944E-2</v>
      </c>
      <c r="AS60" s="11">
        <f t="shared" si="37"/>
        <v>-1.5341719964057532E-2</v>
      </c>
      <c r="AT60" s="11">
        <f t="shared" si="38"/>
        <v>-1.2787036590490963E-2</v>
      </c>
      <c r="AU60" s="13">
        <f t="shared" si="39"/>
        <v>-1.0030955090124046E-2</v>
      </c>
      <c r="AV60" s="14">
        <f t="shared" si="40"/>
        <v>109.07380350666322</v>
      </c>
      <c r="AW60" s="11">
        <f>-(AV60-MAX($AV$14:AV59))/MAX($AV$14:AV59)</f>
        <v>1.9021656810698357E-2</v>
      </c>
      <c r="AX60" s="13">
        <f t="shared" si="41"/>
        <v>1.0030955090124046E-2</v>
      </c>
      <c r="AY60" s="14">
        <f t="shared" si="42"/>
        <v>103.93113324541685</v>
      </c>
      <c r="AZ60" s="11">
        <f>-(AY60-MAX($AY$14:AY59))/MAX($AY$14:AY59)</f>
        <v>0.10300894482057987</v>
      </c>
    </row>
    <row r="61" spans="1:52" x14ac:dyDescent="0.2">
      <c r="A61" s="1">
        <v>35735</v>
      </c>
      <c r="B61" s="10">
        <v>0.70758889085441368</v>
      </c>
      <c r="C61" s="10">
        <v>1.1417219450375056</v>
      </c>
      <c r="D61" s="10">
        <v>1.6886472247082862</v>
      </c>
      <c r="E61" s="10">
        <v>7.9711762267640207E-3</v>
      </c>
      <c r="F61" s="10">
        <v>0.69471943755514332</v>
      </c>
      <c r="G61" s="10">
        <v>0.6243366423175376</v>
      </c>
      <c r="H61" s="10">
        <v>0.14161297174821214</v>
      </c>
      <c r="I61" s="10">
        <v>0.13213006883976586</v>
      </c>
      <c r="J61" s="10">
        <v>0.71041900512922518</v>
      </c>
      <c r="K61" s="11">
        <f t="shared" si="1"/>
        <v>-1.8800636830001771E-2</v>
      </c>
      <c r="L61" s="11">
        <f t="shared" si="2"/>
        <v>2.0185643988263058E-2</v>
      </c>
      <c r="M61" s="11">
        <f t="shared" si="3"/>
        <v>3.4026241577872041E-2</v>
      </c>
      <c r="N61" s="11">
        <f t="shared" si="4"/>
        <v>-3.5224627746070269E-2</v>
      </c>
      <c r="O61" s="11">
        <f t="shared" si="5"/>
        <v>-3.4742919072132672E-2</v>
      </c>
      <c r="P61" s="11">
        <f t="shared" si="6"/>
        <v>-1.8480364612599165E-2</v>
      </c>
      <c r="Q61" s="11">
        <f t="shared" si="7"/>
        <v>1.3594845287829838E-3</v>
      </c>
      <c r="R61" s="11">
        <f t="shared" si="8"/>
        <v>-9.2491048187981484E-5</v>
      </c>
      <c r="S61" s="11">
        <f t="shared" si="9"/>
        <v>3.1151873374916539E-2</v>
      </c>
      <c r="T61" s="12">
        <f t="shared" si="13"/>
        <v>0.72847238342708776</v>
      </c>
      <c r="U61" s="12">
        <f t="shared" si="14"/>
        <v>1.1529533622013159</v>
      </c>
      <c r="V61" s="12">
        <f t="shared" si="15"/>
        <v>1.6363006201690287</v>
      </c>
      <c r="W61" s="12">
        <f t="shared" si="16"/>
        <v>8.4363089145377563E-3</v>
      </c>
      <c r="X61" s="12">
        <f t="shared" si="17"/>
        <v>0.76369827608156371</v>
      </c>
      <c r="Y61" s="12">
        <f t="shared" si="18"/>
        <v>0.6797314412847536</v>
      </c>
      <c r="Z61" s="12">
        <f t="shared" si="19"/>
        <v>0.14430309096920849</v>
      </c>
      <c r="AA61" s="12">
        <f t="shared" si="20"/>
        <v>0.13412600942046984</v>
      </c>
      <c r="AB61" s="12">
        <f t="shared" si="21"/>
        <v>0.70059598333870277</v>
      </c>
      <c r="AC61" s="12">
        <f t="shared" si="43"/>
        <v>0.72240975969560051</v>
      </c>
      <c r="AD61" s="12">
        <f t="shared" si="22"/>
        <v>1.1109040965969876</v>
      </c>
      <c r="AE61" s="12">
        <f t="shared" si="23"/>
        <v>1.6310308573707715</v>
      </c>
      <c r="AF61" s="12">
        <f t="shared" si="24"/>
        <v>8.4726134263307541E-3</v>
      </c>
      <c r="AG61" s="12">
        <f t="shared" si="25"/>
        <v>0.74267944443231337</v>
      </c>
      <c r="AH61" s="12">
        <f t="shared" si="26"/>
        <v>0.65936356822954023</v>
      </c>
      <c r="AI61" s="12">
        <f t="shared" si="27"/>
        <v>0.1373155872515828</v>
      </c>
      <c r="AJ61" s="12">
        <f t="shared" si="28"/>
        <v>0.12913880472295597</v>
      </c>
      <c r="AK61" s="12">
        <f t="shared" si="29"/>
        <v>0.6828832490343425</v>
      </c>
      <c r="AL61" s="11">
        <f t="shared" si="30"/>
        <v>1.8800636830001771E-2</v>
      </c>
      <c r="AM61" s="11">
        <f t="shared" si="31"/>
        <v>-2.0185643988263058E-2</v>
      </c>
      <c r="AN61" s="11">
        <f t="shared" si="32"/>
        <v>-3.4026241577872041E-2</v>
      </c>
      <c r="AO61" s="11">
        <f t="shared" si="33"/>
        <v>-3.5224627746070269E-2</v>
      </c>
      <c r="AP61" s="11">
        <f t="shared" si="34"/>
        <v>3.4742919072132672E-2</v>
      </c>
      <c r="AQ61" s="11">
        <f t="shared" si="35"/>
        <v>1.8480364612599165E-2</v>
      </c>
      <c r="AR61" s="11">
        <f t="shared" si="36"/>
        <v>-1.3594845287829838E-3</v>
      </c>
      <c r="AS61" s="11">
        <f t="shared" si="37"/>
        <v>9.2491048187981484E-5</v>
      </c>
      <c r="AT61" s="11">
        <f t="shared" si="38"/>
        <v>-3.1151873374916539E-2</v>
      </c>
      <c r="AU61" s="13">
        <f t="shared" si="39"/>
        <v>-5.5368288503314777E-3</v>
      </c>
      <c r="AV61" s="14">
        <f t="shared" si="40"/>
        <v>108.46988052459214</v>
      </c>
      <c r="AW61" s="11">
        <f>-(AV61-MAX($AV$14:AV60))/MAX($AV$14:AV60)</f>
        <v>2.4453166002819285E-2</v>
      </c>
      <c r="AX61" s="13">
        <f t="shared" si="41"/>
        <v>-2.2908662043508044E-3</v>
      </c>
      <c r="AY61" s="14">
        <f t="shared" si="42"/>
        <v>103.69304092468504</v>
      </c>
      <c r="AZ61" s="11">
        <f>-(AY61-MAX($AY$14:AY60))/MAX($AY$14:AY60)</f>
        <v>0.1050638313144954</v>
      </c>
    </row>
    <row r="62" spans="1:52" x14ac:dyDescent="0.2">
      <c r="A62" s="1">
        <v>35765</v>
      </c>
      <c r="B62" s="10">
        <v>0.70091820284572781</v>
      </c>
      <c r="C62" s="10">
        <v>1.1129784416075861</v>
      </c>
      <c r="D62" s="10">
        <v>1.659475605708596</v>
      </c>
      <c r="E62" s="10">
        <v>7.7131331518175998E-3</v>
      </c>
      <c r="F62" s="10">
        <v>0.66251051735446309</v>
      </c>
      <c r="G62" s="10">
        <v>0.592206561648703</v>
      </c>
      <c r="H62" s="10">
        <v>0.13781507972602361</v>
      </c>
      <c r="I62" s="10">
        <v>0.12833510863566946</v>
      </c>
      <c r="J62" s="10">
        <v>0.69485460167459967</v>
      </c>
      <c r="K62" s="11">
        <f t="shared" si="1"/>
        <v>-9.427349828275311E-3</v>
      </c>
      <c r="L62" s="11">
        <f t="shared" si="2"/>
        <v>-2.5175572349163566E-2</v>
      </c>
      <c r="M62" s="11">
        <f t="shared" si="3"/>
        <v>-1.7275141055426602E-2</v>
      </c>
      <c r="N62" s="11">
        <f t="shared" si="4"/>
        <v>-3.237201983817839E-2</v>
      </c>
      <c r="O62" s="11">
        <f t="shared" si="5"/>
        <v>-4.6362486004465131E-2</v>
      </c>
      <c r="P62" s="11">
        <f t="shared" si="6"/>
        <v>-5.1462750207272423E-2</v>
      </c>
      <c r="Q62" s="11">
        <f t="shared" si="7"/>
        <v>-2.6818814514684264E-2</v>
      </c>
      <c r="R62" s="11">
        <f t="shared" si="8"/>
        <v>-2.8721397312662766E-2</v>
      </c>
      <c r="S62" s="11">
        <f t="shared" si="9"/>
        <v>-2.1908765590799906E-2</v>
      </c>
      <c r="T62" s="12">
        <f t="shared" si="13"/>
        <v>0.72517332959374459</v>
      </c>
      <c r="U62" s="12">
        <f t="shared" si="14"/>
        <v>1.1422256647492037</v>
      </c>
      <c r="V62" s="12">
        <f t="shared" si="15"/>
        <v>1.6384118622151898</v>
      </c>
      <c r="W62" s="12">
        <f t="shared" si="16"/>
        <v>8.3588768947181914E-3</v>
      </c>
      <c r="X62" s="12">
        <f t="shared" si="17"/>
        <v>0.75511952600082566</v>
      </c>
      <c r="Y62" s="12">
        <f t="shared" si="18"/>
        <v>0.67255706987988972</v>
      </c>
      <c r="Z62" s="12">
        <f t="shared" si="19"/>
        <v>0.14299608793065086</v>
      </c>
      <c r="AA62" s="12">
        <f t="shared" si="20"/>
        <v>0.1325646842678124</v>
      </c>
      <c r="AB62" s="12">
        <f t="shared" si="21"/>
        <v>0.69448265779575458</v>
      </c>
      <c r="AC62" s="12">
        <f t="shared" si="43"/>
        <v>0.71961203711012656</v>
      </c>
      <c r="AD62" s="12">
        <f t="shared" si="22"/>
        <v>1.1103790678058314</v>
      </c>
      <c r="AE62" s="12">
        <f t="shared" si="23"/>
        <v>1.6404076366330134</v>
      </c>
      <c r="AF62" s="12">
        <f t="shared" si="24"/>
        <v>8.4026744000469354E-3</v>
      </c>
      <c r="AG62" s="12">
        <f t="shared" si="25"/>
        <v>0.72933612042965423</v>
      </c>
      <c r="AH62" s="12">
        <f t="shared" si="26"/>
        <v>0.64815918657799099</v>
      </c>
      <c r="AI62" s="12">
        <f t="shared" si="27"/>
        <v>0.13734396325959461</v>
      </c>
      <c r="AJ62" s="12">
        <f t="shared" si="28"/>
        <v>0.12946333169886479</v>
      </c>
      <c r="AK62" s="12">
        <f t="shared" si="29"/>
        <v>0.68485598723031493</v>
      </c>
      <c r="AL62" s="11">
        <f t="shared" si="30"/>
        <v>9.427349828275311E-3</v>
      </c>
      <c r="AM62" s="11">
        <f t="shared" si="31"/>
        <v>2.5175572349163566E-2</v>
      </c>
      <c r="AN62" s="11">
        <f t="shared" si="32"/>
        <v>-1.7275141055426602E-2</v>
      </c>
      <c r="AO62" s="11">
        <f t="shared" si="33"/>
        <v>-3.237201983817839E-2</v>
      </c>
      <c r="AP62" s="11">
        <f t="shared" si="34"/>
        <v>4.6362486004465131E-2</v>
      </c>
      <c r="AQ62" s="11">
        <f t="shared" si="35"/>
        <v>5.1462750207272423E-2</v>
      </c>
      <c r="AR62" s="11">
        <f t="shared" si="36"/>
        <v>2.6818814514684264E-2</v>
      </c>
      <c r="AS62" s="11">
        <f t="shared" si="37"/>
        <v>2.8721397312662766E-2</v>
      </c>
      <c r="AT62" s="11">
        <f t="shared" si="38"/>
        <v>2.1908765590799906E-2</v>
      </c>
      <c r="AU62" s="13">
        <f t="shared" si="39"/>
        <v>1.7803330545968707E-2</v>
      </c>
      <c r="AV62" s="14">
        <f t="shared" si="40"/>
        <v>110.40100566185318</v>
      </c>
      <c r="AW62" s="11">
        <f>-(AV62-MAX($AV$14:AV61))/MAX($AV$14:AV61)</f>
        <v>7.0851832540943325E-3</v>
      </c>
      <c r="AX62" s="13">
        <f t="shared" si="41"/>
        <v>-2.8836032966769818E-2</v>
      </c>
      <c r="AY62" s="14">
        <f t="shared" si="42"/>
        <v>100.70294497815621</v>
      </c>
      <c r="AZ62" s="11">
        <f>-(AY62-MAX($AY$14:AY61))/MAX($AY$14:AY61)</f>
        <v>0.13087024017786525</v>
      </c>
    </row>
    <row r="63" spans="1:52" x14ac:dyDescent="0.2">
      <c r="A63" s="1">
        <v>35796</v>
      </c>
      <c r="B63" s="10">
        <v>0.69405403904748031</v>
      </c>
      <c r="C63" s="10">
        <v>1.0870983171718049</v>
      </c>
      <c r="D63" s="10">
        <v>1.6351892731583679</v>
      </c>
      <c r="E63" s="10">
        <v>7.7221866143617219E-3</v>
      </c>
      <c r="F63" s="10">
        <v>0.65747084116819421</v>
      </c>
      <c r="G63" s="10">
        <v>0.5803830528148578</v>
      </c>
      <c r="H63" s="10">
        <v>0.13337779259753252</v>
      </c>
      <c r="I63" s="10">
        <v>0.12469760829987282</v>
      </c>
      <c r="J63" s="10">
        <v>0.67766287627231203</v>
      </c>
      <c r="K63" s="11">
        <f t="shared" si="1"/>
        <v>-9.7931024909596598E-3</v>
      </c>
      <c r="L63" s="11">
        <f t="shared" si="2"/>
        <v>-2.3253033004305035E-2</v>
      </c>
      <c r="M63" s="11">
        <f t="shared" si="3"/>
        <v>-1.4634943994767391E-2</v>
      </c>
      <c r="N63" s="11">
        <f t="shared" si="4"/>
        <v>1.1737723653828525E-3</v>
      </c>
      <c r="O63" s="11">
        <f t="shared" si="5"/>
        <v>-7.6069376323161242E-3</v>
      </c>
      <c r="P63" s="11">
        <f t="shared" si="6"/>
        <v>-1.9965177016830982E-2</v>
      </c>
      <c r="Q63" s="11">
        <f t="shared" si="7"/>
        <v>-3.2197399133044202E-2</v>
      </c>
      <c r="R63" s="11">
        <f t="shared" si="8"/>
        <v>-2.8343766366560996E-2</v>
      </c>
      <c r="S63" s="11">
        <f t="shared" si="9"/>
        <v>-2.4741471612702237E-2</v>
      </c>
      <c r="T63" s="12">
        <f t="shared" si="13"/>
        <v>0.72239056015036296</v>
      </c>
      <c r="U63" s="12">
        <f t="shared" si="14"/>
        <v>1.131335755922535</v>
      </c>
      <c r="V63" s="12">
        <f t="shared" si="15"/>
        <v>1.6380413962998961</v>
      </c>
      <c r="W63" s="12">
        <f t="shared" si="16"/>
        <v>8.2700534370866215E-3</v>
      </c>
      <c r="X63" s="12">
        <f t="shared" si="17"/>
        <v>0.74392079445310844</v>
      </c>
      <c r="Y63" s="12">
        <f t="shared" si="18"/>
        <v>0.66310207484968586</v>
      </c>
      <c r="Z63" s="12">
        <f t="shared" si="19"/>
        <v>0.1415919539945967</v>
      </c>
      <c r="AA63" s="12">
        <f t="shared" si="20"/>
        <v>0.13104819094206535</v>
      </c>
      <c r="AB63" s="12">
        <f t="shared" si="21"/>
        <v>0.68963478631935438</v>
      </c>
      <c r="AC63" s="12">
        <f t="shared" si="43"/>
        <v>0.71600610522941877</v>
      </c>
      <c r="AD63" s="12">
        <f t="shared" si="22"/>
        <v>1.1072382279387736</v>
      </c>
      <c r="AE63" s="12">
        <f t="shared" si="23"/>
        <v>1.6427964515626752</v>
      </c>
      <c r="AF63" s="12">
        <f t="shared" si="24"/>
        <v>8.2303516367432175E-3</v>
      </c>
      <c r="AG63" s="12">
        <f t="shared" si="25"/>
        <v>0.71396932578909011</v>
      </c>
      <c r="AH63" s="12">
        <f t="shared" si="26"/>
        <v>0.63225760765178474</v>
      </c>
      <c r="AI63" s="12">
        <f t="shared" si="27"/>
        <v>0.13723838561426047</v>
      </c>
      <c r="AJ63" s="12">
        <f t="shared" si="28"/>
        <v>0.12933742363385076</v>
      </c>
      <c r="AK63" s="12">
        <f t="shared" si="29"/>
        <v>0.685132946467777</v>
      </c>
      <c r="AL63" s="11">
        <f t="shared" si="30"/>
        <v>9.7931024909596598E-3</v>
      </c>
      <c r="AM63" s="11">
        <f t="shared" si="31"/>
        <v>2.3253033004305035E-2</v>
      </c>
      <c r="AN63" s="11">
        <f t="shared" si="32"/>
        <v>-1.4634943994767391E-2</v>
      </c>
      <c r="AO63" s="11">
        <f t="shared" si="33"/>
        <v>-1.1737723653828525E-3</v>
      </c>
      <c r="AP63" s="11">
        <f t="shared" si="34"/>
        <v>7.6069376323161242E-3</v>
      </c>
      <c r="AQ63" s="11">
        <f t="shared" si="35"/>
        <v>1.9965177016830982E-2</v>
      </c>
      <c r="AR63" s="11">
        <f t="shared" si="36"/>
        <v>3.2197399133044202E-2</v>
      </c>
      <c r="AS63" s="11">
        <f t="shared" si="37"/>
        <v>2.8343766366560996E-2</v>
      </c>
      <c r="AT63" s="11">
        <f t="shared" si="38"/>
        <v>2.4741471612702237E-2</v>
      </c>
      <c r="AU63" s="13">
        <f t="shared" si="39"/>
        <v>1.4454685655174333E-2</v>
      </c>
      <c r="AV63" s="14">
        <f t="shared" si="40"/>
        <v>111.99681749471038</v>
      </c>
      <c r="AW63" s="11">
        <f>-(AV63-MAX($AV$14:AV62))/MAX($AV$14:AV62)</f>
        <v>-7.2670883043327531E-3</v>
      </c>
      <c r="AX63" s="13">
        <f t="shared" si="41"/>
        <v>-1.7706895431789309E-2</v>
      </c>
      <c r="AY63" s="14">
        <f t="shared" si="42"/>
        <v>98.919808461754769</v>
      </c>
      <c r="AZ63" s="11">
        <f>-(AY63-MAX($AY$14:AY62))/MAX($AY$14:AY62)</f>
        <v>0.14625982995169193</v>
      </c>
    </row>
    <row r="64" spans="1:52" x14ac:dyDescent="0.2">
      <c r="A64" s="1">
        <v>35827</v>
      </c>
      <c r="B64" s="10">
        <v>0.69722851664633079</v>
      </c>
      <c r="C64" s="10">
        <v>1.0893483518159437</v>
      </c>
      <c r="D64" s="10">
        <v>1.6398819285011479</v>
      </c>
      <c r="E64" s="10">
        <v>7.939217351953444E-3</v>
      </c>
      <c r="F64" s="10">
        <v>0.67465912847533782</v>
      </c>
      <c r="G64" s="10">
        <v>0.58332847226273121</v>
      </c>
      <c r="H64" s="10">
        <v>0.13242928276300456</v>
      </c>
      <c r="I64" s="10">
        <v>0.12392187964707049</v>
      </c>
      <c r="J64" s="10">
        <v>0.68348962462749818</v>
      </c>
      <c r="K64" s="11">
        <f t="shared" si="1"/>
        <v>4.573819069199736E-3</v>
      </c>
      <c r="L64" s="11">
        <f t="shared" si="2"/>
        <v>2.069761868450426E-3</v>
      </c>
      <c r="M64" s="11">
        <f t="shared" si="3"/>
        <v>2.8697933748771387E-3</v>
      </c>
      <c r="N64" s="11">
        <f t="shared" si="4"/>
        <v>2.810482942591519E-2</v>
      </c>
      <c r="O64" s="11">
        <f t="shared" si="5"/>
        <v>2.6143041228419373E-2</v>
      </c>
      <c r="P64" s="11">
        <f t="shared" si="6"/>
        <v>5.0749577086859343E-3</v>
      </c>
      <c r="Q64" s="11">
        <f t="shared" si="7"/>
        <v>-7.1114524843733928E-3</v>
      </c>
      <c r="R64" s="11">
        <f t="shared" si="8"/>
        <v>-6.2208783582829996E-3</v>
      </c>
      <c r="S64" s="11">
        <f t="shared" si="9"/>
        <v>8.5982994778139865E-3</v>
      </c>
      <c r="T64" s="12">
        <f t="shared" si="13"/>
        <v>0.7184363787833643</v>
      </c>
      <c r="U64" s="12">
        <f t="shared" si="14"/>
        <v>1.1211078217779604</v>
      </c>
      <c r="V64" s="12">
        <f t="shared" si="15"/>
        <v>1.6361023938116988</v>
      </c>
      <c r="W64" s="12">
        <f t="shared" si="16"/>
        <v>8.206647377407018E-3</v>
      </c>
      <c r="X64" s="12">
        <f t="shared" si="17"/>
        <v>0.73387482933327297</v>
      </c>
      <c r="Y64" s="12">
        <f t="shared" si="18"/>
        <v>0.65300420778794288</v>
      </c>
      <c r="Z64" s="12">
        <f t="shared" si="19"/>
        <v>0.13979488077675345</v>
      </c>
      <c r="AA64" s="12">
        <f t="shared" si="20"/>
        <v>0.12964542520860065</v>
      </c>
      <c r="AB64" s="12">
        <f t="shared" si="21"/>
        <v>0.68624810260855407</v>
      </c>
      <c r="AC64" s="12">
        <f t="shared" si="43"/>
        <v>0.71065449885518872</v>
      </c>
      <c r="AD64" s="12">
        <f t="shared" si="22"/>
        <v>1.1050817139221341</v>
      </c>
      <c r="AE64" s="12">
        <f t="shared" si="23"/>
        <v>1.6367702576408369</v>
      </c>
      <c r="AF64" s="12">
        <f t="shared" si="24"/>
        <v>8.0718406463966396E-3</v>
      </c>
      <c r="AG64" s="12">
        <f t="shared" si="25"/>
        <v>0.69984819144487942</v>
      </c>
      <c r="AH64" s="12">
        <f t="shared" si="26"/>
        <v>0.61876612937227793</v>
      </c>
      <c r="AI64" s="12">
        <f t="shared" si="27"/>
        <v>0.13710625811170965</v>
      </c>
      <c r="AJ64" s="12">
        <f t="shared" si="28"/>
        <v>0.12879112023088188</v>
      </c>
      <c r="AK64" s="12">
        <f t="shared" si="29"/>
        <v>0.68560170052408598</v>
      </c>
      <c r="AL64" s="11">
        <f t="shared" si="30"/>
        <v>-4.573819069199736E-3</v>
      </c>
      <c r="AM64" s="11">
        <f t="shared" si="31"/>
        <v>-2.069761868450426E-3</v>
      </c>
      <c r="AN64" s="11">
        <f t="shared" si="32"/>
        <v>2.8697933748771387E-3</v>
      </c>
      <c r="AO64" s="11">
        <f t="shared" si="33"/>
        <v>-2.810482942591519E-2</v>
      </c>
      <c r="AP64" s="11">
        <f t="shared" si="34"/>
        <v>-2.6143041228419373E-2</v>
      </c>
      <c r="AQ64" s="11">
        <f t="shared" si="35"/>
        <v>-5.0749577086859343E-3</v>
      </c>
      <c r="AR64" s="11">
        <f t="shared" si="36"/>
        <v>7.1114524843733928E-3</v>
      </c>
      <c r="AS64" s="11">
        <f t="shared" si="37"/>
        <v>6.2208783582829996E-3</v>
      </c>
      <c r="AT64" s="11">
        <f t="shared" si="38"/>
        <v>-8.5982994778139865E-3</v>
      </c>
      <c r="AU64" s="13">
        <f t="shared" si="39"/>
        <v>-6.4847316178834567E-3</v>
      </c>
      <c r="AV64" s="14">
        <f t="shared" si="40"/>
        <v>111.27054819120012</v>
      </c>
      <c r="AW64" s="11">
        <f>-(AV64-MAX($AV$14:AV63))/MAX($AV$14:AV63)</f>
        <v>6.4847316178833925E-3</v>
      </c>
      <c r="AX64" s="13">
        <f t="shared" si="41"/>
        <v>7.1224634789672659E-3</v>
      </c>
      <c r="AY64" s="14">
        <f t="shared" si="42"/>
        <v>99.624361184870054</v>
      </c>
      <c r="AZ64" s="11">
        <f>-(AY64-MAX($AY$14:AY63))/MAX($AY$14:AY63)</f>
        <v>0.14017909676999554</v>
      </c>
    </row>
    <row r="65" spans="1:52" x14ac:dyDescent="0.2">
      <c r="A65" s="1">
        <v>35855</v>
      </c>
      <c r="B65" s="10">
        <v>0.70607506990143187</v>
      </c>
      <c r="C65" s="10">
        <v>1.0861065253280042</v>
      </c>
      <c r="D65" s="10">
        <v>1.6622616732326003</v>
      </c>
      <c r="E65" s="10">
        <v>7.7479739048238886E-3</v>
      </c>
      <c r="F65" s="10">
        <v>0.67011103739889699</v>
      </c>
      <c r="G65" s="10">
        <v>0.57296739815504494</v>
      </c>
      <c r="H65" s="10">
        <v>0.13191567949766511</v>
      </c>
      <c r="I65" s="10">
        <v>0.12557765722322686</v>
      </c>
      <c r="J65" s="10">
        <v>0.67138426006740692</v>
      </c>
      <c r="K65" s="11">
        <f t="shared" si="1"/>
        <v>1.268816900612868E-2</v>
      </c>
      <c r="L65" s="11">
        <f t="shared" si="2"/>
        <v>-2.9759318793987077E-3</v>
      </c>
      <c r="M65" s="11">
        <f t="shared" si="3"/>
        <v>1.3647168337239668E-2</v>
      </c>
      <c r="N65" s="11">
        <f t="shared" si="4"/>
        <v>-2.4088450870097367E-2</v>
      </c>
      <c r="O65" s="11">
        <f t="shared" si="5"/>
        <v>-6.74131703623293E-3</v>
      </c>
      <c r="P65" s="11">
        <f t="shared" si="6"/>
        <v>-1.7761989342806594E-2</v>
      </c>
      <c r="Q65" s="11">
        <f t="shared" si="7"/>
        <v>-3.8783209772311755E-3</v>
      </c>
      <c r="R65" s="11">
        <f t="shared" si="8"/>
        <v>1.3361462728551432E-2</v>
      </c>
      <c r="S65" s="11">
        <f t="shared" si="9"/>
        <v>-1.7711116780578351E-2</v>
      </c>
      <c r="T65" s="12">
        <f t="shared" si="13"/>
        <v>0.71504721640629232</v>
      </c>
      <c r="U65" s="12">
        <f t="shared" si="14"/>
        <v>1.115283054180322</v>
      </c>
      <c r="V65" s="12">
        <f t="shared" si="15"/>
        <v>1.637295311481618</v>
      </c>
      <c r="W65" s="12">
        <f t="shared" si="16"/>
        <v>8.1908411811610817E-3</v>
      </c>
      <c r="X65" s="12">
        <f t="shared" si="17"/>
        <v>0.72608249394184032</v>
      </c>
      <c r="Y65" s="12">
        <f t="shared" si="18"/>
        <v>0.64398466945760102</v>
      </c>
      <c r="Z65" s="12">
        <f t="shared" si="19"/>
        <v>0.13827875222509059</v>
      </c>
      <c r="AA65" s="12">
        <f t="shared" si="20"/>
        <v>0.12871783115370986</v>
      </c>
      <c r="AB65" s="12">
        <f t="shared" si="21"/>
        <v>0.68593928078584199</v>
      </c>
      <c r="AC65" s="12">
        <f t="shared" si="43"/>
        <v>0.70699398019466997</v>
      </c>
      <c r="AD65" s="12">
        <f t="shared" si="22"/>
        <v>1.1081805183750395</v>
      </c>
      <c r="AE65" s="12">
        <f t="shared" si="23"/>
        <v>1.6429984557283148</v>
      </c>
      <c r="AF65" s="12">
        <f t="shared" si="24"/>
        <v>7.9806003763729025E-3</v>
      </c>
      <c r="AG65" s="12">
        <f t="shared" si="25"/>
        <v>0.68878244118223464</v>
      </c>
      <c r="AH65" s="12">
        <f t="shared" si="26"/>
        <v>0.60884774541023801</v>
      </c>
      <c r="AI65" s="12">
        <f t="shared" si="27"/>
        <v>0.13728370263435466</v>
      </c>
      <c r="AJ65" s="12">
        <f t="shared" si="28"/>
        <v>0.12856209820073636</v>
      </c>
      <c r="AK65" s="12">
        <f t="shared" si="29"/>
        <v>0.68927350776266083</v>
      </c>
      <c r="AL65" s="11">
        <f t="shared" si="30"/>
        <v>-1.268816900612868E-2</v>
      </c>
      <c r="AM65" s="11">
        <f t="shared" si="31"/>
        <v>2.9759318793987077E-3</v>
      </c>
      <c r="AN65" s="11">
        <f t="shared" si="32"/>
        <v>1.3647168337239668E-2</v>
      </c>
      <c r="AO65" s="11">
        <f t="shared" si="33"/>
        <v>2.4088450870097367E-2</v>
      </c>
      <c r="AP65" s="11">
        <f t="shared" si="34"/>
        <v>6.74131703623293E-3</v>
      </c>
      <c r="AQ65" s="11">
        <f t="shared" si="35"/>
        <v>1.7761989342806594E-2</v>
      </c>
      <c r="AR65" s="11">
        <f t="shared" si="36"/>
        <v>3.8783209772311755E-3</v>
      </c>
      <c r="AS65" s="11">
        <f t="shared" si="37"/>
        <v>-1.3361462728551432E-2</v>
      </c>
      <c r="AT65" s="11">
        <f t="shared" si="38"/>
        <v>-1.7711116780578351E-2</v>
      </c>
      <c r="AU65" s="13">
        <f t="shared" si="39"/>
        <v>2.8147144364164423E-3</v>
      </c>
      <c r="AV65" s="14">
        <f t="shared" si="40"/>
        <v>111.58374300954185</v>
      </c>
      <c r="AW65" s="11">
        <f>-(AV65-MAX($AV$14:AV64))/MAX($AV$14:AV64)</f>
        <v>3.6882698491682224E-3</v>
      </c>
      <c r="AX65" s="13">
        <f t="shared" si="41"/>
        <v>-3.7178140904917051E-3</v>
      </c>
      <c r="AY65" s="14">
        <f t="shared" si="42"/>
        <v>99.253976331100716</v>
      </c>
      <c r="AZ65" s="11">
        <f>-(AY65-MAX($AY$14:AY64))/MAX($AY$14:AY64)</f>
        <v>0.14337575103932332</v>
      </c>
    </row>
    <row r="66" spans="1:52" x14ac:dyDescent="0.2">
      <c r="A66" s="1">
        <v>35886</v>
      </c>
      <c r="B66" s="10">
        <v>0.69939362572649511</v>
      </c>
      <c r="C66" s="10">
        <v>1.0937687991512355</v>
      </c>
      <c r="D66" s="10">
        <v>1.6726323888535779</v>
      </c>
      <c r="E66" s="10">
        <v>7.5836859747311584E-3</v>
      </c>
      <c r="F66" s="10">
        <v>0.65238806651748726</v>
      </c>
      <c r="G66" s="10">
        <v>0.55404731564075571</v>
      </c>
      <c r="H66" s="10">
        <v>0.13290979412272891</v>
      </c>
      <c r="I66" s="10">
        <v>0.12791322366906291</v>
      </c>
      <c r="J66" s="10">
        <v>0.66472124914417141</v>
      </c>
      <c r="K66" s="11">
        <f t="shared" si="1"/>
        <v>-9.4627957560794451E-3</v>
      </c>
      <c r="L66" s="11">
        <f t="shared" si="2"/>
        <v>7.0548087545254656E-3</v>
      </c>
      <c r="M66" s="11">
        <f t="shared" si="3"/>
        <v>6.2389188104239324E-3</v>
      </c>
      <c r="N66" s="11">
        <f t="shared" si="4"/>
        <v>-2.1203985985348339E-2</v>
      </c>
      <c r="O66" s="11">
        <f t="shared" si="5"/>
        <v>-2.644781221661896E-2</v>
      </c>
      <c r="P66" s="11">
        <f t="shared" si="6"/>
        <v>-3.302122001218899E-2</v>
      </c>
      <c r="Q66" s="11">
        <f t="shared" si="7"/>
        <v>7.5359853267586985E-3</v>
      </c>
      <c r="R66" s="11">
        <f t="shared" si="8"/>
        <v>1.8598582721481627E-2</v>
      </c>
      <c r="S66" s="11">
        <f t="shared" si="9"/>
        <v>-9.9242882497223572E-3</v>
      </c>
      <c r="T66" s="12">
        <f t="shared" si="13"/>
        <v>0.71314114037541299</v>
      </c>
      <c r="U66" s="12">
        <f t="shared" si="14"/>
        <v>1.1102798528335474</v>
      </c>
      <c r="V66" s="12">
        <f t="shared" si="15"/>
        <v>1.6417717351796677</v>
      </c>
      <c r="W66" s="12">
        <f t="shared" si="16"/>
        <v>8.1574586207013751E-3</v>
      </c>
      <c r="X66" s="12">
        <f t="shared" si="17"/>
        <v>0.71621670467651288</v>
      </c>
      <c r="Y66" s="12">
        <f t="shared" si="18"/>
        <v>0.63350168687425512</v>
      </c>
      <c r="Z66" s="12">
        <f t="shared" si="19"/>
        <v>0.13701393937080289</v>
      </c>
      <c r="AA66" s="12">
        <f t="shared" si="20"/>
        <v>0.12829451355723767</v>
      </c>
      <c r="AB66" s="12">
        <f t="shared" si="21"/>
        <v>0.68495618251423773</v>
      </c>
      <c r="AC66" s="12">
        <f t="shared" si="43"/>
        <v>0.70450193855738441</v>
      </c>
      <c r="AD66" s="12">
        <f t="shared" si="22"/>
        <v>1.1060641891458345</v>
      </c>
      <c r="AE66" s="12">
        <f t="shared" si="23"/>
        <v>1.6530892278224816</v>
      </c>
      <c r="AF66" s="12">
        <f t="shared" si="24"/>
        <v>7.8926494549633065E-3</v>
      </c>
      <c r="AG66" s="12">
        <f t="shared" si="25"/>
        <v>0.67986595653286941</v>
      </c>
      <c r="AH66" s="12">
        <f t="shared" si="26"/>
        <v>0.59821899647704246</v>
      </c>
      <c r="AI66" s="12">
        <f t="shared" si="27"/>
        <v>0.13642858646833123</v>
      </c>
      <c r="AJ66" s="12">
        <f t="shared" si="28"/>
        <v>0.12780076891072653</v>
      </c>
      <c r="AK66" s="12">
        <f t="shared" si="29"/>
        <v>0.68779451343679554</v>
      </c>
      <c r="AL66" s="11">
        <f t="shared" si="30"/>
        <v>9.4627957560794451E-3</v>
      </c>
      <c r="AM66" s="11">
        <f t="shared" si="31"/>
        <v>-7.0548087545254656E-3</v>
      </c>
      <c r="AN66" s="11">
        <f t="shared" si="32"/>
        <v>6.2389188104239324E-3</v>
      </c>
      <c r="AO66" s="11">
        <f t="shared" si="33"/>
        <v>2.1203985985348339E-2</v>
      </c>
      <c r="AP66" s="11">
        <f t="shared" si="34"/>
        <v>2.644781221661896E-2</v>
      </c>
      <c r="AQ66" s="11">
        <f t="shared" si="35"/>
        <v>3.302122001218899E-2</v>
      </c>
      <c r="AR66" s="11">
        <f t="shared" si="36"/>
        <v>-7.5359853267586985E-3</v>
      </c>
      <c r="AS66" s="11">
        <f t="shared" si="37"/>
        <v>-1.8598582721481627E-2</v>
      </c>
      <c r="AT66" s="11">
        <f t="shared" si="38"/>
        <v>-9.9242882497223572E-3</v>
      </c>
      <c r="AU66" s="13">
        <f t="shared" si="39"/>
        <v>5.9178964142412799E-3</v>
      </c>
      <c r="AV66" s="14">
        <f t="shared" si="40"/>
        <v>112.24408404218563</v>
      </c>
      <c r="AW66" s="11">
        <f>-(AV66-MAX($AV$14:AV65))/MAX($AV$14:AV65)</f>
        <v>-2.2077997661578848E-3</v>
      </c>
      <c r="AX66" s="13">
        <f t="shared" si="41"/>
        <v>-6.7368674007520406E-3</v>
      </c>
      <c r="AY66" s="14">
        <f t="shared" si="42"/>
        <v>98.58531545356071</v>
      </c>
      <c r="AZ66" s="11">
        <f>-(AY66-MAX($AY$14:AY65))/MAX($AY$14:AY65)</f>
        <v>0.14914671501684018</v>
      </c>
    </row>
    <row r="67" spans="1:52" x14ac:dyDescent="0.2">
      <c r="A67" s="1">
        <v>35916</v>
      </c>
      <c r="B67" s="10">
        <v>0.69204152249134943</v>
      </c>
      <c r="C67" s="10">
        <v>1.1109136153572698</v>
      </c>
      <c r="D67" s="10">
        <v>1.6387800920994411</v>
      </c>
      <c r="E67" s="10">
        <v>7.4109207327918416E-3</v>
      </c>
      <c r="F67" s="10">
        <v>0.63181172010740794</v>
      </c>
      <c r="G67" s="10">
        <v>0.53908355795148244</v>
      </c>
      <c r="H67" s="10">
        <v>0.13426242934439656</v>
      </c>
      <c r="I67" s="10">
        <v>0.12998323216305097</v>
      </c>
      <c r="J67" s="10">
        <v>0.67654421216426497</v>
      </c>
      <c r="K67" s="11">
        <f t="shared" si="1"/>
        <v>-1.0512110726643598E-2</v>
      </c>
      <c r="L67" s="11">
        <f t="shared" si="2"/>
        <v>1.5674991112690995E-2</v>
      </c>
      <c r="M67" s="11">
        <f t="shared" si="3"/>
        <v>-2.0238934137428277E-2</v>
      </c>
      <c r="N67" s="11">
        <f t="shared" si="4"/>
        <v>-2.2781170332602185E-2</v>
      </c>
      <c r="O67" s="11">
        <f t="shared" si="5"/>
        <v>-3.154004106776187E-2</v>
      </c>
      <c r="P67" s="11">
        <f t="shared" si="6"/>
        <v>-2.7008086253369368E-2</v>
      </c>
      <c r="Q67" s="11">
        <f t="shared" si="7"/>
        <v>1.0177092144305178E-2</v>
      </c>
      <c r="R67" s="11">
        <f t="shared" si="8"/>
        <v>1.618291240429981E-2</v>
      </c>
      <c r="S67" s="11">
        <f t="shared" si="9"/>
        <v>1.7786347337798603E-2</v>
      </c>
      <c r="T67" s="12">
        <f t="shared" si="13"/>
        <v>0.71164307526629011</v>
      </c>
      <c r="U67" s="12">
        <f t="shared" si="14"/>
        <v>1.1063705799745003</v>
      </c>
      <c r="V67" s="12">
        <f t="shared" si="15"/>
        <v>1.6453561031989337</v>
      </c>
      <c r="W67" s="12">
        <f t="shared" si="16"/>
        <v>8.1260878152030307E-3</v>
      </c>
      <c r="X67" s="12">
        <f t="shared" si="17"/>
        <v>0.70566130792195025</v>
      </c>
      <c r="Y67" s="12">
        <f t="shared" si="18"/>
        <v>0.62195423768473923</v>
      </c>
      <c r="Z67" s="12">
        <f t="shared" si="19"/>
        <v>0.13616284366372197</v>
      </c>
      <c r="AA67" s="12">
        <f t="shared" si="20"/>
        <v>0.12811736455436701</v>
      </c>
      <c r="AB67" s="12">
        <f t="shared" si="21"/>
        <v>0.68331925926010573</v>
      </c>
      <c r="AC67" s="12">
        <f t="shared" si="43"/>
        <v>0.70087639083697983</v>
      </c>
      <c r="AD67" s="12">
        <f t="shared" si="22"/>
        <v>1.1018370633520134</v>
      </c>
      <c r="AE67" s="12">
        <f t="shared" si="23"/>
        <v>1.6596813490270961</v>
      </c>
      <c r="AF67" s="12">
        <f t="shared" si="24"/>
        <v>7.7795622040753055E-3</v>
      </c>
      <c r="AG67" s="12">
        <f t="shared" si="25"/>
        <v>0.66864317141158713</v>
      </c>
      <c r="AH67" s="12">
        <f t="shared" si="26"/>
        <v>0.58454490713993845</v>
      </c>
      <c r="AI67" s="12">
        <f t="shared" si="27"/>
        <v>0.13501010007586114</v>
      </c>
      <c r="AJ67" s="12">
        <f t="shared" si="28"/>
        <v>0.12709592438577808</v>
      </c>
      <c r="AK67" s="12">
        <f t="shared" si="29"/>
        <v>0.68375526948586884</v>
      </c>
      <c r="AL67" s="11">
        <f t="shared" si="30"/>
        <v>1.0512110726643598E-2</v>
      </c>
      <c r="AM67" s="11">
        <f t="shared" si="31"/>
        <v>-1.5674991112690995E-2</v>
      </c>
      <c r="AN67" s="11">
        <f t="shared" si="32"/>
        <v>-2.0238934137428277E-2</v>
      </c>
      <c r="AO67" s="11">
        <f t="shared" si="33"/>
        <v>2.2781170332602185E-2</v>
      </c>
      <c r="AP67" s="11">
        <f t="shared" si="34"/>
        <v>3.154004106776187E-2</v>
      </c>
      <c r="AQ67" s="11">
        <f t="shared" si="35"/>
        <v>2.7008086253369368E-2</v>
      </c>
      <c r="AR67" s="11">
        <f t="shared" si="36"/>
        <v>-1.0177092144305178E-2</v>
      </c>
      <c r="AS67" s="11">
        <f t="shared" si="37"/>
        <v>-1.618291240429981E-2</v>
      </c>
      <c r="AT67" s="11">
        <f t="shared" si="38"/>
        <v>1.7786347337798603E-2</v>
      </c>
      <c r="AU67" s="13">
        <f t="shared" si="39"/>
        <v>5.2615362132723735E-3</v>
      </c>
      <c r="AV67" s="14">
        <f t="shared" si="40"/>
        <v>112.83466035509919</v>
      </c>
      <c r="AW67" s="11">
        <f>-(AV67-MAX($AV$14:AV66))/MAX($AV$14:AV66)</f>
        <v>-5.2615362132724412E-3</v>
      </c>
      <c r="AX67" s="13">
        <f t="shared" si="41"/>
        <v>-5.8065555020789684E-3</v>
      </c>
      <c r="AY67" s="14">
        <f t="shared" si="42"/>
        <v>98.012874347689646</v>
      </c>
      <c r="AZ67" s="11">
        <f>-(AY67-MAX($AY$14:AY66))/MAX($AY$14:AY66)</f>
        <v>0.15408724184022113</v>
      </c>
    </row>
    <row r="68" spans="1:52" x14ac:dyDescent="0.2">
      <c r="A68" s="1">
        <v>35947</v>
      </c>
      <c r="B68" s="10">
        <v>0.68245410496144132</v>
      </c>
      <c r="C68" s="10">
        <v>1.1022684685081898</v>
      </c>
      <c r="D68" s="10">
        <v>1.6502194791907325</v>
      </c>
      <c r="E68" s="10">
        <v>7.1276345519212534E-3</v>
      </c>
      <c r="F68" s="10">
        <v>0.60479237477773884</v>
      </c>
      <c r="G68" s="10">
        <v>0.51282051282051289</v>
      </c>
      <c r="H68" s="10">
        <v>0.13202888792067705</v>
      </c>
      <c r="I68" s="10">
        <v>0.1263407916514005</v>
      </c>
      <c r="J68" s="10">
        <v>0.66902609870811058</v>
      </c>
      <c r="K68" s="11">
        <f t="shared" si="1"/>
        <v>-1.3853818330717194E-2</v>
      </c>
      <c r="L68" s="11">
        <f t="shared" si="2"/>
        <v>-7.7820153876678733E-3</v>
      </c>
      <c r="M68" s="11">
        <f t="shared" si="3"/>
        <v>6.9804283969769898E-3</v>
      </c>
      <c r="N68" s="11">
        <f t="shared" si="4"/>
        <v>-3.8225504101953689E-2</v>
      </c>
      <c r="O68" s="11">
        <f t="shared" si="5"/>
        <v>-4.2764868820533763E-2</v>
      </c>
      <c r="P68" s="11">
        <f t="shared" si="6"/>
        <v>-4.8717948717948545E-2</v>
      </c>
      <c r="Q68" s="11">
        <f t="shared" si="7"/>
        <v>-1.6635639878005315E-2</v>
      </c>
      <c r="R68" s="11">
        <f t="shared" si="8"/>
        <v>-2.8022387588280573E-2</v>
      </c>
      <c r="S68" s="11">
        <f t="shared" si="9"/>
        <v>-1.1112523499541838E-2</v>
      </c>
      <c r="T68" s="12">
        <f t="shared" si="13"/>
        <v>0.70894859994329773</v>
      </c>
      <c r="U68" s="12">
        <f t="shared" si="14"/>
        <v>1.1035407047722361</v>
      </c>
      <c r="V68" s="12">
        <f t="shared" si="15"/>
        <v>1.6458888984459843</v>
      </c>
      <c r="W68" s="12">
        <f t="shared" si="16"/>
        <v>8.0444303442301062E-3</v>
      </c>
      <c r="X68" s="12">
        <f t="shared" si="17"/>
        <v>0.69374733613330941</v>
      </c>
      <c r="Y68" s="12">
        <f t="shared" si="18"/>
        <v>0.60924762316179337</v>
      </c>
      <c r="Z68" s="12">
        <f t="shared" si="19"/>
        <v>0.1355644864674099</v>
      </c>
      <c r="AA68" s="12">
        <f t="shared" si="20"/>
        <v>0.1281007249859285</v>
      </c>
      <c r="AB68" s="12">
        <f t="shared" si="21"/>
        <v>0.68148272894434525</v>
      </c>
      <c r="AC68" s="12">
        <f t="shared" si="43"/>
        <v>0.69828516277646935</v>
      </c>
      <c r="AD68" s="12">
        <f t="shared" si="22"/>
        <v>1.0967023417386408</v>
      </c>
      <c r="AE68" s="12">
        <f t="shared" si="23"/>
        <v>1.6513701602589552</v>
      </c>
      <c r="AF68" s="12">
        <f t="shared" si="24"/>
        <v>7.6861862884132761E-3</v>
      </c>
      <c r="AG68" s="12">
        <f t="shared" si="25"/>
        <v>0.65815855183696448</v>
      </c>
      <c r="AH68" s="12">
        <f t="shared" si="26"/>
        <v>0.57033605974559587</v>
      </c>
      <c r="AI68" s="12">
        <f t="shared" si="27"/>
        <v>0.13378500967522522</v>
      </c>
      <c r="AJ68" s="12">
        <f t="shared" si="28"/>
        <v>0.12673811827299225</v>
      </c>
      <c r="AK68" s="12">
        <f t="shared" si="29"/>
        <v>0.67810947065837546</v>
      </c>
      <c r="AL68" s="11">
        <f t="shared" si="30"/>
        <v>1.3853818330717194E-2</v>
      </c>
      <c r="AM68" s="11">
        <f t="shared" si="31"/>
        <v>7.7820153876678733E-3</v>
      </c>
      <c r="AN68" s="11">
        <f t="shared" si="32"/>
        <v>6.9804283969769898E-3</v>
      </c>
      <c r="AO68" s="11">
        <f t="shared" si="33"/>
        <v>3.8225504101953689E-2</v>
      </c>
      <c r="AP68" s="11">
        <f t="shared" si="34"/>
        <v>4.2764868820533763E-2</v>
      </c>
      <c r="AQ68" s="11">
        <f t="shared" si="35"/>
        <v>4.8717948717948545E-2</v>
      </c>
      <c r="AR68" s="11">
        <f t="shared" si="36"/>
        <v>1.6635639878005315E-2</v>
      </c>
      <c r="AS68" s="11">
        <f t="shared" si="37"/>
        <v>2.8022387588280573E-2</v>
      </c>
      <c r="AT68" s="11">
        <f t="shared" si="38"/>
        <v>1.1112523499541838E-2</v>
      </c>
      <c r="AU68" s="13">
        <f t="shared" si="39"/>
        <v>2.3788348302402864E-2</v>
      </c>
      <c r="AV68" s="14">
        <f t="shared" si="40"/>
        <v>115.51881055620962</v>
      </c>
      <c r="AW68" s="11">
        <f>-(AV68-MAX($AV$14:AV67))/MAX($AV$14:AV67)</f>
        <v>-2.3788348302402857E-2</v>
      </c>
      <c r="AX68" s="13">
        <f t="shared" si="41"/>
        <v>-2.2237141991963534E-2</v>
      </c>
      <c r="AY68" s="14">
        <f t="shared" si="42"/>
        <v>95.833348143779588</v>
      </c>
      <c r="AZ68" s="11">
        <f>-(AY68-MAX($AY$14:AY67))/MAX($AY$14:AY67)</f>
        <v>0.17289792395623366</v>
      </c>
    </row>
    <row r="69" spans="1:52" x14ac:dyDescent="0.2">
      <c r="A69" s="1">
        <v>35977</v>
      </c>
      <c r="B69" s="10">
        <v>0.67221015978435494</v>
      </c>
      <c r="C69" s="10">
        <v>1.1002068388857105</v>
      </c>
      <c r="D69" s="10">
        <v>1.6429803663846216</v>
      </c>
      <c r="E69" s="10">
        <v>7.0986427395082052E-3</v>
      </c>
      <c r="F69" s="10">
        <v>0.61821126751856181</v>
      </c>
      <c r="G69" s="10">
        <v>0.5189682910374176</v>
      </c>
      <c r="H69" s="10">
        <v>0.1312628801701167</v>
      </c>
      <c r="I69" s="10">
        <v>0.1251721116535236</v>
      </c>
      <c r="J69" s="10">
        <v>0.6610259122157589</v>
      </c>
      <c r="K69" s="11">
        <f t="shared" ref="K69:K132" si="44">B69/B68-1</f>
        <v>-1.5010452867984636E-2</v>
      </c>
      <c r="L69" s="11">
        <f t="shared" ref="L69:L132" si="45">C69/C68-1</f>
        <v>-1.8703516261057151E-3</v>
      </c>
      <c r="M69" s="11">
        <f t="shared" ref="M69:M132" si="46">D69/D68-1</f>
        <v>-4.3867575782470247E-3</v>
      </c>
      <c r="N69" s="11">
        <f t="shared" ref="N69:N132" si="47">E69/E68-1</f>
        <v>-4.067522289738279E-3</v>
      </c>
      <c r="O69" s="11">
        <f t="shared" ref="O69:O132" si="48">F69/F68-1</f>
        <v>2.2187602391241068E-2</v>
      </c>
      <c r="P69" s="11">
        <f t="shared" ref="P69:P132" si="49">G69/G68-1</f>
        <v>1.1988167522964277E-2</v>
      </c>
      <c r="Q69" s="11">
        <f t="shared" ref="Q69:Q132" si="50">H69/H68-1</f>
        <v>-5.8018193035190846E-3</v>
      </c>
      <c r="R69" s="11">
        <f t="shared" ref="R69:R132" si="51">I69/I68-1</f>
        <v>-9.2502190511953852E-3</v>
      </c>
      <c r="S69" s="11">
        <f t="shared" ref="S69:S132" si="52">J69/J68-1</f>
        <v>-1.1957958751983022E-2</v>
      </c>
      <c r="T69" s="12">
        <f t="shared" si="13"/>
        <v>0.70560695917925342</v>
      </c>
      <c r="U69" s="12">
        <f t="shared" si="14"/>
        <v>1.1010777870804238</v>
      </c>
      <c r="V69" s="12">
        <f t="shared" si="15"/>
        <v>1.6463119620343265</v>
      </c>
      <c r="W69" s="12">
        <f t="shared" si="16"/>
        <v>7.9094774125868846E-3</v>
      </c>
      <c r="X69" s="12">
        <f t="shared" si="17"/>
        <v>0.68125409359830036</v>
      </c>
      <c r="Y69" s="12">
        <f t="shared" si="18"/>
        <v>0.59468132962967446</v>
      </c>
      <c r="Z69" s="12">
        <f t="shared" si="19"/>
        <v>0.13502951499429727</v>
      </c>
      <c r="AA69" s="12">
        <f t="shared" si="20"/>
        <v>0.12787157787139911</v>
      </c>
      <c r="AB69" s="12">
        <f t="shared" si="21"/>
        <v>0.67946883331586871</v>
      </c>
      <c r="AC69" s="12">
        <f t="shared" si="43"/>
        <v>0.69520781312908808</v>
      </c>
      <c r="AD69" s="12">
        <f t="shared" si="22"/>
        <v>1.0949173462220747</v>
      </c>
      <c r="AE69" s="12">
        <f t="shared" si="23"/>
        <v>1.6498274725059778</v>
      </c>
      <c r="AF69" s="12">
        <f t="shared" si="24"/>
        <v>7.5886031884305509E-3</v>
      </c>
      <c r="AG69" s="12">
        <f t="shared" si="25"/>
        <v>0.64853886140751049</v>
      </c>
      <c r="AH69" s="12">
        <f t="shared" si="26"/>
        <v>0.55710505160756418</v>
      </c>
      <c r="AI69" s="12">
        <f t="shared" si="27"/>
        <v>0.13282064437433413</v>
      </c>
      <c r="AJ69" s="12">
        <f t="shared" si="28"/>
        <v>0.12640573210894743</v>
      </c>
      <c r="AK69" s="12">
        <f t="shared" si="29"/>
        <v>0.67380472016396065</v>
      </c>
      <c r="AL69" s="11">
        <f t="shared" si="30"/>
        <v>1.5010452867984636E-2</v>
      </c>
      <c r="AM69" s="11">
        <f t="shared" si="31"/>
        <v>1.8703516261057151E-3</v>
      </c>
      <c r="AN69" s="11">
        <f t="shared" si="32"/>
        <v>-4.3867575782470247E-3</v>
      </c>
      <c r="AO69" s="11">
        <f t="shared" si="33"/>
        <v>4.067522289738279E-3</v>
      </c>
      <c r="AP69" s="11">
        <f t="shared" si="34"/>
        <v>-2.2187602391241068E-2</v>
      </c>
      <c r="AQ69" s="11">
        <f t="shared" si="35"/>
        <v>-1.1988167522964277E-2</v>
      </c>
      <c r="AR69" s="11">
        <f t="shared" si="36"/>
        <v>5.8018193035190846E-3</v>
      </c>
      <c r="AS69" s="11">
        <f t="shared" si="37"/>
        <v>9.2502190511953852E-3</v>
      </c>
      <c r="AT69" s="11">
        <f t="shared" si="38"/>
        <v>1.1957958751983022E-2</v>
      </c>
      <c r="AU69" s="13">
        <f t="shared" si="39"/>
        <v>1.0439773775637502E-3</v>
      </c>
      <c r="AV69" s="14">
        <f t="shared" si="40"/>
        <v>115.63940958111336</v>
      </c>
      <c r="AW69" s="11">
        <f>-(AV69-MAX($AV$14:AV68))/MAX($AV$14:AV68)</f>
        <v>-1.0439773775636158E-3</v>
      </c>
      <c r="AX69" s="13">
        <f t="shared" si="41"/>
        <v>-2.0188123949519778E-3</v>
      </c>
      <c r="AY69" s="14">
        <f t="shared" si="42"/>
        <v>95.639878592697187</v>
      </c>
      <c r="AZ69" s="11">
        <f>-(AY69-MAX($AY$14:AY68))/MAX($AY$14:AY68)</f>
        <v>0.17456768787924123</v>
      </c>
    </row>
    <row r="70" spans="1:52" x14ac:dyDescent="0.2">
      <c r="A70" s="1">
        <v>36008</v>
      </c>
      <c r="B70" s="10">
        <v>0.65134274306482809</v>
      </c>
      <c r="C70" s="10">
        <v>1.1043988205020596</v>
      </c>
      <c r="D70" s="10">
        <v>1.6351892731583679</v>
      </c>
      <c r="E70" s="10">
        <v>6.9163467856278313E-3</v>
      </c>
      <c r="F70" s="10">
        <v>0.58830796745480329</v>
      </c>
      <c r="G70" s="10">
        <v>0.5016051364365971</v>
      </c>
      <c r="H70" s="10">
        <v>0.12941968214526064</v>
      </c>
      <c r="I70" s="10">
        <v>0.12295132357099824</v>
      </c>
      <c r="J70" s="10">
        <v>0.66995390717118664</v>
      </c>
      <c r="K70" s="11">
        <f t="shared" si="44"/>
        <v>-3.1042995134469731E-2</v>
      </c>
      <c r="L70" s="11">
        <f t="shared" si="45"/>
        <v>3.8101759307320737E-3</v>
      </c>
      <c r="M70" s="11">
        <f t="shared" si="46"/>
        <v>-4.7420488921593451E-3</v>
      </c>
      <c r="N70" s="11">
        <f t="shared" si="47"/>
        <v>-2.5680395615035989E-2</v>
      </c>
      <c r="O70" s="11">
        <f t="shared" si="48"/>
        <v>-4.8370681084133893E-2</v>
      </c>
      <c r="P70" s="11">
        <f t="shared" si="49"/>
        <v>-3.3457062600320997E-2</v>
      </c>
      <c r="Q70" s="11">
        <f t="shared" si="50"/>
        <v>-1.4042035512760842E-2</v>
      </c>
      <c r="R70" s="11">
        <f t="shared" si="51"/>
        <v>-1.7741875991295175E-2</v>
      </c>
      <c r="S70" s="11">
        <f t="shared" si="52"/>
        <v>1.3506270768571138E-2</v>
      </c>
      <c r="T70" s="12">
        <f t="shared" si="13"/>
        <v>0.70111083272021135</v>
      </c>
      <c r="U70" s="12">
        <f t="shared" si="14"/>
        <v>1.1010919068815965</v>
      </c>
      <c r="V70" s="12">
        <f t="shared" si="15"/>
        <v>1.6439481228422617</v>
      </c>
      <c r="W70" s="12">
        <f t="shared" si="16"/>
        <v>7.7782599278424696E-3</v>
      </c>
      <c r="X70" s="12">
        <f t="shared" si="17"/>
        <v>0.6709218952887257</v>
      </c>
      <c r="Y70" s="12">
        <f t="shared" si="18"/>
        <v>0.58281769367513436</v>
      </c>
      <c r="Z70" s="12">
        <f t="shared" si="19"/>
        <v>0.13478720854073725</v>
      </c>
      <c r="AA70" s="12">
        <f t="shared" si="20"/>
        <v>0.12763796811605221</v>
      </c>
      <c r="AB70" s="12">
        <f t="shared" si="21"/>
        <v>0.67831679667264388</v>
      </c>
      <c r="AC70" s="12">
        <f t="shared" si="43"/>
        <v>0.69156716658523398</v>
      </c>
      <c r="AD70" s="12">
        <f t="shared" si="22"/>
        <v>1.097102099841059</v>
      </c>
      <c r="AE70" s="12">
        <f t="shared" si="23"/>
        <v>1.651125988043687</v>
      </c>
      <c r="AF70" s="12">
        <f t="shared" si="24"/>
        <v>7.4846792092882987E-3</v>
      </c>
      <c r="AG70" s="12">
        <f t="shared" si="25"/>
        <v>0.64199559913257176</v>
      </c>
      <c r="AH70" s="12">
        <f t="shared" si="26"/>
        <v>0.54686925797799069</v>
      </c>
      <c r="AI70" s="12">
        <f t="shared" si="27"/>
        <v>0.1324681589697648</v>
      </c>
      <c r="AJ70" s="12">
        <f t="shared" si="28"/>
        <v>0.12648481600122255</v>
      </c>
      <c r="AK70" s="12">
        <f t="shared" si="29"/>
        <v>0.6710318928212019</v>
      </c>
      <c r="AL70" s="11">
        <f t="shared" si="30"/>
        <v>3.1042995134469731E-2</v>
      </c>
      <c r="AM70" s="11">
        <f t="shared" si="31"/>
        <v>-3.8101759307320737E-3</v>
      </c>
      <c r="AN70" s="11">
        <f t="shared" si="32"/>
        <v>-4.7420488921593451E-3</v>
      </c>
      <c r="AO70" s="11">
        <f t="shared" si="33"/>
        <v>2.5680395615035989E-2</v>
      </c>
      <c r="AP70" s="11">
        <f t="shared" si="34"/>
        <v>4.8370681084133893E-2</v>
      </c>
      <c r="AQ70" s="11">
        <f t="shared" si="35"/>
        <v>3.3457062600320997E-2</v>
      </c>
      <c r="AR70" s="11">
        <f t="shared" si="36"/>
        <v>1.4042035512760842E-2</v>
      </c>
      <c r="AS70" s="11">
        <f t="shared" si="37"/>
        <v>1.7741875991295175E-2</v>
      </c>
      <c r="AT70" s="11">
        <f t="shared" si="38"/>
        <v>-1.3506270768571138E-2</v>
      </c>
      <c r="AU70" s="13">
        <f t="shared" si="39"/>
        <v>1.647517226072823E-2</v>
      </c>
      <c r="AV70" s="14">
        <f t="shared" si="40"/>
        <v>117.5445887740911</v>
      </c>
      <c r="AW70" s="11">
        <f>-(AV70-MAX($AV$14:AV69))/MAX($AV$14:AV69)</f>
        <v>-1.6475172260728158E-2</v>
      </c>
      <c r="AX70" s="13">
        <f t="shared" si="41"/>
        <v>-1.7528960903430306E-2</v>
      </c>
      <c r="AY70" s="14">
        <f t="shared" si="42"/>
        <v>93.963410900036976</v>
      </c>
      <c r="AZ70" s="11">
        <f>-(AY70-MAX($AY$14:AY69))/MAX($AY$14:AY69)</f>
        <v>0.18903665860683411</v>
      </c>
    </row>
    <row r="71" spans="1:52" x14ac:dyDescent="0.2">
      <c r="A71" s="1">
        <v>36039</v>
      </c>
      <c r="B71" s="10">
        <v>0.65731094094061193</v>
      </c>
      <c r="C71" s="10">
        <v>1.1582117211026177</v>
      </c>
      <c r="D71" s="10">
        <v>1.6823404720647366</v>
      </c>
      <c r="E71" s="10">
        <v>7.4360499702558003E-3</v>
      </c>
      <c r="F71" s="10">
        <v>0.58907732818087033</v>
      </c>
      <c r="G71" s="10">
        <v>0.50494849525348418</v>
      </c>
      <c r="H71" s="10">
        <v>0.1324608578165152</v>
      </c>
      <c r="I71" s="10">
        <v>0.12692771466649744</v>
      </c>
      <c r="J71" s="10">
        <v>0.71440818426015895</v>
      </c>
      <c r="K71" s="11">
        <f t="shared" si="44"/>
        <v>9.1629145167122505E-3</v>
      </c>
      <c r="L71" s="11">
        <f t="shared" si="45"/>
        <v>4.8725967106787449E-2</v>
      </c>
      <c r="M71" s="11">
        <f t="shared" si="46"/>
        <v>2.88353156911898E-2</v>
      </c>
      <c r="N71" s="11">
        <f t="shared" si="47"/>
        <v>7.5141284949434839E-2</v>
      </c>
      <c r="O71" s="11">
        <f t="shared" si="48"/>
        <v>1.3077516685615631E-3</v>
      </c>
      <c r="P71" s="11">
        <f t="shared" si="49"/>
        <v>6.6653201373461091E-3</v>
      </c>
      <c r="Q71" s="11">
        <f t="shared" si="50"/>
        <v>2.3498556176649643E-2</v>
      </c>
      <c r="R71" s="11">
        <f t="shared" si="51"/>
        <v>3.2341181697023602E-2</v>
      </c>
      <c r="S71" s="11">
        <f t="shared" si="52"/>
        <v>6.6354232154083537E-2</v>
      </c>
      <c r="T71" s="12">
        <f t="shared" si="13"/>
        <v>0.69545675892482672</v>
      </c>
      <c r="U71" s="12">
        <f t="shared" si="14"/>
        <v>1.1038955148318921</v>
      </c>
      <c r="V71" s="12">
        <f t="shared" si="15"/>
        <v>1.6466711672741023</v>
      </c>
      <c r="W71" s="12">
        <f t="shared" si="16"/>
        <v>7.6474005789701335E-3</v>
      </c>
      <c r="X71" s="12">
        <f t="shared" si="17"/>
        <v>0.65819309007235871</v>
      </c>
      <c r="Y71" s="12">
        <f t="shared" si="18"/>
        <v>0.5710482237086032</v>
      </c>
      <c r="Z71" s="12">
        <f t="shared" si="19"/>
        <v>0.13462513075058108</v>
      </c>
      <c r="AA71" s="12">
        <f t="shared" si="20"/>
        <v>0.12744257742797346</v>
      </c>
      <c r="AB71" s="12">
        <f t="shared" si="21"/>
        <v>0.67902472383723855</v>
      </c>
      <c r="AC71" s="12">
        <f t="shared" si="43"/>
        <v>0.68391953765498348</v>
      </c>
      <c r="AD71" s="12">
        <f t="shared" si="22"/>
        <v>1.0996105112887451</v>
      </c>
      <c r="AE71" s="12">
        <f t="shared" si="23"/>
        <v>1.6503438788198901</v>
      </c>
      <c r="AF71" s="12">
        <f t="shared" si="24"/>
        <v>7.3142007815673628E-3</v>
      </c>
      <c r="AG71" s="12">
        <f t="shared" si="25"/>
        <v>0.62760373896248267</v>
      </c>
      <c r="AH71" s="12">
        <f t="shared" si="26"/>
        <v>0.53324870200696839</v>
      </c>
      <c r="AI71" s="12">
        <f t="shared" si="27"/>
        <v>0.1319665588668075</v>
      </c>
      <c r="AJ71" s="12">
        <f t="shared" si="28"/>
        <v>0.12632305665521051</v>
      </c>
      <c r="AK71" s="12">
        <f t="shared" si="29"/>
        <v>0.66877593991181661</v>
      </c>
      <c r="AL71" s="11">
        <f t="shared" si="30"/>
        <v>-9.1629145167122505E-3</v>
      </c>
      <c r="AM71" s="11">
        <f t="shared" si="31"/>
        <v>-4.8725967106787449E-2</v>
      </c>
      <c r="AN71" s="11">
        <f t="shared" si="32"/>
        <v>2.88353156911898E-2</v>
      </c>
      <c r="AO71" s="11">
        <f t="shared" si="33"/>
        <v>-7.5141284949434839E-2</v>
      </c>
      <c r="AP71" s="11">
        <f t="shared" si="34"/>
        <v>-1.3077516685615631E-3</v>
      </c>
      <c r="AQ71" s="11">
        <f t="shared" si="35"/>
        <v>-6.6653201373461091E-3</v>
      </c>
      <c r="AR71" s="11">
        <f t="shared" si="36"/>
        <v>-2.3498556176649643E-2</v>
      </c>
      <c r="AS71" s="11">
        <f t="shared" si="37"/>
        <v>-3.2341181697023602E-2</v>
      </c>
      <c r="AT71" s="11">
        <f t="shared" si="38"/>
        <v>-6.6354232154083537E-2</v>
      </c>
      <c r="AU71" s="13">
        <f t="shared" si="39"/>
        <v>-2.6040210301712132E-2</v>
      </c>
      <c r="AV71" s="14">
        <f t="shared" si="40"/>
        <v>114.4837029625855</v>
      </c>
      <c r="AW71" s="11">
        <f>-(AV71-MAX($AV$14:AV70))/MAX($AV$14:AV70)</f>
        <v>2.6040210301712101E-2</v>
      </c>
      <c r="AX71" s="13">
        <f t="shared" si="41"/>
        <v>3.2448058233087641E-2</v>
      </c>
      <c r="AY71" s="14">
        <f t="shared" si="42"/>
        <v>97.012341128700925</v>
      </c>
      <c r="AZ71" s="11">
        <f>-(AY71-MAX($AY$14:AY70))/MAX($AY$14:AY70)</f>
        <v>0.16272247288040928</v>
      </c>
    </row>
    <row r="72" spans="1:52" x14ac:dyDescent="0.2">
      <c r="A72" s="1">
        <v>36069</v>
      </c>
      <c r="B72" s="10">
        <v>0.64721986706103929</v>
      </c>
      <c r="C72" s="10">
        <v>1.2026892130804478</v>
      </c>
      <c r="D72" s="10">
        <v>1.6950014407512246</v>
      </c>
      <c r="E72" s="10">
        <v>8.2530722061287306E-3</v>
      </c>
      <c r="F72" s="10">
        <v>0.61802023398246064</v>
      </c>
      <c r="G72" s="10">
        <v>0.52178450300026091</v>
      </c>
      <c r="H72" s="10">
        <v>0.13459312498317585</v>
      </c>
      <c r="I72" s="10">
        <v>0.12744698205546492</v>
      </c>
      <c r="J72" s="10">
        <v>0.7478368818193375</v>
      </c>
      <c r="K72" s="11">
        <f t="shared" si="44"/>
        <v>-1.5352055246687812E-2</v>
      </c>
      <c r="L72" s="11">
        <f t="shared" si="45"/>
        <v>3.8401866573658516E-2</v>
      </c>
      <c r="M72" s="11">
        <f t="shared" si="46"/>
        <v>7.5258063969354527E-3</v>
      </c>
      <c r="N72" s="11">
        <f t="shared" si="47"/>
        <v>0.10987315028019173</v>
      </c>
      <c r="O72" s="11">
        <f t="shared" si="48"/>
        <v>4.9132608601605732E-2</v>
      </c>
      <c r="P72" s="11">
        <f t="shared" si="49"/>
        <v>3.3342029741716628E-2</v>
      </c>
      <c r="Q72" s="11">
        <f t="shared" si="50"/>
        <v>1.6097337747987828E-2</v>
      </c>
      <c r="R72" s="11">
        <f t="shared" si="51"/>
        <v>4.0910481239804231E-3</v>
      </c>
      <c r="S72" s="11">
        <f t="shared" si="52"/>
        <v>4.6792153695435657E-2</v>
      </c>
      <c r="T72" s="12">
        <f t="shared" si="13"/>
        <v>0.69014706069278231</v>
      </c>
      <c r="U72" s="12">
        <f t="shared" si="14"/>
        <v>1.1088461165318406</v>
      </c>
      <c r="V72" s="12">
        <f t="shared" si="15"/>
        <v>1.6533897865571976</v>
      </c>
      <c r="W72" s="12">
        <f t="shared" si="16"/>
        <v>7.5774314570513273E-3</v>
      </c>
      <c r="X72" s="12">
        <f t="shared" si="17"/>
        <v>0.64698203864617387</v>
      </c>
      <c r="Y72" s="12">
        <f t="shared" si="18"/>
        <v>0.56006560733354205</v>
      </c>
      <c r="Z72" s="12">
        <f t="shared" si="19"/>
        <v>0.1342430041941402</v>
      </c>
      <c r="AA72" s="12">
        <f t="shared" si="20"/>
        <v>0.12717441756990774</v>
      </c>
      <c r="AB72" s="12">
        <f t="shared" si="21"/>
        <v>0.68187055369036864</v>
      </c>
      <c r="AC72" s="12">
        <f t="shared" si="43"/>
        <v>0.6757921828281801</v>
      </c>
      <c r="AD72" s="12">
        <f t="shared" si="22"/>
        <v>1.111628043917847</v>
      </c>
      <c r="AE72" s="12">
        <f t="shared" si="23"/>
        <v>1.6536903452919127</v>
      </c>
      <c r="AF72" s="12">
        <f t="shared" si="24"/>
        <v>7.2622134591393481E-3</v>
      </c>
      <c r="AG72" s="12">
        <f t="shared" si="25"/>
        <v>0.61409812075947823</v>
      </c>
      <c r="AH72" s="12">
        <f t="shared" si="26"/>
        <v>0.52191221819004163</v>
      </c>
      <c r="AI72" s="12">
        <f t="shared" si="27"/>
        <v>0.13205742191994915</v>
      </c>
      <c r="AJ72" s="12">
        <f t="shared" si="28"/>
        <v>0.12654806622908893</v>
      </c>
      <c r="AK72" s="12">
        <f t="shared" si="29"/>
        <v>0.67594659394394185</v>
      </c>
      <c r="AL72" s="11">
        <f t="shared" si="30"/>
        <v>1.5352055246687812E-2</v>
      </c>
      <c r="AM72" s="11">
        <f t="shared" si="31"/>
        <v>3.8401866573658516E-2</v>
      </c>
      <c r="AN72" s="11">
        <f t="shared" si="32"/>
        <v>7.5258063969354527E-3</v>
      </c>
      <c r="AO72" s="11">
        <f t="shared" si="33"/>
        <v>-0.10987315028019173</v>
      </c>
      <c r="AP72" s="11">
        <f t="shared" si="34"/>
        <v>-4.9132608601605732E-2</v>
      </c>
      <c r="AQ72" s="11">
        <f t="shared" si="35"/>
        <v>-3.3342029741716628E-2</v>
      </c>
      <c r="AR72" s="11">
        <f t="shared" si="36"/>
        <v>-1.6097337747987828E-2</v>
      </c>
      <c r="AS72" s="11">
        <f t="shared" si="37"/>
        <v>-4.0910481239804231E-3</v>
      </c>
      <c r="AT72" s="11">
        <f t="shared" si="38"/>
        <v>-4.6792153695435657E-2</v>
      </c>
      <c r="AU72" s="13">
        <f t="shared" si="39"/>
        <v>-2.2005399997070692E-2</v>
      </c>
      <c r="AV72" s="14">
        <f t="shared" si="40"/>
        <v>111.96444328574798</v>
      </c>
      <c r="AW72" s="11">
        <f>-(AV72-MAX($AV$14:AV71))/MAX($AV$14:AV71)</f>
        <v>4.7472585055085781E-2</v>
      </c>
      <c r="AX72" s="13">
        <f t="shared" si="41"/>
        <v>3.2211549546091574E-2</v>
      </c>
      <c r="AY72" s="14">
        <f t="shared" si="42"/>
        <v>100.1372589615504</v>
      </c>
      <c r="AZ72" s="11">
        <f>-(AY72-MAX($AY$14:AY71))/MAX($AY$14:AY71)</f>
        <v>0.13575246633176763</v>
      </c>
    </row>
    <row r="73" spans="1:52" x14ac:dyDescent="0.2">
      <c r="A73" s="1">
        <v>36100</v>
      </c>
      <c r="B73" s="10">
        <v>0.64955310746206607</v>
      </c>
      <c r="C73" s="10">
        <v>1.1685655857434998</v>
      </c>
      <c r="D73" s="10">
        <v>1.6607433487228884</v>
      </c>
      <c r="E73" s="10">
        <v>8.3037167436144418E-3</v>
      </c>
      <c r="F73" s="10">
        <v>0.63477554336786512</v>
      </c>
      <c r="G73" s="10">
        <v>0.53398835905377262</v>
      </c>
      <c r="H73" s="10">
        <v>0.13416695736174095</v>
      </c>
      <c r="I73" s="10">
        <v>0.12485797405451299</v>
      </c>
      <c r="J73" s="10">
        <v>0.72179235477537818</v>
      </c>
      <c r="K73" s="11">
        <f t="shared" si="44"/>
        <v>3.6050197464143618E-3</v>
      </c>
      <c r="L73" s="11">
        <f t="shared" si="45"/>
        <v>-2.837277242185221E-2</v>
      </c>
      <c r="M73" s="11">
        <f t="shared" si="46"/>
        <v>-2.0211246553957452E-2</v>
      </c>
      <c r="N73" s="11">
        <f t="shared" si="47"/>
        <v>6.1364466735311929E-3</v>
      </c>
      <c r="O73" s="11">
        <f t="shared" si="48"/>
        <v>2.7111263457241463E-2</v>
      </c>
      <c r="P73" s="11">
        <f t="shared" si="49"/>
        <v>2.3388690126555201E-2</v>
      </c>
      <c r="Q73" s="11">
        <f t="shared" si="50"/>
        <v>-3.1663401937370717E-3</v>
      </c>
      <c r="R73" s="11">
        <f t="shared" si="51"/>
        <v>-2.0314392378669277E-2</v>
      </c>
      <c r="S73" s="11">
        <f t="shared" si="52"/>
        <v>-3.4826481117911978E-2</v>
      </c>
      <c r="T73" s="12">
        <f t="shared" si="13"/>
        <v>0.68398647361045872</v>
      </c>
      <c r="U73" s="12">
        <f t="shared" si="14"/>
        <v>1.1158092547956979</v>
      </c>
      <c r="V73" s="12">
        <f t="shared" si="15"/>
        <v>1.6585499348176418</v>
      </c>
      <c r="W73" s="12">
        <f t="shared" si="16"/>
        <v>7.5766700175571239E-3</v>
      </c>
      <c r="X73" s="12">
        <f t="shared" si="17"/>
        <v>0.63850666004094714</v>
      </c>
      <c r="Y73" s="12">
        <f t="shared" si="18"/>
        <v>0.55053999494494876</v>
      </c>
      <c r="Z73" s="12">
        <f t="shared" si="19"/>
        <v>0.13367403856960908</v>
      </c>
      <c r="AA73" s="12">
        <f t="shared" si="20"/>
        <v>0.12678314183963368</v>
      </c>
      <c r="AB73" s="12">
        <f t="shared" si="21"/>
        <v>0.68677723443783589</v>
      </c>
      <c r="AC73" s="12">
        <f t="shared" si="43"/>
        <v>0.6670965563839375</v>
      </c>
      <c r="AD73" s="12">
        <f t="shared" si="22"/>
        <v>1.1297814462393825</v>
      </c>
      <c r="AE73" s="12">
        <f t="shared" si="23"/>
        <v>1.6574185206081877</v>
      </c>
      <c r="AF73" s="12">
        <f t="shared" si="24"/>
        <v>7.373777831038944E-3</v>
      </c>
      <c r="AG73" s="12">
        <f t="shared" si="25"/>
        <v>0.60837014867030714</v>
      </c>
      <c r="AH73" s="12">
        <f t="shared" si="26"/>
        <v>0.51653508274995918</v>
      </c>
      <c r="AI73" s="12">
        <f t="shared" si="27"/>
        <v>0.13233797706335701</v>
      </c>
      <c r="AJ73" s="12">
        <f t="shared" si="28"/>
        <v>0.12647035929348927</v>
      </c>
      <c r="AK73" s="12">
        <f t="shared" si="29"/>
        <v>0.68979919938980283</v>
      </c>
      <c r="AL73" s="11">
        <f t="shared" si="30"/>
        <v>-3.6050197464143618E-3</v>
      </c>
      <c r="AM73" s="11">
        <f t="shared" si="31"/>
        <v>-2.837277242185221E-2</v>
      </c>
      <c r="AN73" s="11">
        <f t="shared" si="32"/>
        <v>2.0211246553957452E-2</v>
      </c>
      <c r="AO73" s="11">
        <f t="shared" si="33"/>
        <v>-6.1364466735311929E-3</v>
      </c>
      <c r="AP73" s="11">
        <f t="shared" si="34"/>
        <v>-2.7111263457241463E-2</v>
      </c>
      <c r="AQ73" s="11">
        <f t="shared" si="35"/>
        <v>-2.3388690126555201E-2</v>
      </c>
      <c r="AR73" s="11">
        <f t="shared" si="36"/>
        <v>3.1663401937370717E-3</v>
      </c>
      <c r="AS73" s="11">
        <f t="shared" si="37"/>
        <v>2.0314392378669277E-2</v>
      </c>
      <c r="AT73" s="11">
        <f t="shared" si="38"/>
        <v>-3.4826481117911978E-2</v>
      </c>
      <c r="AU73" s="13">
        <f t="shared" si="39"/>
        <v>-8.8609660463491793E-3</v>
      </c>
      <c r="AV73" s="14">
        <f t="shared" si="40"/>
        <v>110.97233015539457</v>
      </c>
      <c r="AW73" s="11">
        <f>-(AV73-MAX($AV$14:AV72))/MAX($AV$14:AV72)</f>
        <v>5.5912898137129428E-2</v>
      </c>
      <c r="AX73" s="13">
        <f t="shared" si="41"/>
        <v>-5.1833125180428636E-3</v>
      </c>
      <c r="AY73" s="14">
        <f t="shared" si="42"/>
        <v>99.618216253652506</v>
      </c>
      <c r="AZ73" s="11">
        <f>-(AY73-MAX($AY$14:AY72))/MAX($AY$14:AY72)</f>
        <v>0.14023213139171778</v>
      </c>
    </row>
    <row r="74" spans="1:52" x14ac:dyDescent="0.2">
      <c r="A74" s="1">
        <v>36130</v>
      </c>
      <c r="B74" s="10">
        <v>0.64841591990766556</v>
      </c>
      <c r="C74" s="10">
        <v>1.1761385020700037</v>
      </c>
      <c r="D74" s="10">
        <v>1.6706483786357484</v>
      </c>
      <c r="E74" s="10">
        <v>8.5388346198510823E-3</v>
      </c>
      <c r="F74" s="10">
        <v>0.61886549577314864</v>
      </c>
      <c r="G74" s="10">
        <v>0.5226298735235706</v>
      </c>
      <c r="H74" s="10">
        <v>0.13151319077303453</v>
      </c>
      <c r="I74" s="10">
        <v>0.12393877424552271</v>
      </c>
      <c r="J74" s="10">
        <v>0.73552126391973993</v>
      </c>
      <c r="K74" s="11">
        <f t="shared" si="44"/>
        <v>-1.7507229837506744E-3</v>
      </c>
      <c r="L74" s="11">
        <f t="shared" si="45"/>
        <v>6.4805231464057922E-3</v>
      </c>
      <c r="M74" s="11">
        <f t="shared" si="46"/>
        <v>5.9642147117295874E-3</v>
      </c>
      <c r="N74" s="11">
        <f t="shared" si="47"/>
        <v>2.831477559942619E-2</v>
      </c>
      <c r="O74" s="11">
        <f t="shared" si="48"/>
        <v>-2.5064052578812501E-2</v>
      </c>
      <c r="P74" s="11">
        <f t="shared" si="49"/>
        <v>-2.1271035852409304E-2</v>
      </c>
      <c r="Q74" s="11">
        <f t="shared" si="50"/>
        <v>-1.9779583892264418E-2</v>
      </c>
      <c r="R74" s="11">
        <f t="shared" si="51"/>
        <v>-7.3619631901840066E-3</v>
      </c>
      <c r="S74" s="11">
        <f t="shared" si="52"/>
        <v>1.9020579884964528E-2</v>
      </c>
      <c r="T74" s="12">
        <f t="shared" si="13"/>
        <v>0.67915015832776326</v>
      </c>
      <c r="U74" s="12">
        <f t="shared" si="14"/>
        <v>1.1180462248545306</v>
      </c>
      <c r="V74" s="12">
        <f t="shared" si="15"/>
        <v>1.6562246118188586</v>
      </c>
      <c r="W74" s="12">
        <f t="shared" si="16"/>
        <v>7.6043817272946597E-3</v>
      </c>
      <c r="X74" s="12">
        <f t="shared" si="17"/>
        <v>0.63351133552534067</v>
      </c>
      <c r="Y74" s="12">
        <f t="shared" si="18"/>
        <v>0.54301097133963505</v>
      </c>
      <c r="Z74" s="12">
        <f t="shared" si="19"/>
        <v>0.13305353737073647</v>
      </c>
      <c r="AA74" s="12">
        <f t="shared" si="20"/>
        <v>0.12617713394086261</v>
      </c>
      <c r="AB74" s="12">
        <f t="shared" si="21"/>
        <v>0.68772501357501525</v>
      </c>
      <c r="AC74" s="12">
        <f t="shared" si="43"/>
        <v>0.66001515387905696</v>
      </c>
      <c r="AD74" s="12">
        <f t="shared" si="22"/>
        <v>1.139390107970421</v>
      </c>
      <c r="AE74" s="12">
        <f t="shared" si="23"/>
        <v>1.661079063378762</v>
      </c>
      <c r="AF74" s="12">
        <f t="shared" si="24"/>
        <v>7.5225771661760442E-3</v>
      </c>
      <c r="AG74" s="12">
        <f t="shared" si="25"/>
        <v>0.60886411921371664</v>
      </c>
      <c r="AH74" s="12">
        <f t="shared" si="26"/>
        <v>0.51568588293367423</v>
      </c>
      <c r="AI74" s="12">
        <f t="shared" si="27"/>
        <v>0.13232206506624775</v>
      </c>
      <c r="AJ74" s="12">
        <f t="shared" si="28"/>
        <v>0.12561614960873294</v>
      </c>
      <c r="AK74" s="12">
        <f t="shared" si="29"/>
        <v>0.69734055649165505</v>
      </c>
      <c r="AL74" s="11">
        <f t="shared" si="30"/>
        <v>1.7507229837506744E-3</v>
      </c>
      <c r="AM74" s="11">
        <f t="shared" si="31"/>
        <v>6.4805231464057922E-3</v>
      </c>
      <c r="AN74" s="11">
        <f t="shared" si="32"/>
        <v>5.9642147117295874E-3</v>
      </c>
      <c r="AO74" s="11">
        <f t="shared" si="33"/>
        <v>-2.831477559942619E-2</v>
      </c>
      <c r="AP74" s="11">
        <f t="shared" si="34"/>
        <v>2.5064052578812501E-2</v>
      </c>
      <c r="AQ74" s="11">
        <f t="shared" si="35"/>
        <v>2.1271035852409304E-2</v>
      </c>
      <c r="AR74" s="11">
        <f t="shared" si="36"/>
        <v>1.9779583892264418E-2</v>
      </c>
      <c r="AS74" s="11">
        <f t="shared" si="37"/>
        <v>7.3619631901840066E-3</v>
      </c>
      <c r="AT74" s="11">
        <f t="shared" si="38"/>
        <v>1.9020579884964528E-2</v>
      </c>
      <c r="AU74" s="13">
        <f t="shared" si="39"/>
        <v>8.7086556267882906E-3</v>
      </c>
      <c r="AV74" s="14">
        <f t="shared" si="40"/>
        <v>111.93874996282017</v>
      </c>
      <c r="AW74" s="11">
        <f>-(AV74-MAX($AV$14:AV73))/MAX($AV$14:AV73)</f>
        <v>4.7691168685313007E-2</v>
      </c>
      <c r="AX74" s="13">
        <f t="shared" si="41"/>
        <v>-1.7163627949883119E-3</v>
      </c>
      <c r="AY74" s="14">
        <f t="shared" si="42"/>
        <v>99.447235253571634</v>
      </c>
      <c r="AZ74" s="11">
        <f>-(AY74-MAX($AY$14:AY73))/MAX($AY$14:AY73)</f>
        <v>0.14170780497372346</v>
      </c>
    </row>
    <row r="75" spans="1:52" x14ac:dyDescent="0.2">
      <c r="A75" s="1">
        <v>36161</v>
      </c>
      <c r="B75" s="10">
        <v>0.65823684678220917</v>
      </c>
      <c r="C75" s="10">
        <v>1.1593934053703103</v>
      </c>
      <c r="D75" s="10">
        <v>1.650137786505173</v>
      </c>
      <c r="E75" s="10">
        <v>8.8238667949068639E-3</v>
      </c>
      <c r="F75" s="10">
        <v>0.63235108132034912</v>
      </c>
      <c r="G75" s="10">
        <v>0.53896733857928214</v>
      </c>
      <c r="H75" s="10">
        <v>0.13414535991200063</v>
      </c>
      <c r="I75" s="10">
        <v>0.1279115875107126</v>
      </c>
      <c r="J75" s="10">
        <v>0.72174546924281691</v>
      </c>
      <c r="K75" s="11">
        <f t="shared" si="44"/>
        <v>1.5146029844458564E-2</v>
      </c>
      <c r="L75" s="11">
        <f t="shared" si="45"/>
        <v>-1.4237351017947319E-2</v>
      </c>
      <c r="M75" s="11">
        <f t="shared" si="46"/>
        <v>-1.2277025131598562E-2</v>
      </c>
      <c r="N75" s="11">
        <f t="shared" si="47"/>
        <v>3.3380688085132615E-2</v>
      </c>
      <c r="O75" s="11">
        <f t="shared" si="48"/>
        <v>2.179081826229945E-2</v>
      </c>
      <c r="P75" s="11">
        <f t="shared" si="49"/>
        <v>3.1260105637598512E-2</v>
      </c>
      <c r="Q75" s="11">
        <f t="shared" si="50"/>
        <v>2.0014487698870376E-2</v>
      </c>
      <c r="R75" s="11">
        <f t="shared" si="51"/>
        <v>3.2054643830184526E-2</v>
      </c>
      <c r="S75" s="11">
        <f t="shared" si="52"/>
        <v>-1.8729294926851048E-2</v>
      </c>
      <c r="T75" s="12">
        <f t="shared" si="13"/>
        <v>0.67477496808292459</v>
      </c>
      <c r="U75" s="12">
        <f t="shared" si="14"/>
        <v>1.123309563226399</v>
      </c>
      <c r="V75" s="12">
        <f t="shared" si="15"/>
        <v>1.6571556762294548</v>
      </c>
      <c r="W75" s="12">
        <f t="shared" si="16"/>
        <v>7.673190182964116E-3</v>
      </c>
      <c r="X75" s="12">
        <f t="shared" si="17"/>
        <v>0.62987425039356426</v>
      </c>
      <c r="Y75" s="12">
        <f t="shared" si="18"/>
        <v>0.53721291399587401</v>
      </c>
      <c r="Z75" s="12">
        <f t="shared" si="19"/>
        <v>0.13252837995798736</v>
      </c>
      <c r="AA75" s="12">
        <f t="shared" si="20"/>
        <v>0.1258107727416837</v>
      </c>
      <c r="AB75" s="12">
        <f t="shared" si="21"/>
        <v>0.69111390209544366</v>
      </c>
      <c r="AC75" s="12">
        <f t="shared" si="43"/>
        <v>0.65434212303676098</v>
      </c>
      <c r="AD75" s="12">
        <f t="shared" si="22"/>
        <v>1.1517017802307234</v>
      </c>
      <c r="AE75" s="12">
        <f t="shared" si="23"/>
        <v>1.6644838799529313</v>
      </c>
      <c r="AF75" s="12">
        <f t="shared" si="24"/>
        <v>7.7577771774976828E-3</v>
      </c>
      <c r="AG75" s="12">
        <f t="shared" si="25"/>
        <v>0.61120963937961836</v>
      </c>
      <c r="AH75" s="12">
        <f t="shared" si="26"/>
        <v>0.51732077638418372</v>
      </c>
      <c r="AI75" s="12">
        <f t="shared" si="27"/>
        <v>0.13223611554164064</v>
      </c>
      <c r="AJ75" s="12">
        <f t="shared" si="28"/>
        <v>0.12521581337441998</v>
      </c>
      <c r="AK75" s="12">
        <f t="shared" si="29"/>
        <v>0.70842308402692666</v>
      </c>
      <c r="AL75" s="11">
        <f t="shared" si="30"/>
        <v>-1.5146029844458564E-2</v>
      </c>
      <c r="AM75" s="11">
        <f t="shared" si="31"/>
        <v>-1.4237351017947319E-2</v>
      </c>
      <c r="AN75" s="11">
        <f t="shared" si="32"/>
        <v>-1.2277025131598562E-2</v>
      </c>
      <c r="AO75" s="11">
        <f t="shared" si="33"/>
        <v>3.3380688085132615E-2</v>
      </c>
      <c r="AP75" s="11">
        <f t="shared" si="34"/>
        <v>-2.179081826229945E-2</v>
      </c>
      <c r="AQ75" s="11">
        <f t="shared" si="35"/>
        <v>-3.1260105637598512E-2</v>
      </c>
      <c r="AR75" s="11">
        <f t="shared" si="36"/>
        <v>-2.0014487698870376E-2</v>
      </c>
      <c r="AS75" s="11">
        <f t="shared" si="37"/>
        <v>-3.2054643830184526E-2</v>
      </c>
      <c r="AT75" s="11">
        <f t="shared" si="38"/>
        <v>-1.8729294926851048E-2</v>
      </c>
      <c r="AU75" s="13">
        <f t="shared" si="39"/>
        <v>-1.4681007584963971E-2</v>
      </c>
      <c r="AV75" s="14">
        <f t="shared" si="40"/>
        <v>110.29537632556462</v>
      </c>
      <c r="AW75" s="11">
        <f>-(AV75-MAX($AV$14:AV74))/MAX($AV$14:AV74)</f>
        <v>6.1672021861072117E-2</v>
      </c>
      <c r="AX75" s="13">
        <f t="shared" si="41"/>
        <v>1.204478914246079E-2</v>
      </c>
      <c r="AY75" s="14">
        <f t="shared" si="42"/>
        <v>100.64505623300161</v>
      </c>
      <c r="AZ75" s="11">
        <f>-(AY75-MAX($AY$14:AY74))/MAX($AY$14:AY74)</f>
        <v>0.13136985646201202</v>
      </c>
    </row>
    <row r="76" spans="1:52" x14ac:dyDescent="0.2">
      <c r="A76" s="1">
        <v>36192</v>
      </c>
      <c r="B76" s="10">
        <v>0.6678822122930399</v>
      </c>
      <c r="C76" s="10">
        <v>1.1203979653572949</v>
      </c>
      <c r="D76" s="10">
        <v>1.6276571502978612</v>
      </c>
      <c r="E76" s="10">
        <v>8.5765499969982072E-3</v>
      </c>
      <c r="F76" s="10">
        <v>0.64031964756806603</v>
      </c>
      <c r="G76" s="10">
        <v>0.54377379010331706</v>
      </c>
      <c r="H76" s="10">
        <v>0.12955045990413266</v>
      </c>
      <c r="I76" s="10">
        <v>0.12580990123922753</v>
      </c>
      <c r="J76" s="10">
        <v>0.70090346456582531</v>
      </c>
      <c r="K76" s="11">
        <f t="shared" si="44"/>
        <v>1.4653335737709217E-2</v>
      </c>
      <c r="L76" s="11">
        <f t="shared" si="45"/>
        <v>-3.3634346920026092E-2</v>
      </c>
      <c r="M76" s="11">
        <f t="shared" si="46"/>
        <v>-1.3623490347993039E-2</v>
      </c>
      <c r="N76" s="11">
        <f t="shared" si="47"/>
        <v>-2.8028165390190152E-2</v>
      </c>
      <c r="O76" s="11">
        <f t="shared" si="48"/>
        <v>1.2601490664139625E-2</v>
      </c>
      <c r="P76" s="11">
        <f t="shared" si="49"/>
        <v>8.9178901576942859E-3</v>
      </c>
      <c r="Q76" s="11">
        <f t="shared" si="50"/>
        <v>-3.4253141598652559E-2</v>
      </c>
      <c r="R76" s="11">
        <f t="shared" si="51"/>
        <v>-1.6430773101843155E-2</v>
      </c>
      <c r="S76" s="11">
        <f t="shared" si="52"/>
        <v>-2.8877222740112174E-2</v>
      </c>
      <c r="T76" s="12">
        <f t="shared" si="13"/>
        <v>0.67179020206081874</v>
      </c>
      <c r="U76" s="12">
        <f t="shared" si="14"/>
        <v>1.1293341539096078</v>
      </c>
      <c r="V76" s="12">
        <f t="shared" si="15"/>
        <v>1.6584013856750219</v>
      </c>
      <c r="W76" s="12">
        <f t="shared" si="16"/>
        <v>7.7649968646762114E-3</v>
      </c>
      <c r="X76" s="12">
        <f t="shared" si="17"/>
        <v>0.62778093707291072</v>
      </c>
      <c r="Y76" s="12">
        <f t="shared" si="18"/>
        <v>0.53376160447624277</v>
      </c>
      <c r="Z76" s="12">
        <f t="shared" si="19"/>
        <v>0.13259234390085972</v>
      </c>
      <c r="AA76" s="12">
        <f t="shared" si="20"/>
        <v>0.12607860434258703</v>
      </c>
      <c r="AB76" s="12">
        <f t="shared" si="21"/>
        <v>0.69478745150965249</v>
      </c>
      <c r="AC76" s="12">
        <f t="shared" si="43"/>
        <v>0.65201323753640328</v>
      </c>
      <c r="AD76" s="12">
        <f t="shared" si="22"/>
        <v>1.1615662079781566</v>
      </c>
      <c r="AE76" s="12">
        <f t="shared" si="23"/>
        <v>1.6656767833063564</v>
      </c>
      <c r="AF76" s="12">
        <f t="shared" si="24"/>
        <v>8.045314520064125E-3</v>
      </c>
      <c r="AG76" s="12">
        <f t="shared" si="25"/>
        <v>0.61356627501324956</v>
      </c>
      <c r="AH76" s="12">
        <f t="shared" si="26"/>
        <v>0.52065395097449452</v>
      </c>
      <c r="AI76" s="12">
        <f t="shared" si="27"/>
        <v>0.13271652883195462</v>
      </c>
      <c r="AJ76" s="12">
        <f t="shared" si="28"/>
        <v>0.12567239268395147</v>
      </c>
      <c r="AK76" s="12">
        <f t="shared" si="29"/>
        <v>0.71854301019810285</v>
      </c>
      <c r="AL76" s="11">
        <f t="shared" si="30"/>
        <v>-1.4653335737709217E-2</v>
      </c>
      <c r="AM76" s="11">
        <f t="shared" si="31"/>
        <v>-3.3634346920026092E-2</v>
      </c>
      <c r="AN76" s="11">
        <f t="shared" si="32"/>
        <v>-1.3623490347993039E-2</v>
      </c>
      <c r="AO76" s="11">
        <f t="shared" si="33"/>
        <v>-2.8028165390190152E-2</v>
      </c>
      <c r="AP76" s="11">
        <f t="shared" si="34"/>
        <v>-1.2601490664139625E-2</v>
      </c>
      <c r="AQ76" s="11">
        <f t="shared" si="35"/>
        <v>-8.9178901576942859E-3</v>
      </c>
      <c r="AR76" s="11">
        <f t="shared" si="36"/>
        <v>-3.4253141598652559E-2</v>
      </c>
      <c r="AS76" s="11">
        <f t="shared" si="37"/>
        <v>1.6430773101843155E-2</v>
      </c>
      <c r="AT76" s="11">
        <f t="shared" si="38"/>
        <v>-2.8877222740112174E-2</v>
      </c>
      <c r="AU76" s="13">
        <f t="shared" si="39"/>
        <v>-1.7573145606074887E-2</v>
      </c>
      <c r="AV76" s="14">
        <f t="shared" si="40"/>
        <v>108.35713961771864</v>
      </c>
      <c r="AW76" s="11">
        <f>-(AV76-MAX($AV$14:AV75))/MAX($AV$14:AV75)</f>
        <v>7.8161396047161366E-2</v>
      </c>
      <c r="AX76" s="13">
        <f t="shared" si="41"/>
        <v>-1.3186047059919338E-2</v>
      </c>
      <c r="AY76" s="14">
        <f t="shared" si="42"/>
        <v>99.317945785165023</v>
      </c>
      <c r="AZ76" s="11">
        <f>-(AY76-MAX($AY$14:AY75))/MAX($AY$14:AY75)</f>
        <v>0.14282365441236841</v>
      </c>
    </row>
    <row r="77" spans="1:52" x14ac:dyDescent="0.2">
      <c r="A77" s="1">
        <v>36220</v>
      </c>
      <c r="B77" s="10">
        <v>0.65897858319604607</v>
      </c>
      <c r="C77" s="10">
        <v>1.0886131069018072</v>
      </c>
      <c r="D77" s="10">
        <v>1.6218232537018116</v>
      </c>
      <c r="E77" s="10">
        <v>8.3705824251251414E-3</v>
      </c>
      <c r="F77" s="10">
        <v>0.63095463436178945</v>
      </c>
      <c r="G77" s="10">
        <v>0.53222630262387571</v>
      </c>
      <c r="H77" s="10">
        <v>0.12805736970162632</v>
      </c>
      <c r="I77" s="10">
        <v>0.1217685666622018</v>
      </c>
      <c r="J77" s="10">
        <v>0.68237028140950406</v>
      </c>
      <c r="K77" s="11">
        <f t="shared" si="44"/>
        <v>-1.3331136738055971E-2</v>
      </c>
      <c r="L77" s="11">
        <f t="shared" si="45"/>
        <v>-2.836925756586095E-2</v>
      </c>
      <c r="M77" s="11">
        <f t="shared" si="46"/>
        <v>-3.5842293906809264E-3</v>
      </c>
      <c r="N77" s="11">
        <f t="shared" si="47"/>
        <v>-2.4015200977683837E-2</v>
      </c>
      <c r="O77" s="11">
        <f t="shared" si="48"/>
        <v>-1.4625528424506262E-2</v>
      </c>
      <c r="P77" s="11">
        <f t="shared" si="49"/>
        <v>-2.1235829474692602E-2</v>
      </c>
      <c r="Q77" s="11">
        <f t="shared" si="50"/>
        <v>-1.1525163273146455E-2</v>
      </c>
      <c r="R77" s="11">
        <f t="shared" si="51"/>
        <v>-3.2122547885488961E-2</v>
      </c>
      <c r="S77" s="11">
        <f t="shared" si="52"/>
        <v>-2.6441848404618162E-2</v>
      </c>
      <c r="T77" s="12">
        <f t="shared" si="13"/>
        <v>0.66934467669804443</v>
      </c>
      <c r="U77" s="12">
        <f t="shared" si="14"/>
        <v>1.1319216217047205</v>
      </c>
      <c r="V77" s="12">
        <f t="shared" si="15"/>
        <v>1.6573826541580809</v>
      </c>
      <c r="W77" s="12">
        <f t="shared" si="16"/>
        <v>7.8181079184299427E-3</v>
      </c>
      <c r="X77" s="12">
        <f t="shared" si="17"/>
        <v>0.62491931366397124</v>
      </c>
      <c r="Y77" s="12">
        <f t="shared" si="18"/>
        <v>0.53046538096295814</v>
      </c>
      <c r="Z77" s="12">
        <f t="shared" si="19"/>
        <v>0.13235244199595372</v>
      </c>
      <c r="AA77" s="12">
        <f t="shared" si="20"/>
        <v>0.12623593947526679</v>
      </c>
      <c r="AB77" s="12">
        <f t="shared" si="21"/>
        <v>0.6962386048378465</v>
      </c>
      <c r="AC77" s="12">
        <f t="shared" si="43"/>
        <v>0.65476981574110527</v>
      </c>
      <c r="AD77" s="12">
        <f t="shared" si="22"/>
        <v>1.1642327321206956</v>
      </c>
      <c r="AE77" s="12">
        <f t="shared" si="23"/>
        <v>1.664421429496272</v>
      </c>
      <c r="AF77" s="12">
        <f t="shared" si="24"/>
        <v>8.3220150552925209E-3</v>
      </c>
      <c r="AG77" s="12">
        <f t="shared" si="25"/>
        <v>0.62223488836546004</v>
      </c>
      <c r="AH77" s="12">
        <f t="shared" si="26"/>
        <v>0.5276820599189479</v>
      </c>
      <c r="AI77" s="12">
        <f t="shared" si="27"/>
        <v>0.13273832512509998</v>
      </c>
      <c r="AJ77" s="12">
        <f t="shared" si="28"/>
        <v>0.12614882229532304</v>
      </c>
      <c r="AK77" s="12">
        <f t="shared" si="29"/>
        <v>0.72370126976387616</v>
      </c>
      <c r="AL77" s="11">
        <f t="shared" si="30"/>
        <v>1.3331136738055971E-2</v>
      </c>
      <c r="AM77" s="11">
        <f t="shared" si="31"/>
        <v>-2.836925756586095E-2</v>
      </c>
      <c r="AN77" s="11">
        <f t="shared" si="32"/>
        <v>-3.5842293906809264E-3</v>
      </c>
      <c r="AO77" s="11">
        <f t="shared" si="33"/>
        <v>-2.4015200977683837E-2</v>
      </c>
      <c r="AP77" s="11">
        <f t="shared" si="34"/>
        <v>1.4625528424506262E-2</v>
      </c>
      <c r="AQ77" s="11">
        <f t="shared" si="35"/>
        <v>2.1235829474692602E-2</v>
      </c>
      <c r="AR77" s="11">
        <f t="shared" si="36"/>
        <v>-1.1525163273146455E-2</v>
      </c>
      <c r="AS77" s="11">
        <f t="shared" si="37"/>
        <v>3.2122547885488961E-2</v>
      </c>
      <c r="AT77" s="11">
        <f t="shared" si="38"/>
        <v>-2.6441848404618162E-2</v>
      </c>
      <c r="AU77" s="13">
        <f t="shared" si="39"/>
        <v>-1.4022952321385037E-3</v>
      </c>
      <c r="AV77" s="14">
        <f t="shared" si="40"/>
        <v>108.20519091746455</v>
      </c>
      <c r="AW77" s="11">
        <f>-(AV77-MAX($AV$14:AV76))/MAX($AV$14:AV76)</f>
        <v>7.9454085926285667E-2</v>
      </c>
      <c r="AX77" s="13">
        <f t="shared" si="41"/>
        <v>-1.9472304681637125E-2</v>
      </c>
      <c r="AY77" s="14">
        <f t="shared" si="42"/>
        <v>97.383996484481983</v>
      </c>
      <c r="AZ77" s="11">
        <f>-(AY77-MAX($AY$14:AY76))/MAX($AY$14:AY76)</f>
        <v>0.15951485337954296</v>
      </c>
    </row>
    <row r="78" spans="1:52" x14ac:dyDescent="0.2">
      <c r="A78" s="1">
        <v>36251</v>
      </c>
      <c r="B78" s="10">
        <v>0.67232314539660343</v>
      </c>
      <c r="C78" s="10">
        <v>1.0697246528743503</v>
      </c>
      <c r="D78" s="10">
        <v>1.6093988895147664</v>
      </c>
      <c r="E78" s="10">
        <v>8.3524744205470871E-3</v>
      </c>
      <c r="F78" s="10">
        <v>0.64290490150696911</v>
      </c>
      <c r="G78" s="10">
        <v>0.54327158146357368</v>
      </c>
      <c r="H78" s="10">
        <v>0.12861074671399542</v>
      </c>
      <c r="I78" s="10">
        <v>0.12004513697150129</v>
      </c>
      <c r="J78" s="10">
        <v>0.6676325083620972</v>
      </c>
      <c r="K78" s="11">
        <f t="shared" si="44"/>
        <v>2.0250373139345745E-2</v>
      </c>
      <c r="L78" s="11">
        <f t="shared" si="45"/>
        <v>-1.7350933869621943E-2</v>
      </c>
      <c r="M78" s="11">
        <f t="shared" si="46"/>
        <v>-7.6607387140902317E-3</v>
      </c>
      <c r="N78" s="11">
        <f t="shared" si="47"/>
        <v>-2.1632908749218416E-3</v>
      </c>
      <c r="O78" s="11">
        <f t="shared" si="48"/>
        <v>1.893997839839523E-2</v>
      </c>
      <c r="P78" s="11">
        <f t="shared" si="49"/>
        <v>2.0752974411908598E-2</v>
      </c>
      <c r="Q78" s="11">
        <f t="shared" si="50"/>
        <v>4.3213210895902687E-3</v>
      </c>
      <c r="R78" s="11">
        <f t="shared" si="51"/>
        <v>-1.4153321648939787E-2</v>
      </c>
      <c r="S78" s="11">
        <f t="shared" si="52"/>
        <v>-2.1597911645513834E-2</v>
      </c>
      <c r="T78" s="12">
        <f t="shared" si="13"/>
        <v>0.66541996947259563</v>
      </c>
      <c r="U78" s="12">
        <f t="shared" si="14"/>
        <v>1.1321305035025373</v>
      </c>
      <c r="V78" s="12">
        <f t="shared" si="15"/>
        <v>1.6540127858638487</v>
      </c>
      <c r="W78" s="12">
        <f t="shared" si="16"/>
        <v>7.8699919617883796E-3</v>
      </c>
      <c r="X78" s="12">
        <f t="shared" si="17"/>
        <v>0.6216562800775457</v>
      </c>
      <c r="Y78" s="12">
        <f t="shared" si="18"/>
        <v>0.52707028966869407</v>
      </c>
      <c r="Z78" s="12">
        <f t="shared" si="19"/>
        <v>0.13203091617961715</v>
      </c>
      <c r="AA78" s="12">
        <f t="shared" si="20"/>
        <v>0.125918515261848</v>
      </c>
      <c r="AB78" s="12">
        <f t="shared" si="21"/>
        <v>0.69715410661635435</v>
      </c>
      <c r="AC78" s="12">
        <f t="shared" si="43"/>
        <v>0.65504775611701105</v>
      </c>
      <c r="AD78" s="12">
        <f t="shared" si="22"/>
        <v>1.1526329630872274</v>
      </c>
      <c r="AE78" s="12">
        <f t="shared" si="23"/>
        <v>1.6543352264357847</v>
      </c>
      <c r="AF78" s="12">
        <f t="shared" si="24"/>
        <v>8.4777704644374129E-3</v>
      </c>
      <c r="AG78" s="12">
        <f t="shared" si="25"/>
        <v>0.62921443939561317</v>
      </c>
      <c r="AH78" s="12">
        <f t="shared" si="26"/>
        <v>0.53222836114734651</v>
      </c>
      <c r="AI78" s="12">
        <f t="shared" si="27"/>
        <v>0.13200441043928515</v>
      </c>
      <c r="AJ78" s="12">
        <f t="shared" si="28"/>
        <v>0.12528896429460709</v>
      </c>
      <c r="AK78" s="12">
        <f t="shared" si="29"/>
        <v>0.71836161928876685</v>
      </c>
      <c r="AL78" s="11">
        <f t="shared" si="30"/>
        <v>-2.0250373139345745E-2</v>
      </c>
      <c r="AM78" s="11">
        <f t="shared" si="31"/>
        <v>-1.7350933869621943E-2</v>
      </c>
      <c r="AN78" s="11">
        <f t="shared" si="32"/>
        <v>-7.6607387140902317E-3</v>
      </c>
      <c r="AO78" s="11">
        <f t="shared" si="33"/>
        <v>-2.1632908749218416E-3</v>
      </c>
      <c r="AP78" s="11">
        <f t="shared" si="34"/>
        <v>1.893997839839523E-2</v>
      </c>
      <c r="AQ78" s="11">
        <f t="shared" si="35"/>
        <v>2.0752974411908598E-2</v>
      </c>
      <c r="AR78" s="11">
        <f t="shared" si="36"/>
        <v>-4.3213210895902687E-3</v>
      </c>
      <c r="AS78" s="11">
        <f t="shared" si="37"/>
        <v>1.4153321648939787E-2</v>
      </c>
      <c r="AT78" s="11">
        <f t="shared" si="38"/>
        <v>-2.1597911645513834E-2</v>
      </c>
      <c r="AU78" s="13">
        <f t="shared" si="39"/>
        <v>-2.1664772082044723E-3</v>
      </c>
      <c r="AV78" s="14">
        <f t="shared" si="40"/>
        <v>107.97076683753244</v>
      </c>
      <c r="AW78" s="11">
        <f>-(AV78-MAX($AV$14:AV77))/MAX($AV$14:AV77)</f>
        <v>8.1448427668232209E-2</v>
      </c>
      <c r="AX78" s="13">
        <f t="shared" si="41"/>
        <v>1.4871669846135602E-4</v>
      </c>
      <c r="AY78" s="14">
        <f t="shared" si="42"/>
        <v>97.398479110922125</v>
      </c>
      <c r="AZ78" s="11">
        <f>-(AY78-MAX($AY$14:AY77))/MAX($AY$14:AY77)</f>
        <v>0.15938985920343177</v>
      </c>
    </row>
    <row r="79" spans="1:52" x14ac:dyDescent="0.2">
      <c r="A79" s="1">
        <v>36281</v>
      </c>
      <c r="B79" s="10">
        <v>0.68397113641804308</v>
      </c>
      <c r="C79" s="10">
        <v>1.0621913006532477</v>
      </c>
      <c r="D79" s="10">
        <v>1.6155610843646</v>
      </c>
      <c r="E79" s="10">
        <v>8.2047915982934039E-3</v>
      </c>
      <c r="F79" s="10">
        <v>0.66244468586872995</v>
      </c>
      <c r="G79" s="10">
        <v>0.55245566543284896</v>
      </c>
      <c r="H79" s="10">
        <v>0.1289889843407373</v>
      </c>
      <c r="I79" s="10">
        <v>0.11836140471315112</v>
      </c>
      <c r="J79" s="10">
        <v>0.66287941560550723</v>
      </c>
      <c r="K79" s="11">
        <f t="shared" si="44"/>
        <v>1.7324988885468962E-2</v>
      </c>
      <c r="L79" s="11">
        <f t="shared" si="45"/>
        <v>-7.0423283233310707E-3</v>
      </c>
      <c r="M79" s="11">
        <f t="shared" si="46"/>
        <v>3.8288797699441712E-3</v>
      </c>
      <c r="N79" s="11">
        <f t="shared" si="47"/>
        <v>-1.7681325894322253E-2</v>
      </c>
      <c r="O79" s="11">
        <f t="shared" si="48"/>
        <v>3.0392962187657302E-2</v>
      </c>
      <c r="P79" s="11">
        <f t="shared" si="49"/>
        <v>1.6905143362244912E-2</v>
      </c>
      <c r="Q79" s="11">
        <f t="shared" si="50"/>
        <v>2.9409488429688047E-3</v>
      </c>
      <c r="R79" s="11">
        <f t="shared" si="51"/>
        <v>-1.4025826458508583E-2</v>
      </c>
      <c r="S79" s="11">
        <f t="shared" si="52"/>
        <v>-7.1193249236031209E-3</v>
      </c>
      <c r="T79" s="12">
        <f t="shared" si="13"/>
        <v>0.6631640961117713</v>
      </c>
      <c r="U79" s="12">
        <f t="shared" si="14"/>
        <v>1.1301268246461302</v>
      </c>
      <c r="V79" s="12">
        <f t="shared" si="15"/>
        <v>1.6487433275856145</v>
      </c>
      <c r="W79" s="12">
        <f t="shared" si="16"/>
        <v>7.9340576656063751E-3</v>
      </c>
      <c r="X79" s="12">
        <f t="shared" si="17"/>
        <v>0.62086601632666916</v>
      </c>
      <c r="Y79" s="12">
        <f t="shared" si="18"/>
        <v>0.52617231182059565</v>
      </c>
      <c r="Z79" s="12">
        <f t="shared" si="19"/>
        <v>0.13167266222888938</v>
      </c>
      <c r="AA79" s="12">
        <f t="shared" si="20"/>
        <v>0.12526284137038454</v>
      </c>
      <c r="AB79" s="12">
        <f t="shared" si="21"/>
        <v>0.69739671155118155</v>
      </c>
      <c r="AC79" s="12">
        <f t="shared" si="43"/>
        <v>0.65923163583960498</v>
      </c>
      <c r="AD79" s="12">
        <f t="shared" si="22"/>
        <v>1.1304722030528775</v>
      </c>
      <c r="AE79" s="12">
        <f t="shared" si="23"/>
        <v>1.6400681345630417</v>
      </c>
      <c r="AF79" s="12">
        <f t="shared" si="24"/>
        <v>8.4943375001738045E-3</v>
      </c>
      <c r="AG79" s="12">
        <f t="shared" si="25"/>
        <v>0.63336188398303128</v>
      </c>
      <c r="AH79" s="12">
        <f t="shared" si="26"/>
        <v>0.53580954089123201</v>
      </c>
      <c r="AI79" s="12">
        <f t="shared" si="27"/>
        <v>0.13100734739442174</v>
      </c>
      <c r="AJ79" s="12">
        <f t="shared" si="28"/>
        <v>0.12405532344727983</v>
      </c>
      <c r="AK79" s="12">
        <f t="shared" si="29"/>
        <v>0.70499422371256026</v>
      </c>
      <c r="AL79" s="11">
        <f t="shared" si="30"/>
        <v>-1.7324988885468962E-2</v>
      </c>
      <c r="AM79" s="11">
        <f t="shared" si="31"/>
        <v>-7.0423283233310707E-3</v>
      </c>
      <c r="AN79" s="11">
        <f t="shared" si="32"/>
        <v>-3.8288797699441712E-3</v>
      </c>
      <c r="AO79" s="11">
        <f t="shared" si="33"/>
        <v>-1.7681325894322253E-2</v>
      </c>
      <c r="AP79" s="11">
        <f t="shared" si="34"/>
        <v>3.0392962187657302E-2</v>
      </c>
      <c r="AQ79" s="11">
        <f t="shared" si="35"/>
        <v>1.6905143362244912E-2</v>
      </c>
      <c r="AR79" s="11">
        <f t="shared" si="36"/>
        <v>-2.9409488429688047E-3</v>
      </c>
      <c r="AS79" s="11">
        <f t="shared" si="37"/>
        <v>1.4025826458508583E-2</v>
      </c>
      <c r="AT79" s="11">
        <f t="shared" si="38"/>
        <v>-7.1193249236031209E-3</v>
      </c>
      <c r="AU79" s="13">
        <f t="shared" si="39"/>
        <v>5.9845948541915731E-4</v>
      </c>
      <c r="AV79" s="14">
        <f t="shared" si="40"/>
        <v>108.03538296709434</v>
      </c>
      <c r="AW79" s="11">
        <f>-(AV79-MAX($AV$14:AV78))/MAX($AV$14:AV78)</f>
        <v>8.089871176692362E-2</v>
      </c>
      <c r="AX79" s="13">
        <f t="shared" si="41"/>
        <v>2.8360130498354583E-3</v>
      </c>
      <c r="AY79" s="14">
        <f t="shared" si="42"/>
        <v>97.674702468714827</v>
      </c>
      <c r="AZ79" s="11">
        <f>-(AY79-MAX($AY$14:AY78))/MAX($AY$14:AY78)</f>
        <v>0.1570058778743087</v>
      </c>
    </row>
    <row r="80" spans="1:52" x14ac:dyDescent="0.2">
      <c r="A80" s="1">
        <v>36312</v>
      </c>
      <c r="B80" s="10">
        <v>0.68068885712340887</v>
      </c>
      <c r="C80" s="10">
        <v>1.0376996274658337</v>
      </c>
      <c r="D80" s="10">
        <v>1.5950744102212369</v>
      </c>
      <c r="E80" s="10">
        <v>8.2832198532213439E-3</v>
      </c>
      <c r="F80" s="10">
        <v>0.6563833278634722</v>
      </c>
      <c r="G80" s="10">
        <v>0.53324801365114916</v>
      </c>
      <c r="H80" s="10">
        <v>0.12701315856322715</v>
      </c>
      <c r="I80" s="10">
        <v>0.11760278483394487</v>
      </c>
      <c r="J80" s="10">
        <v>0.65054190140386947</v>
      </c>
      <c r="K80" s="11">
        <f t="shared" si="44"/>
        <v>-4.7988564427199343E-3</v>
      </c>
      <c r="L80" s="11">
        <f t="shared" si="45"/>
        <v>-2.3057685722290944E-2</v>
      </c>
      <c r="M80" s="11">
        <f t="shared" si="46"/>
        <v>-1.2680841561258926E-2</v>
      </c>
      <c r="N80" s="11">
        <f t="shared" si="47"/>
        <v>9.5588357106173305E-3</v>
      </c>
      <c r="O80" s="11">
        <f t="shared" si="48"/>
        <v>-9.1499835904168547E-3</v>
      </c>
      <c r="P80" s="11">
        <f t="shared" si="49"/>
        <v>-3.4767770490054861E-2</v>
      </c>
      <c r="Q80" s="11">
        <f t="shared" si="50"/>
        <v>-1.5317786922725229E-2</v>
      </c>
      <c r="R80" s="11">
        <f t="shared" si="51"/>
        <v>-6.4093517734498118E-3</v>
      </c>
      <c r="S80" s="11">
        <f t="shared" si="52"/>
        <v>-1.8612003799164722E-2</v>
      </c>
      <c r="T80" s="12">
        <f t="shared" ref="T80:T143" si="53">AVERAGE(B68:B79)</f>
        <v>0.66249156393899578</v>
      </c>
      <c r="U80" s="12">
        <f t="shared" ref="U80:U143" si="54">AVERAGE(C68:C79)</f>
        <v>1.1260666317541286</v>
      </c>
      <c r="V80" s="12">
        <f t="shared" ref="V80:V143" si="55">AVERAGE(D68:D79)</f>
        <v>1.6468084102743774</v>
      </c>
      <c r="W80" s="12">
        <f t="shared" ref="W80:W143" si="56">AVERAGE(E68:E79)</f>
        <v>8.0002135710648369E-3</v>
      </c>
      <c r="X80" s="12">
        <f t="shared" ref="X80:X143" si="57">AVERAGE(F68:F79)</f>
        <v>0.62341876347344605</v>
      </c>
      <c r="Y80" s="12">
        <f t="shared" ref="Y80:Y143" si="58">AVERAGE(G68:G79)</f>
        <v>0.52728665411070941</v>
      </c>
      <c r="Z80" s="12">
        <f t="shared" ref="Z80:Z143" si="59">AVERAGE(H68:H79)</f>
        <v>0.13123320847858441</v>
      </c>
      <c r="AA80" s="12">
        <f t="shared" ref="AA80:AA143" si="60">AVERAGE(I68:I79)</f>
        <v>0.12429435574955955</v>
      </c>
      <c r="AB80" s="12">
        <f t="shared" ref="AB80:AB143" si="61">AVERAGE(J68:J79)</f>
        <v>0.69625797850461846</v>
      </c>
      <c r="AC80" s="12">
        <f t="shared" ref="AC80:AC143" si="62">AVERAGE(B74:B79)</f>
        <v>0.66496797399893459</v>
      </c>
      <c r="AD80" s="12">
        <f t="shared" ref="AD80:AD143" si="63">AVERAGE(C74:C79)</f>
        <v>1.1127431555378355</v>
      </c>
      <c r="AE80" s="12">
        <f t="shared" ref="AE80:AE143" si="64">AVERAGE(D74:D79)</f>
        <v>1.6325377571699935</v>
      </c>
      <c r="AF80" s="12">
        <f t="shared" ref="AF80:AF143" si="65">AVERAGE(E74:E79)</f>
        <v>8.4778499759536313E-3</v>
      </c>
      <c r="AG80" s="12">
        <f t="shared" ref="AG80:AG143" si="66">AVERAGE(F74:F79)</f>
        <v>0.63797340773317546</v>
      </c>
      <c r="AH80" s="12">
        <f t="shared" ref="AH80:AH143" si="67">AVERAGE(G74:G79)</f>
        <v>0.53888742528774469</v>
      </c>
      <c r="AI80" s="12">
        <f t="shared" ref="AI80:AI143" si="68">AVERAGE(H74:H79)</f>
        <v>0.13014435189092113</v>
      </c>
      <c r="AJ80" s="12">
        <f t="shared" ref="AJ80:AJ143" si="69">AVERAGE(I74:I79)</f>
        <v>0.12297256189038619</v>
      </c>
      <c r="AK80" s="12">
        <f t="shared" ref="AK80:AK143" si="70">AVERAGE(J74:J79)</f>
        <v>0.69517540051758175</v>
      </c>
      <c r="AL80" s="11">
        <f t="shared" ref="AL80:AL143" si="71">IF(AC80&gt;=T80,K80,-K80)</f>
        <v>-4.7988564427199343E-3</v>
      </c>
      <c r="AM80" s="11">
        <f t="shared" ref="AM80:AM143" si="72">IF(AD80&gt;=U80,L80,-L80)</f>
        <v>2.3057685722290944E-2</v>
      </c>
      <c r="AN80" s="11">
        <f t="shared" ref="AN80:AN143" si="73">IF(AE80&gt;=V80,M80,-M80)</f>
        <v>1.2680841561258926E-2</v>
      </c>
      <c r="AO80" s="11">
        <f t="shared" ref="AO80:AO143" si="74">IF(AF80&gt;=W80,N80,-N80)</f>
        <v>9.5588357106173305E-3</v>
      </c>
      <c r="AP80" s="11">
        <f t="shared" ref="AP80:AP143" si="75">IF(AG80&gt;=X80,O80,-O80)</f>
        <v>-9.1499835904168547E-3</v>
      </c>
      <c r="AQ80" s="11">
        <f t="shared" ref="AQ80:AQ143" si="76">IF(AH80&gt;=Y80,P80,-P80)</f>
        <v>-3.4767770490054861E-2</v>
      </c>
      <c r="AR80" s="11">
        <f t="shared" ref="AR80:AR143" si="77">IF(AI80&gt;=Z80,Q80,-Q80)</f>
        <v>1.5317786922725229E-2</v>
      </c>
      <c r="AS80" s="11">
        <f t="shared" ref="AS80:AS143" si="78">IF(AJ80&gt;=AA80,R80,-R80)</f>
        <v>6.4093517734498118E-3</v>
      </c>
      <c r="AT80" s="11">
        <f t="shared" ref="AT80:AT143" si="79">IF(AK80&gt;=AB80,S80,-S80)</f>
        <v>1.8612003799164722E-2</v>
      </c>
      <c r="AU80" s="13">
        <f t="shared" ref="AU80:AU143" si="80">AVERAGE(AL80:AT80)</f>
        <v>4.1022105518128127E-3</v>
      </c>
      <c r="AV80" s="14">
        <f t="shared" ref="AV80:AV143" si="81">AV79*(1+AU80)</f>
        <v>108.47856685507109</v>
      </c>
      <c r="AW80" s="11">
        <f>-(AV80-MAX($AV$14:AV79))/MAX($AV$14:AV79)</f>
        <v>7.7128364764149096E-2</v>
      </c>
      <c r="AX80" s="13">
        <f t="shared" ref="AX80:AX143" si="82">AVERAGE(K80:S80)</f>
        <v>-1.280393828794044E-2</v>
      </c>
      <c r="AY80" s="14">
        <f t="shared" ref="AY80:AY143" si="83">AY79*(1+AX80)</f>
        <v>96.42408160601245</v>
      </c>
      <c r="AZ80" s="11">
        <f>-(AY80-MAX($AY$14:AY79))/MAX($AY$14:AY79)</f>
        <v>0.16779952259110265</v>
      </c>
    </row>
    <row r="81" spans="1:52" x14ac:dyDescent="0.2">
      <c r="A81" s="1">
        <v>36342</v>
      </c>
      <c r="B81" s="10">
        <v>0.67169091470868769</v>
      </c>
      <c r="C81" s="10">
        <v>1.0366884025668406</v>
      </c>
      <c r="D81" s="10">
        <v>1.575100806451613</v>
      </c>
      <c r="E81" s="10">
        <v>8.3760511944249005E-3</v>
      </c>
      <c r="F81" s="10">
        <v>0.6561335362973072</v>
      </c>
      <c r="G81" s="10">
        <v>0.52626039364277444</v>
      </c>
      <c r="H81" s="10">
        <v>0.12656946132037261</v>
      </c>
      <c r="I81" s="10">
        <v>0.11848902791601497</v>
      </c>
      <c r="J81" s="10">
        <v>0.64626202047358083</v>
      </c>
      <c r="K81" s="11">
        <f t="shared" si="44"/>
        <v>-1.3218877201466861E-2</v>
      </c>
      <c r="L81" s="11">
        <f t="shared" si="45"/>
        <v>-9.7448709841263526E-4</v>
      </c>
      <c r="M81" s="11">
        <f t="shared" si="46"/>
        <v>-1.2522051411290258E-2</v>
      </c>
      <c r="N81" s="11">
        <f t="shared" si="47"/>
        <v>1.1207156498140636E-2</v>
      </c>
      <c r="O81" s="11">
        <f t="shared" si="48"/>
        <v>-3.8055745105236571E-4</v>
      </c>
      <c r="P81" s="11">
        <f t="shared" si="49"/>
        <v>-1.310388380170513E-2</v>
      </c>
      <c r="Q81" s="11">
        <f t="shared" si="50"/>
        <v>-3.4933171324422752E-3</v>
      </c>
      <c r="R81" s="11">
        <f t="shared" si="51"/>
        <v>7.5359021754584088E-3</v>
      </c>
      <c r="S81" s="11">
        <f t="shared" si="52"/>
        <v>-6.5789473684211286E-3</v>
      </c>
      <c r="T81" s="12">
        <f t="shared" si="53"/>
        <v>0.66234445995249303</v>
      </c>
      <c r="U81" s="12">
        <f t="shared" si="54"/>
        <v>1.1206858950005989</v>
      </c>
      <c r="V81" s="12">
        <f t="shared" si="55"/>
        <v>1.6422129878602529</v>
      </c>
      <c r="W81" s="12">
        <f t="shared" si="56"/>
        <v>8.0965123461731788E-3</v>
      </c>
      <c r="X81" s="12">
        <f t="shared" si="57"/>
        <v>0.62771800956392376</v>
      </c>
      <c r="Y81" s="12">
        <f t="shared" si="58"/>
        <v>0.52898894584659584</v>
      </c>
      <c r="Z81" s="12">
        <f t="shared" si="59"/>
        <v>0.13081523103213025</v>
      </c>
      <c r="AA81" s="12">
        <f t="shared" si="60"/>
        <v>0.12356618851477158</v>
      </c>
      <c r="AB81" s="12">
        <f t="shared" si="61"/>
        <v>0.69471762872926501</v>
      </c>
      <c r="AC81" s="12">
        <f t="shared" si="62"/>
        <v>0.67034679686822507</v>
      </c>
      <c r="AD81" s="12">
        <f t="shared" si="63"/>
        <v>1.0896700097704739</v>
      </c>
      <c r="AE81" s="12">
        <f t="shared" si="64"/>
        <v>1.619942095767575</v>
      </c>
      <c r="AF81" s="12">
        <f t="shared" si="65"/>
        <v>8.435247514848674E-3</v>
      </c>
      <c r="AG81" s="12">
        <f t="shared" si="66"/>
        <v>0.64422637974822938</v>
      </c>
      <c r="AH81" s="12">
        <f t="shared" si="67"/>
        <v>0.54065711530900773</v>
      </c>
      <c r="AI81" s="12">
        <f t="shared" si="68"/>
        <v>0.12939434652261991</v>
      </c>
      <c r="AJ81" s="12">
        <f t="shared" si="69"/>
        <v>0.12191656365512323</v>
      </c>
      <c r="AK81" s="12">
        <f t="shared" si="70"/>
        <v>0.68101217343160325</v>
      </c>
      <c r="AL81" s="11">
        <f t="shared" si="71"/>
        <v>-1.3218877201466861E-2</v>
      </c>
      <c r="AM81" s="11">
        <f t="shared" si="72"/>
        <v>9.7448709841263526E-4</v>
      </c>
      <c r="AN81" s="11">
        <f t="shared" si="73"/>
        <v>1.2522051411290258E-2</v>
      </c>
      <c r="AO81" s="11">
        <f t="shared" si="74"/>
        <v>1.1207156498140636E-2</v>
      </c>
      <c r="AP81" s="11">
        <f t="shared" si="75"/>
        <v>-3.8055745105236571E-4</v>
      </c>
      <c r="AQ81" s="11">
        <f t="shared" si="76"/>
        <v>-1.310388380170513E-2</v>
      </c>
      <c r="AR81" s="11">
        <f t="shared" si="77"/>
        <v>3.4933171324422752E-3</v>
      </c>
      <c r="AS81" s="11">
        <f t="shared" si="78"/>
        <v>-7.5359021754584088E-3</v>
      </c>
      <c r="AT81" s="11">
        <f t="shared" si="79"/>
        <v>6.5789473684211286E-3</v>
      </c>
      <c r="AU81" s="13">
        <f t="shared" si="80"/>
        <v>5.963765322490754E-5</v>
      </c>
      <c r="AV81" s="14">
        <f t="shared" si="81"/>
        <v>108.48503626222353</v>
      </c>
      <c r="AW81" s="11">
        <f>-(AV81-MAX($AV$14:AV80))/MAX($AV$14:AV80)</f>
        <v>7.7073326865595801E-2</v>
      </c>
      <c r="AX81" s="13">
        <f t="shared" si="82"/>
        <v>-3.50322919902129E-3</v>
      </c>
      <c r="AY81" s="14">
        <f t="shared" si="83"/>
        <v>96.086285947841461</v>
      </c>
      <c r="AZ81" s="11">
        <f>-(AY81-MAX($AY$14:AY80))/MAX($AY$14:AY80)</f>
        <v>0.1707149116030009</v>
      </c>
    </row>
    <row r="82" spans="1:52" x14ac:dyDescent="0.2">
      <c r="A82" s="1">
        <v>36373</v>
      </c>
      <c r="B82" s="10">
        <v>0.67008409555399195</v>
      </c>
      <c r="C82" s="10">
        <v>1.0603217016042668</v>
      </c>
      <c r="D82" s="10">
        <v>1.605677676263267</v>
      </c>
      <c r="E82" s="10">
        <v>8.8373572766799816E-3</v>
      </c>
      <c r="F82" s="10">
        <v>0.64451261955709094</v>
      </c>
      <c r="G82" s="10">
        <v>0.52645433008686493</v>
      </c>
      <c r="H82" s="10">
        <v>0.12818705054415402</v>
      </c>
      <c r="I82" s="10">
        <v>0.12105951285652025</v>
      </c>
      <c r="J82" s="10">
        <v>0.66232183542627032</v>
      </c>
      <c r="K82" s="11">
        <f t="shared" si="44"/>
        <v>-2.3922002211279603E-3</v>
      </c>
      <c r="L82" s="11">
        <f t="shared" si="45"/>
        <v>2.2796916584491678E-2</v>
      </c>
      <c r="M82" s="11">
        <f t="shared" si="46"/>
        <v>1.9412643106022864E-2</v>
      </c>
      <c r="N82" s="11">
        <f t="shared" si="47"/>
        <v>5.507441054826967E-2</v>
      </c>
      <c r="O82" s="11">
        <f t="shared" si="48"/>
        <v>-1.7711206785428812E-2</v>
      </c>
      <c r="P82" s="11">
        <f t="shared" si="49"/>
        <v>3.6851803106086045E-4</v>
      </c>
      <c r="Q82" s="11">
        <f t="shared" si="50"/>
        <v>1.2780248939252115E-2</v>
      </c>
      <c r="R82" s="11">
        <f t="shared" si="51"/>
        <v>2.1693864703888455E-2</v>
      </c>
      <c r="S82" s="11">
        <f t="shared" si="52"/>
        <v>2.4850315265193545E-2</v>
      </c>
      <c r="T82" s="12">
        <f t="shared" si="53"/>
        <v>0.66230118952952066</v>
      </c>
      <c r="U82" s="12">
        <f t="shared" si="54"/>
        <v>1.1153926919740262</v>
      </c>
      <c r="V82" s="12">
        <f t="shared" si="55"/>
        <v>1.6365563578658353</v>
      </c>
      <c r="W82" s="12">
        <f t="shared" si="56"/>
        <v>8.2029630507495701E-3</v>
      </c>
      <c r="X82" s="12">
        <f t="shared" si="57"/>
        <v>0.63087819862881933</v>
      </c>
      <c r="Y82" s="12">
        <f t="shared" si="58"/>
        <v>0.52959662106370886</v>
      </c>
      <c r="Z82" s="12">
        <f t="shared" si="59"/>
        <v>0.13042411279465158</v>
      </c>
      <c r="AA82" s="12">
        <f t="shared" si="60"/>
        <v>0.12300926486997919</v>
      </c>
      <c r="AB82" s="12">
        <f t="shared" si="61"/>
        <v>0.69348730441741679</v>
      </c>
      <c r="AC82" s="12">
        <f t="shared" si="62"/>
        <v>0.67258914152263805</v>
      </c>
      <c r="AD82" s="12">
        <f t="shared" si="63"/>
        <v>1.0692191759698957</v>
      </c>
      <c r="AE82" s="12">
        <f t="shared" si="64"/>
        <v>1.6074359324253151</v>
      </c>
      <c r="AF82" s="12">
        <f t="shared" si="65"/>
        <v>8.3606115814350134E-3</v>
      </c>
      <c r="AG82" s="12">
        <f t="shared" si="66"/>
        <v>0.64819012224438899</v>
      </c>
      <c r="AH82" s="12">
        <f t="shared" si="67"/>
        <v>0.53853929115292309</v>
      </c>
      <c r="AI82" s="12">
        <f t="shared" si="68"/>
        <v>0.12813169675734859</v>
      </c>
      <c r="AJ82" s="12">
        <f t="shared" si="69"/>
        <v>0.12034613705600695</v>
      </c>
      <c r="AK82" s="12">
        <f t="shared" si="70"/>
        <v>0.66843159863673074</v>
      </c>
      <c r="AL82" s="11">
        <f t="shared" si="71"/>
        <v>-2.3922002211279603E-3</v>
      </c>
      <c r="AM82" s="11">
        <f t="shared" si="72"/>
        <v>-2.2796916584491678E-2</v>
      </c>
      <c r="AN82" s="11">
        <f t="shared" si="73"/>
        <v>-1.9412643106022864E-2</v>
      </c>
      <c r="AO82" s="11">
        <f t="shared" si="74"/>
        <v>5.507441054826967E-2</v>
      </c>
      <c r="AP82" s="11">
        <f t="shared" si="75"/>
        <v>-1.7711206785428812E-2</v>
      </c>
      <c r="AQ82" s="11">
        <f t="shared" si="76"/>
        <v>3.6851803106086045E-4</v>
      </c>
      <c r="AR82" s="11">
        <f t="shared" si="77"/>
        <v>-1.2780248939252115E-2</v>
      </c>
      <c r="AS82" s="11">
        <f t="shared" si="78"/>
        <v>-2.1693864703888455E-2</v>
      </c>
      <c r="AT82" s="11">
        <f t="shared" si="79"/>
        <v>-2.4850315265193545E-2</v>
      </c>
      <c r="AU82" s="13">
        <f t="shared" si="80"/>
        <v>-7.354940780674989E-3</v>
      </c>
      <c r="AV82" s="14">
        <f t="shared" si="81"/>
        <v>107.6871352449255</v>
      </c>
      <c r="AW82" s="11">
        <f>-(AV82-MAX($AV$14:AV81))/MAX($AV$14:AV81)</f>
        <v>8.3861397891404704E-2</v>
      </c>
      <c r="AX82" s="13">
        <f t="shared" si="82"/>
        <v>1.5208167796846936E-2</v>
      </c>
      <c r="AY82" s="14">
        <f t="shared" si="83"/>
        <v>97.547582307512059</v>
      </c>
      <c r="AZ82" s="11">
        <f>-(AY82-MAX($AY$14:AY81))/MAX($AY$14:AY81)</f>
        <v>0.15810300482723622</v>
      </c>
    </row>
    <row r="83" spans="1:52" x14ac:dyDescent="0.2">
      <c r="A83" s="1">
        <v>36404</v>
      </c>
      <c r="B83" s="10">
        <v>0.67713059140585852</v>
      </c>
      <c r="C83" s="10">
        <v>1.0497585555322275</v>
      </c>
      <c r="D83" s="10">
        <v>1.6247217663975044</v>
      </c>
      <c r="E83" s="10">
        <v>9.3571629082062312E-3</v>
      </c>
      <c r="F83" s="10">
        <v>0.6495320121852205</v>
      </c>
      <c r="G83" s="10">
        <v>0.5231219920485457</v>
      </c>
      <c r="H83" s="10">
        <v>0.12767641688903641</v>
      </c>
      <c r="I83" s="10">
        <v>0.12159680929972397</v>
      </c>
      <c r="J83" s="10">
        <v>0.65524788027310732</v>
      </c>
      <c r="K83" s="11">
        <f t="shared" si="44"/>
        <v>1.0515838084533158E-2</v>
      </c>
      <c r="L83" s="11">
        <f t="shared" si="45"/>
        <v>-9.962208692000929E-3</v>
      </c>
      <c r="M83" s="11">
        <f t="shared" si="46"/>
        <v>1.1860468894701715E-2</v>
      </c>
      <c r="N83" s="11">
        <f t="shared" si="47"/>
        <v>5.8819126040984271E-2</v>
      </c>
      <c r="O83" s="11">
        <f t="shared" si="48"/>
        <v>7.7878888261007084E-3</v>
      </c>
      <c r="P83" s="11">
        <f t="shared" si="49"/>
        <v>-6.3297761037873768E-3</v>
      </c>
      <c r="Q83" s="11">
        <f t="shared" si="50"/>
        <v>-3.9835042069379378E-3</v>
      </c>
      <c r="R83" s="11">
        <f t="shared" si="51"/>
        <v>4.438283539439869E-3</v>
      </c>
      <c r="S83" s="11">
        <f t="shared" si="52"/>
        <v>-1.0680540448451681E-2</v>
      </c>
      <c r="T83" s="12">
        <f t="shared" si="53"/>
        <v>0.66386296890361773</v>
      </c>
      <c r="U83" s="12">
        <f t="shared" si="54"/>
        <v>1.1117195987325434</v>
      </c>
      <c r="V83" s="12">
        <f t="shared" si="55"/>
        <v>1.6340970581245771</v>
      </c>
      <c r="W83" s="12">
        <f t="shared" si="56"/>
        <v>8.3630472583372476E-3</v>
      </c>
      <c r="X83" s="12">
        <f t="shared" si="57"/>
        <v>0.63556191963734332</v>
      </c>
      <c r="Y83" s="12">
        <f t="shared" si="58"/>
        <v>0.53166738720123119</v>
      </c>
      <c r="Z83" s="12">
        <f t="shared" si="59"/>
        <v>0.13032139349455937</v>
      </c>
      <c r="AA83" s="12">
        <f t="shared" si="60"/>
        <v>0.12285161397710603</v>
      </c>
      <c r="AB83" s="12">
        <f t="shared" si="61"/>
        <v>0.69285129843867388</v>
      </c>
      <c r="AC83" s="12">
        <f t="shared" si="62"/>
        <v>0.6729561220661302</v>
      </c>
      <c r="AD83" s="12">
        <f t="shared" si="63"/>
        <v>1.0592064653443911</v>
      </c>
      <c r="AE83" s="12">
        <f t="shared" si="64"/>
        <v>1.6037726867528825</v>
      </c>
      <c r="AF83" s="12">
        <f t="shared" si="65"/>
        <v>8.4040794613819761E-3</v>
      </c>
      <c r="AG83" s="12">
        <f t="shared" si="66"/>
        <v>0.64888895090922649</v>
      </c>
      <c r="AH83" s="12">
        <f t="shared" si="67"/>
        <v>0.53565271448351448</v>
      </c>
      <c r="AI83" s="12">
        <f t="shared" si="68"/>
        <v>0.1279044618640188</v>
      </c>
      <c r="AJ83" s="12">
        <f t="shared" si="69"/>
        <v>0.11955440565888904</v>
      </c>
      <c r="AK83" s="12">
        <f t="shared" si="70"/>
        <v>0.66200132711347148</v>
      </c>
      <c r="AL83" s="11">
        <f t="shared" si="71"/>
        <v>1.0515838084533158E-2</v>
      </c>
      <c r="AM83" s="11">
        <f t="shared" si="72"/>
        <v>9.962208692000929E-3</v>
      </c>
      <c r="AN83" s="11">
        <f t="shared" si="73"/>
        <v>-1.1860468894701715E-2</v>
      </c>
      <c r="AO83" s="11">
        <f t="shared" si="74"/>
        <v>5.8819126040984271E-2</v>
      </c>
      <c r="AP83" s="11">
        <f t="shared" si="75"/>
        <v>7.7878888261007084E-3</v>
      </c>
      <c r="AQ83" s="11">
        <f t="shared" si="76"/>
        <v>-6.3297761037873768E-3</v>
      </c>
      <c r="AR83" s="11">
        <f t="shared" si="77"/>
        <v>3.9835042069379378E-3</v>
      </c>
      <c r="AS83" s="11">
        <f t="shared" si="78"/>
        <v>-4.438283539439869E-3</v>
      </c>
      <c r="AT83" s="11">
        <f t="shared" si="79"/>
        <v>1.0680540448451681E-2</v>
      </c>
      <c r="AU83" s="13">
        <f t="shared" si="80"/>
        <v>8.7911753067866361E-3</v>
      </c>
      <c r="AV83" s="14">
        <f t="shared" si="81"/>
        <v>108.63383172914928</v>
      </c>
      <c r="AW83" s="11">
        <f>-(AV83-MAX($AV$14:AV82))/MAX($AV$14:AV82)</f>
        <v>7.5807462834953626E-2</v>
      </c>
      <c r="AX83" s="13">
        <f t="shared" si="82"/>
        <v>6.9406195482868659E-3</v>
      </c>
      <c r="AY83" s="14">
        <f t="shared" si="83"/>
        <v>98.2246229641637</v>
      </c>
      <c r="AZ83" s="11">
        <f>-(AY83-MAX($AY$14:AY82))/MAX($AY$14:AY82)</f>
        <v>0.15225971808489613</v>
      </c>
    </row>
    <row r="84" spans="1:52" x14ac:dyDescent="0.2">
      <c r="A84" s="1">
        <v>36434</v>
      </c>
      <c r="B84" s="10">
        <v>0.67691058011236716</v>
      </c>
      <c r="C84" s="10">
        <v>1.0705262707146834</v>
      </c>
      <c r="D84" s="10">
        <v>1.6573578401312627</v>
      </c>
      <c r="E84" s="10">
        <v>9.4385034308959968E-3</v>
      </c>
      <c r="F84" s="10">
        <v>0.6510670989752203</v>
      </c>
      <c r="G84" s="10">
        <v>0.51440329218106995</v>
      </c>
      <c r="H84" s="10">
        <v>0.12924071082390953</v>
      </c>
      <c r="I84" s="10">
        <v>0.12274004885053945</v>
      </c>
      <c r="J84" s="10">
        <v>0.67142032255032302</v>
      </c>
      <c r="K84" s="11">
        <f t="shared" si="44"/>
        <v>-3.2491707845394568E-4</v>
      </c>
      <c r="L84" s="11">
        <f t="shared" si="45"/>
        <v>1.9783325482807479E-2</v>
      </c>
      <c r="M84" s="11">
        <f t="shared" si="46"/>
        <v>2.0087177022390934E-2</v>
      </c>
      <c r="N84" s="11">
        <f t="shared" si="47"/>
        <v>8.6928616598551667E-3</v>
      </c>
      <c r="O84" s="11">
        <f t="shared" si="48"/>
        <v>2.3633735692800695E-3</v>
      </c>
      <c r="P84" s="11">
        <f t="shared" si="49"/>
        <v>-1.6666666666666607E-2</v>
      </c>
      <c r="Q84" s="11">
        <f t="shared" si="50"/>
        <v>1.225201938610665E-2</v>
      </c>
      <c r="R84" s="11">
        <f t="shared" si="51"/>
        <v>9.4018877419514979E-3</v>
      </c>
      <c r="S84" s="11">
        <f t="shared" si="52"/>
        <v>2.4681411056949987E-2</v>
      </c>
      <c r="T84" s="12">
        <f t="shared" si="53"/>
        <v>0.66551460644238813</v>
      </c>
      <c r="U84" s="12">
        <f t="shared" si="54"/>
        <v>1.1026818349350107</v>
      </c>
      <c r="V84" s="12">
        <f t="shared" si="55"/>
        <v>1.6292954993189745</v>
      </c>
      <c r="W84" s="12">
        <f t="shared" si="56"/>
        <v>8.5231400031664517E-3</v>
      </c>
      <c r="X84" s="12">
        <f t="shared" si="57"/>
        <v>0.64059980997103905</v>
      </c>
      <c r="Y84" s="12">
        <f t="shared" si="58"/>
        <v>0.53318184526748624</v>
      </c>
      <c r="Z84" s="12">
        <f t="shared" si="59"/>
        <v>0.12992269008393617</v>
      </c>
      <c r="AA84" s="12">
        <f t="shared" si="60"/>
        <v>0.12240737186320826</v>
      </c>
      <c r="AB84" s="12">
        <f t="shared" si="61"/>
        <v>0.68792127310641948</v>
      </c>
      <c r="AC84" s="12">
        <f t="shared" si="62"/>
        <v>0.67598145676776555</v>
      </c>
      <c r="AD84" s="12">
        <f t="shared" si="63"/>
        <v>1.0527307067827942</v>
      </c>
      <c r="AE84" s="12">
        <f t="shared" si="64"/>
        <v>1.6042557722021646</v>
      </c>
      <c r="AF84" s="12">
        <f t="shared" si="65"/>
        <v>8.5685095418954905E-3</v>
      </c>
      <c r="AG84" s="12">
        <f t="shared" si="66"/>
        <v>0.65198518054646504</v>
      </c>
      <c r="AH84" s="12">
        <f t="shared" si="67"/>
        <v>0.5341353293876262</v>
      </c>
      <c r="AI84" s="12">
        <f t="shared" si="68"/>
        <v>0.12784096972858713</v>
      </c>
      <c r="AJ84" s="12">
        <f t="shared" si="69"/>
        <v>0.11952577943180941</v>
      </c>
      <c r="AK84" s="12">
        <f t="shared" si="70"/>
        <v>0.65748092692407212</v>
      </c>
      <c r="AL84" s="11">
        <f t="shared" si="71"/>
        <v>-3.2491707845394568E-4</v>
      </c>
      <c r="AM84" s="11">
        <f t="shared" si="72"/>
        <v>-1.9783325482807479E-2</v>
      </c>
      <c r="AN84" s="11">
        <f t="shared" si="73"/>
        <v>-2.0087177022390934E-2</v>
      </c>
      <c r="AO84" s="11">
        <f t="shared" si="74"/>
        <v>8.6928616598551667E-3</v>
      </c>
      <c r="AP84" s="11">
        <f t="shared" si="75"/>
        <v>2.3633735692800695E-3</v>
      </c>
      <c r="AQ84" s="11">
        <f t="shared" si="76"/>
        <v>-1.6666666666666607E-2</v>
      </c>
      <c r="AR84" s="11">
        <f t="shared" si="77"/>
        <v>-1.225201938610665E-2</v>
      </c>
      <c r="AS84" s="11">
        <f t="shared" si="78"/>
        <v>-9.4018877419514979E-3</v>
      </c>
      <c r="AT84" s="11">
        <f t="shared" si="79"/>
        <v>-2.4681411056949987E-2</v>
      </c>
      <c r="AU84" s="13">
        <f t="shared" si="80"/>
        <v>-1.0237907689576874E-2</v>
      </c>
      <c r="AV84" s="14">
        <f t="shared" si="81"/>
        <v>107.52164858794121</v>
      </c>
      <c r="AW84" s="11">
        <f>-(AV84-MAX($AV$14:AV83))/MAX($AV$14:AV83)</f>
        <v>8.5269260717845269E-2</v>
      </c>
      <c r="AX84" s="13">
        <f t="shared" si="82"/>
        <v>8.9189413526912474E-3</v>
      </c>
      <c r="AY84" s="14">
        <f t="shared" si="83"/>
        <v>99.100682615771291</v>
      </c>
      <c r="AZ84" s="11">
        <f>-(AY84-MAX($AY$14:AY83))/MAX($AY$14:AY83)</f>
        <v>0.14469877222818134</v>
      </c>
    </row>
    <row r="85" spans="1:52" x14ac:dyDescent="0.2">
      <c r="A85" s="1">
        <v>36465</v>
      </c>
      <c r="B85" s="10">
        <v>0.68145422331254901</v>
      </c>
      <c r="C85" s="10">
        <v>1.0322154440074731</v>
      </c>
      <c r="D85" s="10">
        <v>1.6205354249043884</v>
      </c>
      <c r="E85" s="10">
        <v>9.5573969473674147E-3</v>
      </c>
      <c r="F85" s="10">
        <v>0.63878987645803786</v>
      </c>
      <c r="G85" s="10">
        <v>0.51250512505125045</v>
      </c>
      <c r="H85" s="10">
        <v>0.126017592055851</v>
      </c>
      <c r="I85" s="10">
        <v>0.1196386911527188</v>
      </c>
      <c r="J85" s="10">
        <v>0.64309095235339131</v>
      </c>
      <c r="K85" s="11">
        <f t="shared" si="44"/>
        <v>6.7123240996287414E-3</v>
      </c>
      <c r="L85" s="11">
        <f t="shared" si="45"/>
        <v>-3.5786909443739301E-2</v>
      </c>
      <c r="M85" s="11">
        <f t="shared" si="46"/>
        <v>-2.2217540675439129E-2</v>
      </c>
      <c r="N85" s="11">
        <f t="shared" si="47"/>
        <v>1.2596649176630281E-2</v>
      </c>
      <c r="O85" s="11">
        <f t="shared" si="48"/>
        <v>-1.8857077153041191E-2</v>
      </c>
      <c r="P85" s="11">
        <f t="shared" si="49"/>
        <v>-3.6900369003690647E-3</v>
      </c>
      <c r="Q85" s="11">
        <f t="shared" si="50"/>
        <v>-2.4938881467852836E-2</v>
      </c>
      <c r="R85" s="11">
        <f t="shared" si="51"/>
        <v>-2.5267691571454143E-2</v>
      </c>
      <c r="S85" s="11">
        <f t="shared" si="52"/>
        <v>-4.2193197383906145E-2</v>
      </c>
      <c r="T85" s="12">
        <f t="shared" si="53"/>
        <v>0.66798883252999885</v>
      </c>
      <c r="U85" s="12">
        <f t="shared" si="54"/>
        <v>1.0916682564045304</v>
      </c>
      <c r="V85" s="12">
        <f t="shared" si="55"/>
        <v>1.626158532600644</v>
      </c>
      <c r="W85" s="12">
        <f t="shared" si="56"/>
        <v>8.621925938563724E-3</v>
      </c>
      <c r="X85" s="12">
        <f t="shared" si="57"/>
        <v>0.6433537153871024</v>
      </c>
      <c r="Y85" s="12">
        <f t="shared" si="58"/>
        <v>0.53256674436588713</v>
      </c>
      <c r="Z85" s="12">
        <f t="shared" si="59"/>
        <v>0.12947665557066396</v>
      </c>
      <c r="AA85" s="12">
        <f t="shared" si="60"/>
        <v>0.12201512742946446</v>
      </c>
      <c r="AB85" s="12">
        <f t="shared" si="61"/>
        <v>0.68155322650066841</v>
      </c>
      <c r="AC85" s="12">
        <f t="shared" si="62"/>
        <v>0.67674602922039284</v>
      </c>
      <c r="AD85" s="12">
        <f t="shared" si="63"/>
        <v>1.0528643097561832</v>
      </c>
      <c r="AE85" s="12">
        <f t="shared" si="64"/>
        <v>1.6122489306382475</v>
      </c>
      <c r="AF85" s="12">
        <f t="shared" si="65"/>
        <v>8.7495143769536435E-3</v>
      </c>
      <c r="AG85" s="12">
        <f t="shared" si="66"/>
        <v>0.65334554679117351</v>
      </c>
      <c r="AH85" s="12">
        <f t="shared" si="67"/>
        <v>0.52932394784054215</v>
      </c>
      <c r="AI85" s="12">
        <f t="shared" si="68"/>
        <v>0.12794596374690617</v>
      </c>
      <c r="AJ85" s="12">
        <f t="shared" si="69"/>
        <v>0.11997493141164911</v>
      </c>
      <c r="AK85" s="12">
        <f t="shared" si="70"/>
        <v>0.65811222928877644</v>
      </c>
      <c r="AL85" s="11">
        <f t="shared" si="71"/>
        <v>6.7123240996287414E-3</v>
      </c>
      <c r="AM85" s="11">
        <f t="shared" si="72"/>
        <v>3.5786909443739301E-2</v>
      </c>
      <c r="AN85" s="11">
        <f t="shared" si="73"/>
        <v>2.2217540675439129E-2</v>
      </c>
      <c r="AO85" s="11">
        <f t="shared" si="74"/>
        <v>1.2596649176630281E-2</v>
      </c>
      <c r="AP85" s="11">
        <f t="shared" si="75"/>
        <v>-1.8857077153041191E-2</v>
      </c>
      <c r="AQ85" s="11">
        <f t="shared" si="76"/>
        <v>3.6900369003690647E-3</v>
      </c>
      <c r="AR85" s="11">
        <f t="shared" si="77"/>
        <v>2.4938881467852836E-2</v>
      </c>
      <c r="AS85" s="11">
        <f t="shared" si="78"/>
        <v>2.5267691571454143E-2</v>
      </c>
      <c r="AT85" s="11">
        <f t="shared" si="79"/>
        <v>4.2193197383906145E-2</v>
      </c>
      <c r="AU85" s="13">
        <f t="shared" si="80"/>
        <v>1.7171794840664271E-2</v>
      </c>
      <c r="AV85" s="14">
        <f t="shared" si="81"/>
        <v>109.36798827842334</v>
      </c>
      <c r="AW85" s="11">
        <f>-(AV85-MAX($AV$14:AV84))/MAX($AV$14:AV84)</f>
        <v>6.9561692128442945E-2</v>
      </c>
      <c r="AX85" s="13">
        <f t="shared" si="82"/>
        <v>-1.7071373479949199E-2</v>
      </c>
      <c r="AY85" s="14">
        <f t="shared" si="83"/>
        <v>97.408897850719541</v>
      </c>
      <c r="AZ85" s="11">
        <f>-(AY85-MAX($AY$14:AY84))/MAX($AY$14:AY84)</f>
        <v>0.15929993892533326</v>
      </c>
    </row>
    <row r="86" spans="1:52" x14ac:dyDescent="0.2">
      <c r="A86" s="1">
        <v>36495</v>
      </c>
      <c r="B86" s="10">
        <v>0.67877142372306132</v>
      </c>
      <c r="C86" s="10">
        <v>1.0112348188372822</v>
      </c>
      <c r="D86" s="10">
        <v>1.613085348345781</v>
      </c>
      <c r="E86" s="10">
        <v>9.7441194239276593E-3</v>
      </c>
      <c r="F86" s="10">
        <v>0.64061499039077519</v>
      </c>
      <c r="G86" s="10">
        <v>0.50784622416332337</v>
      </c>
      <c r="H86" s="10">
        <v>0.12484394506866417</v>
      </c>
      <c r="I86" s="10">
        <v>0.11778285552754941</v>
      </c>
      <c r="J86" s="10">
        <v>0.63153640175819736</v>
      </c>
      <c r="K86" s="11">
        <f t="shared" si="44"/>
        <v>-3.9368742575937032E-3</v>
      </c>
      <c r="L86" s="11">
        <f t="shared" si="45"/>
        <v>-2.0325819858629246E-2</v>
      </c>
      <c r="M86" s="11">
        <f t="shared" si="46"/>
        <v>-4.5972932427854607E-3</v>
      </c>
      <c r="N86" s="11">
        <f t="shared" si="47"/>
        <v>1.9536959444975022E-2</v>
      </c>
      <c r="O86" s="11">
        <f t="shared" si="48"/>
        <v>2.8571428571428914E-3</v>
      </c>
      <c r="P86" s="11">
        <f t="shared" si="49"/>
        <v>-9.0904474125232948E-3</v>
      </c>
      <c r="Q86" s="11">
        <f t="shared" si="50"/>
        <v>-9.313358302122432E-3</v>
      </c>
      <c r="R86" s="11">
        <f t="shared" si="51"/>
        <v>-1.5512002072978315E-2</v>
      </c>
      <c r="S86" s="11">
        <f t="shared" si="52"/>
        <v>-1.7967210630020602E-2</v>
      </c>
      <c r="T86" s="12">
        <f t="shared" si="53"/>
        <v>0.67064725885087262</v>
      </c>
      <c r="U86" s="12">
        <f t="shared" si="54"/>
        <v>1.0803057445931949</v>
      </c>
      <c r="V86" s="12">
        <f t="shared" si="55"/>
        <v>1.6228078722824362</v>
      </c>
      <c r="W86" s="12">
        <f t="shared" si="56"/>
        <v>8.7263992888764724E-3</v>
      </c>
      <c r="X86" s="12">
        <f t="shared" si="57"/>
        <v>0.64368824314461681</v>
      </c>
      <c r="Y86" s="12">
        <f t="shared" si="58"/>
        <v>0.53077647486567692</v>
      </c>
      <c r="Z86" s="12">
        <f t="shared" si="59"/>
        <v>0.12879754179517314</v>
      </c>
      <c r="AA86" s="12">
        <f t="shared" si="60"/>
        <v>0.12158018718764829</v>
      </c>
      <c r="AB86" s="12">
        <f t="shared" si="61"/>
        <v>0.67499477629883609</v>
      </c>
      <c r="AC86" s="12">
        <f t="shared" si="62"/>
        <v>0.67632654370281065</v>
      </c>
      <c r="AD86" s="12">
        <f t="shared" si="63"/>
        <v>1.0478683336485541</v>
      </c>
      <c r="AE86" s="12">
        <f t="shared" si="64"/>
        <v>1.6130779873948786</v>
      </c>
      <c r="AF86" s="12">
        <f t="shared" si="65"/>
        <v>8.9749486017993135E-3</v>
      </c>
      <c r="AG86" s="12">
        <f t="shared" si="66"/>
        <v>0.64940307855605817</v>
      </c>
      <c r="AH86" s="12">
        <f t="shared" si="67"/>
        <v>0.52266552444360903</v>
      </c>
      <c r="AI86" s="12">
        <f t="shared" si="68"/>
        <v>0.12745073169942511</v>
      </c>
      <c r="AJ86" s="12">
        <f t="shared" si="69"/>
        <v>0.12018781248491039</v>
      </c>
      <c r="AK86" s="12">
        <f t="shared" si="70"/>
        <v>0.65481415208009042</v>
      </c>
      <c r="AL86" s="11">
        <f t="shared" si="71"/>
        <v>-3.9368742575937032E-3</v>
      </c>
      <c r="AM86" s="11">
        <f t="shared" si="72"/>
        <v>2.0325819858629246E-2</v>
      </c>
      <c r="AN86" s="11">
        <f t="shared" si="73"/>
        <v>4.5972932427854607E-3</v>
      </c>
      <c r="AO86" s="11">
        <f t="shared" si="74"/>
        <v>1.9536959444975022E-2</v>
      </c>
      <c r="AP86" s="11">
        <f t="shared" si="75"/>
        <v>2.8571428571428914E-3</v>
      </c>
      <c r="AQ86" s="11">
        <f t="shared" si="76"/>
        <v>9.0904474125232948E-3</v>
      </c>
      <c r="AR86" s="11">
        <f t="shared" si="77"/>
        <v>9.313358302122432E-3</v>
      </c>
      <c r="AS86" s="11">
        <f t="shared" si="78"/>
        <v>1.5512002072978315E-2</v>
      </c>
      <c r="AT86" s="11">
        <f t="shared" si="79"/>
        <v>1.7967210630020602E-2</v>
      </c>
      <c r="AU86" s="13">
        <f t="shared" si="80"/>
        <v>1.0584817729287063E-2</v>
      </c>
      <c r="AV86" s="14">
        <f t="shared" si="81"/>
        <v>110.52562849976925</v>
      </c>
      <c r="AW86" s="11">
        <f>-(AV86-MAX($AV$14:AV85))/MAX($AV$14:AV85)</f>
        <v>5.9713172231276243E-2</v>
      </c>
      <c r="AX86" s="13">
        <f t="shared" si="82"/>
        <v>-6.4832114971705712E-3</v>
      </c>
      <c r="AY86" s="14">
        <f t="shared" si="83"/>
        <v>96.777375364247035</v>
      </c>
      <c r="AZ86" s="11">
        <f>-(AY86-MAX($AY$14:AY85))/MAX($AY$14:AY85)</f>
        <v>0.16475037522696459</v>
      </c>
    </row>
    <row r="87" spans="1:52" x14ac:dyDescent="0.2">
      <c r="A87" s="1">
        <v>36526</v>
      </c>
      <c r="B87" s="10">
        <v>0.69016446619229355</v>
      </c>
      <c r="C87" s="10">
        <v>1.0125146814628811</v>
      </c>
      <c r="D87" s="10">
        <v>1.640823693494134</v>
      </c>
      <c r="E87" s="10">
        <v>9.4837969329400716E-3</v>
      </c>
      <c r="F87" s="10">
        <v>0.6563833278634722</v>
      </c>
      <c r="G87" s="10">
        <v>0.51237382794486863</v>
      </c>
      <c r="H87" s="10">
        <v>0.124595066035385</v>
      </c>
      <c r="I87" s="10">
        <v>0.11776898436027888</v>
      </c>
      <c r="J87" s="10">
        <v>0.62853156171237134</v>
      </c>
      <c r="K87" s="11">
        <f t="shared" si="44"/>
        <v>1.6784799817796348E-2</v>
      </c>
      <c r="L87" s="11">
        <f t="shared" si="45"/>
        <v>1.2656433518285493E-3</v>
      </c>
      <c r="M87" s="11">
        <f t="shared" si="46"/>
        <v>1.7195832307818515E-2</v>
      </c>
      <c r="N87" s="11">
        <f t="shared" si="47"/>
        <v>-2.6715855960092183E-2</v>
      </c>
      <c r="O87" s="11">
        <f t="shared" si="48"/>
        <v>2.4614374794879934E-2</v>
      </c>
      <c r="P87" s="11">
        <f t="shared" si="49"/>
        <v>8.9153046062406816E-3</v>
      </c>
      <c r="Q87" s="11">
        <f t="shared" si="50"/>
        <v>-1.9935210565661388E-3</v>
      </c>
      <c r="R87" s="11">
        <f t="shared" si="51"/>
        <v>-1.1776898436022254E-4</v>
      </c>
      <c r="S87" s="11">
        <f t="shared" si="52"/>
        <v>-4.7579839221627562E-3</v>
      </c>
      <c r="T87" s="12">
        <f t="shared" si="53"/>
        <v>0.67317688416882226</v>
      </c>
      <c r="U87" s="12">
        <f t="shared" si="54"/>
        <v>1.0665637709904681</v>
      </c>
      <c r="V87" s="12">
        <f t="shared" si="55"/>
        <v>1.6180109530916056</v>
      </c>
      <c r="W87" s="12">
        <f t="shared" si="56"/>
        <v>8.8268396892161871E-3</v>
      </c>
      <c r="X87" s="12">
        <f t="shared" si="57"/>
        <v>0.64550070102941903</v>
      </c>
      <c r="Y87" s="12">
        <f t="shared" si="58"/>
        <v>0.52954450408565634</v>
      </c>
      <c r="Z87" s="12">
        <f t="shared" si="59"/>
        <v>0.12824177131980896</v>
      </c>
      <c r="AA87" s="12">
        <f t="shared" si="60"/>
        <v>0.12106719396115051</v>
      </c>
      <c r="AB87" s="12">
        <f t="shared" si="61"/>
        <v>0.66632937111870738</v>
      </c>
      <c r="AC87" s="12">
        <f t="shared" si="62"/>
        <v>0.67600697146941935</v>
      </c>
      <c r="AD87" s="12">
        <f t="shared" si="63"/>
        <v>1.0434575322104622</v>
      </c>
      <c r="AE87" s="12">
        <f t="shared" si="64"/>
        <v>1.616079810415636</v>
      </c>
      <c r="AF87" s="12">
        <f t="shared" si="65"/>
        <v>9.2184318635836985E-3</v>
      </c>
      <c r="AG87" s="12">
        <f t="shared" si="66"/>
        <v>0.64677502231060868</v>
      </c>
      <c r="AH87" s="12">
        <f t="shared" si="67"/>
        <v>0.51843189286230473</v>
      </c>
      <c r="AI87" s="12">
        <f t="shared" si="68"/>
        <v>0.12708919611699795</v>
      </c>
      <c r="AJ87" s="12">
        <f t="shared" si="69"/>
        <v>0.12021782426717781</v>
      </c>
      <c r="AK87" s="12">
        <f t="shared" si="70"/>
        <v>0.65164656880581173</v>
      </c>
      <c r="AL87" s="11">
        <f t="shared" si="71"/>
        <v>1.6784799817796348E-2</v>
      </c>
      <c r="AM87" s="11">
        <f t="shared" si="72"/>
        <v>-1.2656433518285493E-3</v>
      </c>
      <c r="AN87" s="11">
        <f t="shared" si="73"/>
        <v>-1.7195832307818515E-2</v>
      </c>
      <c r="AO87" s="11">
        <f t="shared" si="74"/>
        <v>-2.6715855960092183E-2</v>
      </c>
      <c r="AP87" s="11">
        <f t="shared" si="75"/>
        <v>2.4614374794879934E-2</v>
      </c>
      <c r="AQ87" s="11">
        <f t="shared" si="76"/>
        <v>-8.9153046062406816E-3</v>
      </c>
      <c r="AR87" s="11">
        <f t="shared" si="77"/>
        <v>1.9935210565661388E-3</v>
      </c>
      <c r="AS87" s="11">
        <f t="shared" si="78"/>
        <v>1.1776898436022254E-4</v>
      </c>
      <c r="AT87" s="11">
        <f t="shared" si="79"/>
        <v>4.7579839221627562E-3</v>
      </c>
      <c r="AU87" s="13">
        <f t="shared" si="80"/>
        <v>-6.4713196113494768E-4</v>
      </c>
      <c r="AV87" s="14">
        <f t="shared" si="81"/>
        <v>110.45410383304252</v>
      </c>
      <c r="AW87" s="11">
        <f>-(AV87-MAX($AV$14:AV86))/MAX($AV$14:AV86)</f>
        <v>6.0321661890159597E-2</v>
      </c>
      <c r="AX87" s="13">
        <f t="shared" si="82"/>
        <v>3.9100916617091919E-3</v>
      </c>
      <c r="AY87" s="14">
        <f t="shared" si="83"/>
        <v>97.155783772700872</v>
      </c>
      <c r="AZ87" s="11">
        <f>-(AY87-MAX($AY$14:AY86))/MAX($AY$14:AY86)</f>
        <v>0.16148447263369387</v>
      </c>
    </row>
    <row r="88" spans="1:52" x14ac:dyDescent="0.2">
      <c r="A88" s="1">
        <v>36557</v>
      </c>
      <c r="B88" s="10">
        <v>0.68914662972840723</v>
      </c>
      <c r="C88" s="10">
        <v>0.98353561382457666</v>
      </c>
      <c r="D88" s="10">
        <v>1.6002048262177557</v>
      </c>
      <c r="E88" s="10">
        <v>9.1356738929847161E-3</v>
      </c>
      <c r="F88" s="10">
        <v>0.62782521346057263</v>
      </c>
      <c r="G88" s="10">
        <v>0.4906771344455349</v>
      </c>
      <c r="H88" s="10">
        <v>0.12134155220113577</v>
      </c>
      <c r="I88" s="10">
        <v>0.11561228264890863</v>
      </c>
      <c r="J88" s="10">
        <v>0.61190522811826908</v>
      </c>
      <c r="K88" s="11">
        <f t="shared" si="44"/>
        <v>-1.4747737876188438E-3</v>
      </c>
      <c r="L88" s="11">
        <f t="shared" si="45"/>
        <v>-2.8620886362295095E-2</v>
      </c>
      <c r="M88" s="11">
        <f t="shared" si="46"/>
        <v>-2.4755168661588778E-2</v>
      </c>
      <c r="N88" s="11">
        <f t="shared" si="47"/>
        <v>-3.6707137702012504E-2</v>
      </c>
      <c r="O88" s="11">
        <f t="shared" si="48"/>
        <v>-4.3508287292817527E-2</v>
      </c>
      <c r="P88" s="11">
        <f t="shared" si="49"/>
        <v>-4.2345436702649675E-2</v>
      </c>
      <c r="Q88" s="11">
        <f t="shared" si="50"/>
        <v>-2.6112702033684432E-2</v>
      </c>
      <c r="R88" s="11">
        <f t="shared" si="51"/>
        <v>-1.8312985571587115E-2</v>
      </c>
      <c r="S88" s="11">
        <f t="shared" si="52"/>
        <v>-2.6452663011552691E-2</v>
      </c>
      <c r="T88" s="12">
        <f t="shared" si="53"/>
        <v>0.6758375191196625</v>
      </c>
      <c r="U88" s="12">
        <f t="shared" si="54"/>
        <v>1.0543238773315158</v>
      </c>
      <c r="V88" s="12">
        <f t="shared" si="55"/>
        <v>1.6172347786740191</v>
      </c>
      <c r="W88" s="12">
        <f t="shared" si="56"/>
        <v>8.8818338673856204E-3</v>
      </c>
      <c r="X88" s="12">
        <f t="shared" si="57"/>
        <v>0.6475033882413459</v>
      </c>
      <c r="Y88" s="12">
        <f t="shared" si="58"/>
        <v>0.52732837819945511</v>
      </c>
      <c r="Z88" s="12">
        <f t="shared" si="59"/>
        <v>0.12744591349675763</v>
      </c>
      <c r="AA88" s="12">
        <f t="shared" si="60"/>
        <v>0.1202219770319477</v>
      </c>
      <c r="AB88" s="12">
        <f t="shared" si="61"/>
        <v>0.65856154549117041</v>
      </c>
      <c r="AC88" s="12">
        <f t="shared" si="62"/>
        <v>0.67908589671668684</v>
      </c>
      <c r="AD88" s="12">
        <f t="shared" si="63"/>
        <v>1.0394285786931359</v>
      </c>
      <c r="AE88" s="12">
        <f t="shared" si="64"/>
        <v>1.6270336249227231</v>
      </c>
      <c r="AF88" s="12">
        <f t="shared" si="65"/>
        <v>9.4030561533362256E-3</v>
      </c>
      <c r="AG88" s="12">
        <f t="shared" si="66"/>
        <v>0.64681665423830281</v>
      </c>
      <c r="AH88" s="12">
        <f t="shared" si="67"/>
        <v>0.51611746524598712</v>
      </c>
      <c r="AI88" s="12">
        <f t="shared" si="68"/>
        <v>0.1267601302361667</v>
      </c>
      <c r="AJ88" s="12">
        <f t="shared" si="69"/>
        <v>0.12009781700788846</v>
      </c>
      <c r="AK88" s="12">
        <f t="shared" si="70"/>
        <v>0.64869149234561019</v>
      </c>
      <c r="AL88" s="11">
        <f t="shared" si="71"/>
        <v>-1.4747737876188438E-3</v>
      </c>
      <c r="AM88" s="11">
        <f t="shared" si="72"/>
        <v>2.8620886362295095E-2</v>
      </c>
      <c r="AN88" s="11">
        <f t="shared" si="73"/>
        <v>-2.4755168661588778E-2</v>
      </c>
      <c r="AO88" s="11">
        <f t="shared" si="74"/>
        <v>-3.6707137702012504E-2</v>
      </c>
      <c r="AP88" s="11">
        <f t="shared" si="75"/>
        <v>4.3508287292817527E-2</v>
      </c>
      <c r="AQ88" s="11">
        <f t="shared" si="76"/>
        <v>4.2345436702649675E-2</v>
      </c>
      <c r="AR88" s="11">
        <f t="shared" si="77"/>
        <v>2.6112702033684432E-2</v>
      </c>
      <c r="AS88" s="11">
        <f t="shared" si="78"/>
        <v>1.8312985571587115E-2</v>
      </c>
      <c r="AT88" s="11">
        <f t="shared" si="79"/>
        <v>2.6452663011552691E-2</v>
      </c>
      <c r="AU88" s="13">
        <f t="shared" si="80"/>
        <v>1.3601764535929602E-2</v>
      </c>
      <c r="AV88" s="14">
        <f t="shared" si="81"/>
        <v>111.95647454540669</v>
      </c>
      <c r="AW88" s="11">
        <f>-(AV88-MAX($AV$14:AV87))/MAX($AV$14:AV87)</f>
        <v>4.7540378395675861E-2</v>
      </c>
      <c r="AX88" s="13">
        <f t="shared" si="82"/>
        <v>-2.7587782347311851E-2</v>
      </c>
      <c r="AY88" s="14">
        <f t="shared" si="83"/>
        <v>94.475471156197102</v>
      </c>
      <c r="AZ88" s="11">
        <f>-(AY88-MAX($AY$14:AY87))/MAX($AY$14:AY87)</f>
        <v>0.18461725649751698</v>
      </c>
    </row>
    <row r="89" spans="1:52" x14ac:dyDescent="0.2">
      <c r="A89" s="1">
        <v>36586</v>
      </c>
      <c r="B89" s="10">
        <v>0.68465951882129017</v>
      </c>
      <c r="C89" s="10">
        <v>0.96448756775525157</v>
      </c>
      <c r="D89" s="10">
        <v>1.5801782441059353</v>
      </c>
      <c r="E89" s="10">
        <v>9.4073377234242719E-3</v>
      </c>
      <c r="F89" s="10">
        <v>0.60958140045230935</v>
      </c>
      <c r="G89" s="10">
        <v>0.49038838760298153</v>
      </c>
      <c r="H89" s="10">
        <v>0.11893859200494784</v>
      </c>
      <c r="I89" s="10">
        <v>0.11503376240926713</v>
      </c>
      <c r="J89" s="10">
        <v>0.60118553788070073</v>
      </c>
      <c r="K89" s="11">
        <f t="shared" si="44"/>
        <v>-6.5111120239903508E-3</v>
      </c>
      <c r="L89" s="11">
        <f t="shared" si="45"/>
        <v>-1.9366910360525624E-2</v>
      </c>
      <c r="M89" s="11">
        <f t="shared" si="46"/>
        <v>-1.2515011693318812E-2</v>
      </c>
      <c r="N89" s="11">
        <f t="shared" si="47"/>
        <v>2.9736594543744221E-2</v>
      </c>
      <c r="O89" s="11">
        <f t="shared" si="48"/>
        <v>-2.9058745359561766E-2</v>
      </c>
      <c r="P89" s="11">
        <f t="shared" si="49"/>
        <v>-5.8846606512374944E-4</v>
      </c>
      <c r="Q89" s="11">
        <f t="shared" si="50"/>
        <v>-1.9803275568823886E-2</v>
      </c>
      <c r="R89" s="11">
        <f t="shared" si="51"/>
        <v>-5.0039686648031267E-3</v>
      </c>
      <c r="S89" s="11">
        <f t="shared" si="52"/>
        <v>-1.7518546573843663E-2</v>
      </c>
      <c r="T89" s="12">
        <f t="shared" si="53"/>
        <v>0.67760955390594324</v>
      </c>
      <c r="U89" s="12">
        <f t="shared" si="54"/>
        <v>1.0429186813704558</v>
      </c>
      <c r="V89" s="12">
        <f t="shared" si="55"/>
        <v>1.6149470850006769</v>
      </c>
      <c r="W89" s="12">
        <f t="shared" si="56"/>
        <v>8.9284275253844973E-3</v>
      </c>
      <c r="X89" s="12">
        <f t="shared" si="57"/>
        <v>0.64646218539905476</v>
      </c>
      <c r="Y89" s="12">
        <f t="shared" si="58"/>
        <v>0.52290365689463991</v>
      </c>
      <c r="Z89" s="12">
        <f t="shared" si="59"/>
        <v>0.12676183785484124</v>
      </c>
      <c r="AA89" s="12">
        <f t="shared" si="60"/>
        <v>0.11937217548275446</v>
      </c>
      <c r="AB89" s="12">
        <f t="shared" si="61"/>
        <v>0.65114502578720734</v>
      </c>
      <c r="AC89" s="12">
        <f t="shared" si="62"/>
        <v>0.68226298574575617</v>
      </c>
      <c r="AD89" s="12">
        <f t="shared" si="63"/>
        <v>1.0266308973965208</v>
      </c>
      <c r="AE89" s="12">
        <f t="shared" si="64"/>
        <v>1.6261214832484709</v>
      </c>
      <c r="AF89" s="12">
        <f t="shared" si="65"/>
        <v>9.4527755893870167E-3</v>
      </c>
      <c r="AG89" s="12">
        <f t="shared" si="66"/>
        <v>0.64403541988888302</v>
      </c>
      <c r="AH89" s="12">
        <f t="shared" si="67"/>
        <v>0.51015459930576557</v>
      </c>
      <c r="AI89" s="12">
        <f t="shared" si="68"/>
        <v>0.12561921384566363</v>
      </c>
      <c r="AJ89" s="12">
        <f t="shared" si="69"/>
        <v>0.11918994530661986</v>
      </c>
      <c r="AK89" s="12">
        <f t="shared" si="70"/>
        <v>0.6402887244609432</v>
      </c>
      <c r="AL89" s="11">
        <f t="shared" si="71"/>
        <v>-6.5111120239903508E-3</v>
      </c>
      <c r="AM89" s="11">
        <f t="shared" si="72"/>
        <v>1.9366910360525624E-2</v>
      </c>
      <c r="AN89" s="11">
        <f t="shared" si="73"/>
        <v>-1.2515011693318812E-2</v>
      </c>
      <c r="AO89" s="11">
        <f t="shared" si="74"/>
        <v>2.9736594543744221E-2</v>
      </c>
      <c r="AP89" s="11">
        <f t="shared" si="75"/>
        <v>2.9058745359561766E-2</v>
      </c>
      <c r="AQ89" s="11">
        <f t="shared" si="76"/>
        <v>5.8846606512374944E-4</v>
      </c>
      <c r="AR89" s="11">
        <f t="shared" si="77"/>
        <v>1.9803275568823886E-2</v>
      </c>
      <c r="AS89" s="11">
        <f t="shared" si="78"/>
        <v>5.0039686648031267E-3</v>
      </c>
      <c r="AT89" s="11">
        <f t="shared" si="79"/>
        <v>1.7518546573843663E-2</v>
      </c>
      <c r="AU89" s="13">
        <f t="shared" si="80"/>
        <v>1.1338931491012985E-2</v>
      </c>
      <c r="AV89" s="14">
        <f t="shared" si="81"/>
        <v>113.2259413402524</v>
      </c>
      <c r="AW89" s="11">
        <f>-(AV89-MAX($AV$14:AV88))/MAX($AV$14:AV88)</f>
        <v>3.6740503998348224E-2</v>
      </c>
      <c r="AX89" s="13">
        <f t="shared" si="82"/>
        <v>-8.9588268629163057E-3</v>
      </c>
      <c r="AY89" s="14">
        <f t="shared" si="83"/>
        <v>93.629081767316293</v>
      </c>
      <c r="AZ89" s="11">
        <f>-(AY89-MAX($AY$14:AY88))/MAX($AY$14:AY88)</f>
        <v>0.19192212932356537</v>
      </c>
    </row>
    <row r="90" spans="1:52" x14ac:dyDescent="0.2">
      <c r="A90" s="1">
        <v>36617</v>
      </c>
      <c r="B90" s="10">
        <v>0.6810040724043529</v>
      </c>
      <c r="C90" s="10">
        <v>0.94504559845012526</v>
      </c>
      <c r="D90" s="10">
        <v>1.5828795745219704</v>
      </c>
      <c r="E90" s="10">
        <v>9.4711319896954079E-3</v>
      </c>
      <c r="F90" s="10">
        <v>0.5963918294319368</v>
      </c>
      <c r="G90" s="10">
        <v>0.49632717887631522</v>
      </c>
      <c r="H90" s="10">
        <v>0.11598237067965669</v>
      </c>
      <c r="I90" s="10">
        <v>0.11437067535883801</v>
      </c>
      <c r="J90" s="10">
        <v>0.60064389025034837</v>
      </c>
      <c r="K90" s="11">
        <f t="shared" si="44"/>
        <v>-5.3390719276502629E-3</v>
      </c>
      <c r="L90" s="11">
        <f t="shared" si="45"/>
        <v>-2.0157822614941034E-2</v>
      </c>
      <c r="M90" s="11">
        <f t="shared" si="46"/>
        <v>1.7095099404835779E-3</v>
      </c>
      <c r="N90" s="11">
        <f t="shared" si="47"/>
        <v>6.7813305046218186E-3</v>
      </c>
      <c r="O90" s="11">
        <f t="shared" si="48"/>
        <v>-2.163709557179061E-2</v>
      </c>
      <c r="P90" s="11">
        <f t="shared" si="49"/>
        <v>1.2110383164582128E-2</v>
      </c>
      <c r="Q90" s="11">
        <f t="shared" si="50"/>
        <v>-2.4855022036650354E-2</v>
      </c>
      <c r="R90" s="11">
        <f t="shared" si="51"/>
        <v>-5.7642820380854332E-3</v>
      </c>
      <c r="S90" s="11">
        <f t="shared" si="52"/>
        <v>-9.0096583537546682E-4</v>
      </c>
      <c r="T90" s="12">
        <f t="shared" si="53"/>
        <v>0.6797496318747136</v>
      </c>
      <c r="U90" s="12">
        <f t="shared" si="54"/>
        <v>1.0325748864415762</v>
      </c>
      <c r="V90" s="12">
        <f t="shared" si="55"/>
        <v>1.6114766675343537</v>
      </c>
      <c r="W90" s="12">
        <f t="shared" si="56"/>
        <v>9.0148238002427574E-3</v>
      </c>
      <c r="X90" s="12">
        <f t="shared" si="57"/>
        <v>0.64468108257326473</v>
      </c>
      <c r="Y90" s="12">
        <f t="shared" si="58"/>
        <v>0.51941716397623205</v>
      </c>
      <c r="Z90" s="12">
        <f t="shared" si="59"/>
        <v>0.12600193971345136</v>
      </c>
      <c r="AA90" s="12">
        <f t="shared" si="60"/>
        <v>0.11881094179500989</v>
      </c>
      <c r="AB90" s="12">
        <f t="shared" si="61"/>
        <v>0.64437963049314051</v>
      </c>
      <c r="AC90" s="12">
        <f t="shared" si="62"/>
        <v>0.68351780698166131</v>
      </c>
      <c r="AD90" s="12">
        <f t="shared" si="63"/>
        <v>1.012419066100358</v>
      </c>
      <c r="AE90" s="12">
        <f t="shared" si="64"/>
        <v>1.6186975628665428</v>
      </c>
      <c r="AF90" s="12">
        <f t="shared" si="65"/>
        <v>9.4611380585900226E-3</v>
      </c>
      <c r="AG90" s="12">
        <f t="shared" si="66"/>
        <v>0.63737698460006453</v>
      </c>
      <c r="AH90" s="12">
        <f t="shared" si="67"/>
        <v>0.50469899856483813</v>
      </c>
      <c r="AI90" s="12">
        <f t="shared" si="68"/>
        <v>0.12416290969831556</v>
      </c>
      <c r="AJ90" s="12">
        <f t="shared" si="69"/>
        <v>0.11809610415821038</v>
      </c>
      <c r="AK90" s="12">
        <f t="shared" si="70"/>
        <v>0.6312783340622089</v>
      </c>
      <c r="AL90" s="11">
        <f t="shared" si="71"/>
        <v>-5.3390719276502629E-3</v>
      </c>
      <c r="AM90" s="11">
        <f t="shared" si="72"/>
        <v>2.0157822614941034E-2</v>
      </c>
      <c r="AN90" s="11">
        <f t="shared" si="73"/>
        <v>1.7095099404835779E-3</v>
      </c>
      <c r="AO90" s="11">
        <f t="shared" si="74"/>
        <v>6.7813305046218186E-3</v>
      </c>
      <c r="AP90" s="11">
        <f t="shared" si="75"/>
        <v>2.163709557179061E-2</v>
      </c>
      <c r="AQ90" s="11">
        <f t="shared" si="76"/>
        <v>-1.2110383164582128E-2</v>
      </c>
      <c r="AR90" s="11">
        <f t="shared" si="77"/>
        <v>2.4855022036650354E-2</v>
      </c>
      <c r="AS90" s="11">
        <f t="shared" si="78"/>
        <v>5.7642820380854332E-3</v>
      </c>
      <c r="AT90" s="11">
        <f t="shared" si="79"/>
        <v>9.0096583537546682E-4</v>
      </c>
      <c r="AU90" s="13">
        <f t="shared" si="80"/>
        <v>7.1507303833017672E-3</v>
      </c>
      <c r="AV90" s="14">
        <f t="shared" si="81"/>
        <v>114.03558951917209</v>
      </c>
      <c r="AW90" s="11">
        <f>-(AV90-MAX($AV$14:AV89))/MAX($AV$14:AV89)</f>
        <v>2.9852495053285258E-2</v>
      </c>
      <c r="AX90" s="13">
        <f t="shared" si="82"/>
        <v>-6.4503373794228486E-3</v>
      </c>
      <c r="AY90" s="14">
        <f t="shared" si="83"/>
        <v>93.025142601391536</v>
      </c>
      <c r="AZ90" s="11">
        <f>-(AY90-MAX($AY$14:AY89))/MAX($AY$14:AY89)</f>
        <v>0.197134504218274</v>
      </c>
    </row>
    <row r="91" spans="1:52" x14ac:dyDescent="0.2">
      <c r="A91" s="1">
        <v>36647</v>
      </c>
      <c r="B91" s="10">
        <v>0.66868609868469442</v>
      </c>
      <c r="C91" s="10">
        <v>0.90697189294103775</v>
      </c>
      <c r="D91" s="10">
        <v>1.5086369465188201</v>
      </c>
      <c r="E91" s="10">
        <v>9.2337808639125375E-3</v>
      </c>
      <c r="F91" s="10">
        <v>0.57830879376351796</v>
      </c>
      <c r="G91" s="10">
        <v>0.47415836889521101</v>
      </c>
      <c r="H91" s="10">
        <v>0.11052410530736753</v>
      </c>
      <c r="I91" s="10">
        <v>0.11004853140234844</v>
      </c>
      <c r="J91" s="10">
        <v>0.58227214235389335</v>
      </c>
      <c r="K91" s="11">
        <f t="shared" si="44"/>
        <v>-1.8087958969420947E-2</v>
      </c>
      <c r="L91" s="11">
        <f t="shared" si="45"/>
        <v>-4.0287691484440891E-2</v>
      </c>
      <c r="M91" s="11">
        <f t="shared" si="46"/>
        <v>-4.690352266727027E-2</v>
      </c>
      <c r="N91" s="11">
        <f t="shared" si="47"/>
        <v>-2.5060481264658541E-2</v>
      </c>
      <c r="O91" s="11">
        <f t="shared" si="48"/>
        <v>-3.0320730057021295E-2</v>
      </c>
      <c r="P91" s="11">
        <f t="shared" si="49"/>
        <v>-4.4665718349928718E-2</v>
      </c>
      <c r="Q91" s="11">
        <f t="shared" si="50"/>
        <v>-4.7061164039877146E-2</v>
      </c>
      <c r="R91" s="11">
        <f t="shared" si="51"/>
        <v>-3.7790665683566593E-2</v>
      </c>
      <c r="S91" s="11">
        <f t="shared" si="52"/>
        <v>-3.0586755637850072E-2</v>
      </c>
      <c r="T91" s="12">
        <f t="shared" si="53"/>
        <v>0.68047304245869267</v>
      </c>
      <c r="U91" s="12">
        <f t="shared" si="54"/>
        <v>1.0221849652395576</v>
      </c>
      <c r="V91" s="12">
        <f t="shared" si="55"/>
        <v>1.6092667246182872</v>
      </c>
      <c r="W91" s="12">
        <f t="shared" si="56"/>
        <v>9.1080452643384491E-3</v>
      </c>
      <c r="X91" s="12">
        <f t="shared" si="57"/>
        <v>0.64080499323367868</v>
      </c>
      <c r="Y91" s="12">
        <f t="shared" si="58"/>
        <v>0.51550513042729385</v>
      </c>
      <c r="Z91" s="12">
        <f t="shared" si="59"/>
        <v>0.12494957504392314</v>
      </c>
      <c r="AA91" s="12">
        <f t="shared" si="60"/>
        <v>0.11833806999395463</v>
      </c>
      <c r="AB91" s="12">
        <f t="shared" si="61"/>
        <v>0.63879724565049478</v>
      </c>
      <c r="AC91" s="12">
        <f t="shared" si="62"/>
        <v>0.68420005569699238</v>
      </c>
      <c r="AD91" s="12">
        <f t="shared" si="63"/>
        <v>0.99150562072293169</v>
      </c>
      <c r="AE91" s="12">
        <f t="shared" si="64"/>
        <v>1.6062845185983274</v>
      </c>
      <c r="AF91" s="12">
        <f t="shared" si="65"/>
        <v>9.4665761517232581E-3</v>
      </c>
      <c r="AG91" s="12">
        <f t="shared" si="66"/>
        <v>0.62826443967618406</v>
      </c>
      <c r="AH91" s="12">
        <f t="shared" si="67"/>
        <v>0.50168631301404565</v>
      </c>
      <c r="AI91" s="12">
        <f t="shared" si="68"/>
        <v>0.12195318634094009</v>
      </c>
      <c r="AJ91" s="12">
        <f t="shared" si="69"/>
        <v>0.11670120857626015</v>
      </c>
      <c r="AK91" s="12">
        <f t="shared" si="70"/>
        <v>0.61948226201221313</v>
      </c>
      <c r="AL91" s="11">
        <f t="shared" si="71"/>
        <v>-1.8087958969420947E-2</v>
      </c>
      <c r="AM91" s="11">
        <f t="shared" si="72"/>
        <v>4.0287691484440891E-2</v>
      </c>
      <c r="AN91" s="11">
        <f t="shared" si="73"/>
        <v>4.690352266727027E-2</v>
      </c>
      <c r="AO91" s="11">
        <f t="shared" si="74"/>
        <v>-2.5060481264658541E-2</v>
      </c>
      <c r="AP91" s="11">
        <f t="shared" si="75"/>
        <v>3.0320730057021295E-2</v>
      </c>
      <c r="AQ91" s="11">
        <f t="shared" si="76"/>
        <v>4.4665718349928718E-2</v>
      </c>
      <c r="AR91" s="11">
        <f t="shared" si="77"/>
        <v>4.7061164039877146E-2</v>
      </c>
      <c r="AS91" s="11">
        <f t="shared" si="78"/>
        <v>3.7790665683566593E-2</v>
      </c>
      <c r="AT91" s="11">
        <f t="shared" si="79"/>
        <v>3.0586755637850072E-2</v>
      </c>
      <c r="AU91" s="13">
        <f t="shared" si="80"/>
        <v>2.6051978631763943E-2</v>
      </c>
      <c r="AV91" s="14">
        <f t="shared" si="81"/>
        <v>117.00644226058616</v>
      </c>
      <c r="AW91" s="11">
        <f>-(AV91-MAX($AV$14:AV90))/MAX($AV$14:AV90)</f>
        <v>4.5782329847544462E-3</v>
      </c>
      <c r="AX91" s="13">
        <f t="shared" si="82"/>
        <v>-3.5640520906003829E-2</v>
      </c>
      <c r="AY91" s="14">
        <f t="shared" si="83"/>
        <v>89.709678061722656</v>
      </c>
      <c r="AZ91" s="11">
        <f>-(AY91-MAX($AY$14:AY90))/MAX($AY$14:AY90)</f>
        <v>0.22574904870539172</v>
      </c>
    </row>
    <row r="92" spans="1:52" x14ac:dyDescent="0.2">
      <c r="A92" s="1">
        <v>36678</v>
      </c>
      <c r="B92" s="10">
        <v>0.67712142141328791</v>
      </c>
      <c r="C92" s="10">
        <v>0.95056130645145964</v>
      </c>
      <c r="D92" s="10">
        <v>1.5094567465169284</v>
      </c>
      <c r="E92" s="10">
        <v>9.4243600859501633E-3</v>
      </c>
      <c r="F92" s="10">
        <v>0.5950008032510844</v>
      </c>
      <c r="G92" s="10">
        <v>0.4707211447938241</v>
      </c>
      <c r="H92" s="10">
        <v>0.11524056467876692</v>
      </c>
      <c r="I92" s="10">
        <v>0.11434975014579592</v>
      </c>
      <c r="J92" s="10">
        <v>0.60909129669446149</v>
      </c>
      <c r="K92" s="11">
        <f t="shared" si="44"/>
        <v>1.2614772080929759E-2</v>
      </c>
      <c r="L92" s="11">
        <f t="shared" si="45"/>
        <v>4.8060379654185859E-2</v>
      </c>
      <c r="M92" s="11">
        <f t="shared" si="46"/>
        <v>5.4340442874600825E-4</v>
      </c>
      <c r="N92" s="11">
        <f t="shared" si="47"/>
        <v>2.0639348588230799E-2</v>
      </c>
      <c r="O92" s="11">
        <f t="shared" si="48"/>
        <v>2.8863488965710227E-2</v>
      </c>
      <c r="P92" s="11">
        <f t="shared" si="49"/>
        <v>-7.2491056298250589E-3</v>
      </c>
      <c r="Q92" s="11">
        <f t="shared" si="50"/>
        <v>4.267358110054742E-2</v>
      </c>
      <c r="R92" s="11">
        <f t="shared" si="51"/>
        <v>3.9084744599832799E-2</v>
      </c>
      <c r="S92" s="11">
        <f t="shared" si="52"/>
        <v>4.6059483856035088E-2</v>
      </c>
      <c r="T92" s="12">
        <f t="shared" si="53"/>
        <v>0.679199289314247</v>
      </c>
      <c r="U92" s="12">
        <f t="shared" si="54"/>
        <v>1.0092500145968732</v>
      </c>
      <c r="V92" s="12">
        <f t="shared" si="55"/>
        <v>1.6003563797978055</v>
      </c>
      <c r="W92" s="12">
        <f t="shared" si="56"/>
        <v>9.1937943698067095E-3</v>
      </c>
      <c r="X92" s="12">
        <f t="shared" si="57"/>
        <v>0.63379366889157773</v>
      </c>
      <c r="Y92" s="12">
        <f t="shared" si="58"/>
        <v>0.50898035571582401</v>
      </c>
      <c r="Z92" s="12">
        <f t="shared" si="59"/>
        <v>0.12341083512447566</v>
      </c>
      <c r="AA92" s="12">
        <f t="shared" si="60"/>
        <v>0.11764533055138775</v>
      </c>
      <c r="AB92" s="12">
        <f t="shared" si="61"/>
        <v>0.63207997287952689</v>
      </c>
      <c r="AC92" s="12">
        <f t="shared" si="62"/>
        <v>0.68207203492568336</v>
      </c>
      <c r="AD92" s="12">
        <f t="shared" si="63"/>
        <v>0.97063169554519257</v>
      </c>
      <c r="AE92" s="12">
        <f t="shared" si="64"/>
        <v>1.5876347722007325</v>
      </c>
      <c r="AF92" s="12">
        <f t="shared" si="65"/>
        <v>9.4126401378141107E-3</v>
      </c>
      <c r="AG92" s="12">
        <f t="shared" si="66"/>
        <v>0.6181842592270973</v>
      </c>
      <c r="AH92" s="12">
        <f t="shared" si="67"/>
        <v>0.49529518698803909</v>
      </c>
      <c r="AI92" s="12">
        <f t="shared" si="68"/>
        <v>0.11937093854952617</v>
      </c>
      <c r="AJ92" s="12">
        <f t="shared" si="69"/>
        <v>0.11510284861786509</v>
      </c>
      <c r="AK92" s="12">
        <f t="shared" si="70"/>
        <v>0.60934579367896335</v>
      </c>
      <c r="AL92" s="11">
        <f t="shared" si="71"/>
        <v>1.2614772080929759E-2</v>
      </c>
      <c r="AM92" s="11">
        <f t="shared" si="72"/>
        <v>-4.8060379654185859E-2</v>
      </c>
      <c r="AN92" s="11">
        <f t="shared" si="73"/>
        <v>-5.4340442874600825E-4</v>
      </c>
      <c r="AO92" s="11">
        <f t="shared" si="74"/>
        <v>2.0639348588230799E-2</v>
      </c>
      <c r="AP92" s="11">
        <f t="shared" si="75"/>
        <v>-2.8863488965710227E-2</v>
      </c>
      <c r="AQ92" s="11">
        <f t="shared" si="76"/>
        <v>7.2491056298250589E-3</v>
      </c>
      <c r="AR92" s="11">
        <f t="shared" si="77"/>
        <v>-4.267358110054742E-2</v>
      </c>
      <c r="AS92" s="11">
        <f t="shared" si="78"/>
        <v>-3.9084744599832799E-2</v>
      </c>
      <c r="AT92" s="11">
        <f t="shared" si="79"/>
        <v>-4.6059483856035088E-2</v>
      </c>
      <c r="AU92" s="13">
        <f t="shared" si="80"/>
        <v>-1.8309095145119088E-2</v>
      </c>
      <c r="AV92" s="14">
        <f t="shared" si="81"/>
        <v>114.8641601766452</v>
      </c>
      <c r="AW92" s="11">
        <f>-(AV92-MAX($AV$14:AV91))/MAX($AV$14:AV91)</f>
        <v>2.2803504826559146E-2</v>
      </c>
      <c r="AX92" s="13">
        <f t="shared" si="82"/>
        <v>2.5698899738265876E-2</v>
      </c>
      <c r="AY92" s="14">
        <f t="shared" si="83"/>
        <v>92.01511808378298</v>
      </c>
      <c r="AZ92" s="11">
        <f>-(AY92-MAX($AY$14:AY91))/MAX($AY$14:AY91)</f>
        <v>0.20585165113581458</v>
      </c>
    </row>
    <row r="93" spans="1:52" x14ac:dyDescent="0.2">
      <c r="A93" s="1">
        <v>36708</v>
      </c>
      <c r="B93" s="10">
        <v>0.67665865953919535</v>
      </c>
      <c r="C93" s="10">
        <v>0.93850008915750838</v>
      </c>
      <c r="D93" s="10">
        <v>1.507818036519353</v>
      </c>
      <c r="E93" s="10">
        <v>9.2398384876232354E-3</v>
      </c>
      <c r="F93" s="10">
        <v>0.58700603442203392</v>
      </c>
      <c r="G93" s="10">
        <v>0.46004508441827296</v>
      </c>
      <c r="H93" s="10">
        <v>0.11474469305794607</v>
      </c>
      <c r="I93" s="10">
        <v>0.11156978690170703</v>
      </c>
      <c r="J93" s="10">
        <v>0.60542216087277656</v>
      </c>
      <c r="K93" s="11">
        <f t="shared" si="44"/>
        <v>-6.8342524613485001E-4</v>
      </c>
      <c r="L93" s="11">
        <f t="shared" si="45"/>
        <v>-1.2688521205409642E-2</v>
      </c>
      <c r="M93" s="11">
        <f t="shared" si="46"/>
        <v>-1.0856289862937185E-3</v>
      </c>
      <c r="N93" s="11">
        <f t="shared" si="47"/>
        <v>-1.9579217755273715E-2</v>
      </c>
      <c r="O93" s="11">
        <f t="shared" si="48"/>
        <v>-1.3436568127920268E-2</v>
      </c>
      <c r="P93" s="11">
        <f t="shared" si="49"/>
        <v>-2.2680222661820792E-2</v>
      </c>
      <c r="Q93" s="11">
        <f t="shared" si="50"/>
        <v>-4.3029259896728567E-3</v>
      </c>
      <c r="R93" s="11">
        <f t="shared" si="51"/>
        <v>-2.4311056565881728E-2</v>
      </c>
      <c r="S93" s="11">
        <f t="shared" si="52"/>
        <v>-6.0239505006841609E-3</v>
      </c>
      <c r="T93" s="12">
        <f t="shared" si="53"/>
        <v>0.6789020030050702</v>
      </c>
      <c r="U93" s="12">
        <f t="shared" si="54"/>
        <v>1.0019884878456755</v>
      </c>
      <c r="V93" s="12">
        <f t="shared" si="55"/>
        <v>1.5932215744891132</v>
      </c>
      <c r="W93" s="12">
        <f t="shared" si="56"/>
        <v>9.2888893892007773E-3</v>
      </c>
      <c r="X93" s="12">
        <f t="shared" si="57"/>
        <v>0.62867845850721205</v>
      </c>
      <c r="Y93" s="12">
        <f t="shared" si="58"/>
        <v>0.50376978331104705</v>
      </c>
      <c r="Z93" s="12">
        <f t="shared" si="59"/>
        <v>0.12242978563410399</v>
      </c>
      <c r="AA93" s="12">
        <f t="shared" si="60"/>
        <v>0.11737424432737532</v>
      </c>
      <c r="AB93" s="12">
        <f t="shared" si="61"/>
        <v>0.62862575582040958</v>
      </c>
      <c r="AC93" s="12">
        <f t="shared" si="62"/>
        <v>0.68179703454072094</v>
      </c>
      <c r="AD93" s="12">
        <f t="shared" si="63"/>
        <v>0.96051944348088869</v>
      </c>
      <c r="AE93" s="12">
        <f t="shared" si="64"/>
        <v>1.5703633385625906</v>
      </c>
      <c r="AF93" s="12">
        <f t="shared" si="65"/>
        <v>9.3593469148178614E-3</v>
      </c>
      <c r="AG93" s="12">
        <f t="shared" si="66"/>
        <v>0.61058189470381552</v>
      </c>
      <c r="AH93" s="12">
        <f t="shared" si="67"/>
        <v>0.48910767375978925</v>
      </c>
      <c r="AI93" s="12">
        <f t="shared" si="68"/>
        <v>0.11777037515120996</v>
      </c>
      <c r="AJ93" s="12">
        <f t="shared" si="69"/>
        <v>0.11453066438757283</v>
      </c>
      <c r="AK93" s="12">
        <f t="shared" si="70"/>
        <v>0.60560494283500743</v>
      </c>
      <c r="AL93" s="11">
        <f t="shared" si="71"/>
        <v>-6.8342524613485001E-4</v>
      </c>
      <c r="AM93" s="11">
        <f t="shared" si="72"/>
        <v>1.2688521205409642E-2</v>
      </c>
      <c r="AN93" s="11">
        <f t="shared" si="73"/>
        <v>1.0856289862937185E-3</v>
      </c>
      <c r="AO93" s="11">
        <f t="shared" si="74"/>
        <v>-1.9579217755273715E-2</v>
      </c>
      <c r="AP93" s="11">
        <f t="shared" si="75"/>
        <v>1.3436568127920268E-2</v>
      </c>
      <c r="AQ93" s="11">
        <f t="shared" si="76"/>
        <v>2.2680222661820792E-2</v>
      </c>
      <c r="AR93" s="11">
        <f t="shared" si="77"/>
        <v>4.3029259896728567E-3</v>
      </c>
      <c r="AS93" s="11">
        <f t="shared" si="78"/>
        <v>2.4311056565881728E-2</v>
      </c>
      <c r="AT93" s="11">
        <f t="shared" si="79"/>
        <v>6.0239505006841609E-3</v>
      </c>
      <c r="AU93" s="13">
        <f t="shared" si="80"/>
        <v>7.1406923373638449E-3</v>
      </c>
      <c r="AV93" s="14">
        <f t="shared" si="81"/>
        <v>115.68436980505631</v>
      </c>
      <c r="AW93" s="11">
        <f>-(AV93-MAX($AV$14:AV92))/MAX($AV$14:AV92)</f>
        <v>1.5825645301375327E-2</v>
      </c>
      <c r="AX93" s="13">
        <f t="shared" si="82"/>
        <v>-1.1643501893232414E-2</v>
      </c>
      <c r="AY93" s="14">
        <f t="shared" si="83"/>
        <v>90.943739882168458</v>
      </c>
      <c r="AZ93" s="11">
        <f>-(AY93-MAX($AY$14:AY92))/MAX($AY$14:AY92)</f>
        <v>0.21509831893932202</v>
      </c>
    </row>
    <row r="94" spans="1:52" x14ac:dyDescent="0.2">
      <c r="A94" s="1">
        <v>36739</v>
      </c>
      <c r="B94" s="10">
        <v>0.67455900704914162</v>
      </c>
      <c r="C94" s="10">
        <v>0.90422453703703698</v>
      </c>
      <c r="D94" s="10">
        <v>1.4882502641644217</v>
      </c>
      <c r="E94" s="10">
        <v>9.257287799820409E-3</v>
      </c>
      <c r="F94" s="10">
        <v>0.58067288373767523</v>
      </c>
      <c r="G94" s="10">
        <v>0.44489923032433154</v>
      </c>
      <c r="H94" s="10">
        <v>0.11168691922802002</v>
      </c>
      <c r="I94" s="10">
        <v>0.1077737183010551</v>
      </c>
      <c r="J94" s="10">
        <v>0.58299179730541195</v>
      </c>
      <c r="K94" s="11">
        <f t="shared" si="44"/>
        <v>-3.1029714324258828E-3</v>
      </c>
      <c r="L94" s="11">
        <f t="shared" si="45"/>
        <v>-3.652162905092593E-2</v>
      </c>
      <c r="M94" s="11">
        <f t="shared" si="46"/>
        <v>-1.2977542303513889E-2</v>
      </c>
      <c r="N94" s="11">
        <f t="shared" si="47"/>
        <v>1.888486711163484E-3</v>
      </c>
      <c r="O94" s="11">
        <f t="shared" si="48"/>
        <v>-1.0788902179846072E-2</v>
      </c>
      <c r="P94" s="11">
        <f t="shared" si="49"/>
        <v>-3.2922543044000441E-2</v>
      </c>
      <c r="Q94" s="11">
        <f t="shared" si="50"/>
        <v>-2.6648498927805631E-2</v>
      </c>
      <c r="R94" s="11">
        <f t="shared" si="51"/>
        <v>-3.4024162867643204E-2</v>
      </c>
      <c r="S94" s="11">
        <f t="shared" si="52"/>
        <v>-3.7049128718758872E-2</v>
      </c>
      <c r="T94" s="12">
        <f t="shared" si="53"/>
        <v>0.67931598174094576</v>
      </c>
      <c r="U94" s="12">
        <f t="shared" si="54"/>
        <v>0.9938061283948979</v>
      </c>
      <c r="V94" s="12">
        <f t="shared" si="55"/>
        <v>1.5876146769947583</v>
      </c>
      <c r="W94" s="12">
        <f t="shared" si="56"/>
        <v>9.3608716636339722E-3</v>
      </c>
      <c r="X94" s="12">
        <f t="shared" si="57"/>
        <v>0.6229178333509392</v>
      </c>
      <c r="Y94" s="12">
        <f t="shared" si="58"/>
        <v>0.49825184087567198</v>
      </c>
      <c r="Z94" s="12">
        <f t="shared" si="59"/>
        <v>0.12144438827890175</v>
      </c>
      <c r="AA94" s="12">
        <f t="shared" si="60"/>
        <v>0.11679764090951633</v>
      </c>
      <c r="AB94" s="12">
        <f t="shared" si="61"/>
        <v>0.62522243418700929</v>
      </c>
      <c r="AC94" s="12">
        <f t="shared" si="62"/>
        <v>0.67954606676520468</v>
      </c>
      <c r="AD94" s="12">
        <f t="shared" si="63"/>
        <v>0.94818367809665982</v>
      </c>
      <c r="AE94" s="12">
        <f t="shared" si="64"/>
        <v>1.5481957290667936</v>
      </c>
      <c r="AF94" s="12">
        <f t="shared" si="65"/>
        <v>9.3186871739317206E-3</v>
      </c>
      <c r="AG94" s="12">
        <f t="shared" si="66"/>
        <v>0.59901901246357581</v>
      </c>
      <c r="AH94" s="12">
        <f t="shared" si="67"/>
        <v>0.48038621650535668</v>
      </c>
      <c r="AI94" s="12">
        <f t="shared" si="68"/>
        <v>0.11612864632163682</v>
      </c>
      <c r="AJ94" s="12">
        <f t="shared" si="69"/>
        <v>0.1134974648111442</v>
      </c>
      <c r="AK94" s="12">
        <f t="shared" si="70"/>
        <v>0.60175337602840828</v>
      </c>
      <c r="AL94" s="11">
        <f t="shared" si="71"/>
        <v>-3.1029714324258828E-3</v>
      </c>
      <c r="AM94" s="11">
        <f t="shared" si="72"/>
        <v>3.652162905092593E-2</v>
      </c>
      <c r="AN94" s="11">
        <f t="shared" si="73"/>
        <v>1.2977542303513889E-2</v>
      </c>
      <c r="AO94" s="11">
        <f t="shared" si="74"/>
        <v>-1.888486711163484E-3</v>
      </c>
      <c r="AP94" s="11">
        <f t="shared" si="75"/>
        <v>1.0788902179846072E-2</v>
      </c>
      <c r="AQ94" s="11">
        <f t="shared" si="76"/>
        <v>3.2922543044000441E-2</v>
      </c>
      <c r="AR94" s="11">
        <f t="shared" si="77"/>
        <v>2.6648498927805631E-2</v>
      </c>
      <c r="AS94" s="11">
        <f t="shared" si="78"/>
        <v>3.4024162867643204E-2</v>
      </c>
      <c r="AT94" s="11">
        <f t="shared" si="79"/>
        <v>3.7049128718758872E-2</v>
      </c>
      <c r="AU94" s="13">
        <f t="shared" si="80"/>
        <v>2.0660105438767187E-2</v>
      </c>
      <c r="AV94" s="14">
        <f t="shared" si="81"/>
        <v>118.0744210828461</v>
      </c>
      <c r="AW94" s="11">
        <f>-(AV94-MAX($AV$14:AV93))/MAX($AV$14:AV93)</f>
        <v>-4.5075006368288806E-3</v>
      </c>
      <c r="AX94" s="13">
        <f t="shared" si="82"/>
        <v>-2.1349654645972937E-2</v>
      </c>
      <c r="AY94" s="14">
        <f t="shared" si="83"/>
        <v>89.002122443470967</v>
      </c>
      <c r="AZ94" s="11">
        <f>-(AY94-MAX($AY$14:AY93))/MAX($AY$14:AY93)</f>
        <v>0.23185569876101109</v>
      </c>
    </row>
    <row r="95" spans="1:52" x14ac:dyDescent="0.2">
      <c r="A95" s="1">
        <v>36770</v>
      </c>
      <c r="B95" s="10">
        <v>0.67287506055875546</v>
      </c>
      <c r="C95" s="10">
        <v>0.8694291328313829</v>
      </c>
      <c r="D95" s="10">
        <v>1.433116455043137</v>
      </c>
      <c r="E95" s="10">
        <v>9.3608417268880809E-3</v>
      </c>
      <c r="F95" s="10">
        <v>0.55204394269783874</v>
      </c>
      <c r="G95" s="10">
        <v>0.41743195859074972</v>
      </c>
      <c r="H95" s="10">
        <v>0.10832123746181677</v>
      </c>
      <c r="I95" s="10">
        <v>0.10326631349587451</v>
      </c>
      <c r="J95" s="10">
        <v>0.56864707487944688</v>
      </c>
      <c r="K95" s="11">
        <f t="shared" si="44"/>
        <v>-2.4963664746729952E-3</v>
      </c>
      <c r="L95" s="11">
        <f t="shared" si="45"/>
        <v>-3.8480933419116958E-2</v>
      </c>
      <c r="M95" s="11">
        <f t="shared" si="46"/>
        <v>-3.7046060362864841E-2</v>
      </c>
      <c r="N95" s="11">
        <f t="shared" si="47"/>
        <v>1.1186205863631171E-2</v>
      </c>
      <c r="O95" s="11">
        <f t="shared" si="48"/>
        <v>-4.9303044522344019E-2</v>
      </c>
      <c r="P95" s="11">
        <f t="shared" si="49"/>
        <v>-6.1738186675571849E-2</v>
      </c>
      <c r="Q95" s="11">
        <f t="shared" si="50"/>
        <v>-3.0134968261877448E-2</v>
      </c>
      <c r="R95" s="11">
        <f t="shared" si="51"/>
        <v>-4.1822856965829214E-2</v>
      </c>
      <c r="S95" s="11">
        <f t="shared" si="52"/>
        <v>-2.4605358930033683E-2</v>
      </c>
      <c r="T95" s="12">
        <f t="shared" si="53"/>
        <v>0.6796888910322082</v>
      </c>
      <c r="U95" s="12">
        <f t="shared" si="54"/>
        <v>0.98079803134762866</v>
      </c>
      <c r="V95" s="12">
        <f t="shared" si="55"/>
        <v>1.5778290593198543</v>
      </c>
      <c r="W95" s="12">
        <f t="shared" si="56"/>
        <v>9.3958658738956761E-3</v>
      </c>
      <c r="X95" s="12">
        <f t="shared" si="57"/>
        <v>0.61759785536598788</v>
      </c>
      <c r="Y95" s="12">
        <f t="shared" si="58"/>
        <v>0.49145558256212757</v>
      </c>
      <c r="Z95" s="12">
        <f t="shared" si="59"/>
        <v>0.12006937733589057</v>
      </c>
      <c r="AA95" s="12">
        <f t="shared" si="60"/>
        <v>0.11569049136322757</v>
      </c>
      <c r="AB95" s="12">
        <f t="shared" si="61"/>
        <v>0.61861159767693763</v>
      </c>
      <c r="AC95" s="12">
        <f t="shared" si="62"/>
        <v>0.67711479631866034</v>
      </c>
      <c r="AD95" s="12">
        <f t="shared" si="63"/>
        <v>0.93496516529873663</v>
      </c>
      <c r="AE95" s="12">
        <f t="shared" si="64"/>
        <v>1.5295366353912383</v>
      </c>
      <c r="AF95" s="12">
        <f t="shared" si="65"/>
        <v>9.3389561584043372E-3</v>
      </c>
      <c r="AG95" s="12">
        <f t="shared" si="66"/>
        <v>0.59116029084309296</v>
      </c>
      <c r="AH95" s="12">
        <f t="shared" si="67"/>
        <v>0.4727565658184894</v>
      </c>
      <c r="AI95" s="12">
        <f t="shared" si="68"/>
        <v>0.1145195408261175</v>
      </c>
      <c r="AJ95" s="12">
        <f t="shared" si="69"/>
        <v>0.11219103741983527</v>
      </c>
      <c r="AK95" s="12">
        <f t="shared" si="70"/>
        <v>0.59693447089293195</v>
      </c>
      <c r="AL95" s="11">
        <f t="shared" si="71"/>
        <v>2.4963664746729952E-3</v>
      </c>
      <c r="AM95" s="11">
        <f t="shared" si="72"/>
        <v>3.8480933419116958E-2</v>
      </c>
      <c r="AN95" s="11">
        <f t="shared" si="73"/>
        <v>3.7046060362864841E-2</v>
      </c>
      <c r="AO95" s="11">
        <f t="shared" si="74"/>
        <v>-1.1186205863631171E-2</v>
      </c>
      <c r="AP95" s="11">
        <f t="shared" si="75"/>
        <v>4.9303044522344019E-2</v>
      </c>
      <c r="AQ95" s="11">
        <f t="shared" si="76"/>
        <v>6.1738186675571849E-2</v>
      </c>
      <c r="AR95" s="11">
        <f t="shared" si="77"/>
        <v>3.0134968261877448E-2</v>
      </c>
      <c r="AS95" s="11">
        <f t="shared" si="78"/>
        <v>4.1822856965829214E-2</v>
      </c>
      <c r="AT95" s="11">
        <f t="shared" si="79"/>
        <v>2.4605358930033683E-2</v>
      </c>
      <c r="AU95" s="13">
        <f t="shared" si="80"/>
        <v>3.0493507749853314E-2</v>
      </c>
      <c r="AV95" s="14">
        <f t="shared" si="81"/>
        <v>121.67492435719532</v>
      </c>
      <c r="AW95" s="11">
        <f>-(AV95-MAX($AV$14:AV94))/MAX($AV$14:AV94)</f>
        <v>-3.0493507749853408E-2</v>
      </c>
      <c r="AX95" s="13">
        <f t="shared" si="82"/>
        <v>-3.0493507749853314E-2</v>
      </c>
      <c r="AY95" s="14">
        <f t="shared" si="83"/>
        <v>86.288135532987596</v>
      </c>
      <c r="AZ95" s="11">
        <f>-(AY95-MAX($AY$14:AY94))/MAX($AY$14:AY94)</f>
        <v>0.25527911296384781</v>
      </c>
    </row>
    <row r="96" spans="1:52" x14ac:dyDescent="0.2">
      <c r="A96" s="1">
        <v>36800</v>
      </c>
      <c r="B96" s="10">
        <v>0.6612444620776301</v>
      </c>
      <c r="C96" s="10">
        <v>0.85234052708738195</v>
      </c>
      <c r="D96" s="10">
        <v>1.4508523757707652</v>
      </c>
      <c r="E96" s="10">
        <v>9.221944539225542E-3</v>
      </c>
      <c r="F96" s="10">
        <v>0.52797474168835756</v>
      </c>
      <c r="G96" s="10">
        <v>0.40064102564102566</v>
      </c>
      <c r="H96" s="10">
        <v>0.10657685790107536</v>
      </c>
      <c r="I96" s="10">
        <v>0.10004902402177066</v>
      </c>
      <c r="J96" s="10">
        <v>0.56363113723854563</v>
      </c>
      <c r="K96" s="11">
        <f t="shared" si="44"/>
        <v>-1.7284930238709251E-2</v>
      </c>
      <c r="L96" s="11">
        <f t="shared" si="45"/>
        <v>-1.9654972554634997E-2</v>
      </c>
      <c r="M96" s="11">
        <f t="shared" si="46"/>
        <v>1.2375770765324479E-2</v>
      </c>
      <c r="N96" s="11">
        <f t="shared" si="47"/>
        <v>-1.4838108763613689E-2</v>
      </c>
      <c r="O96" s="11">
        <f t="shared" si="48"/>
        <v>-4.3600154168624727E-2</v>
      </c>
      <c r="P96" s="11">
        <f t="shared" si="49"/>
        <v>-4.0224358974358942E-2</v>
      </c>
      <c r="Q96" s="11">
        <f t="shared" si="50"/>
        <v>-1.610376322885243E-2</v>
      </c>
      <c r="R96" s="11">
        <f t="shared" si="51"/>
        <v>-3.115526608037944E-2</v>
      </c>
      <c r="S96" s="11">
        <f t="shared" si="52"/>
        <v>-8.8208272977833291E-3</v>
      </c>
      <c r="T96" s="12">
        <f t="shared" si="53"/>
        <v>0.67933426346161641</v>
      </c>
      <c r="U96" s="12">
        <f t="shared" si="54"/>
        <v>0.96577057945589162</v>
      </c>
      <c r="V96" s="12">
        <f t="shared" si="55"/>
        <v>1.5618619500403239</v>
      </c>
      <c r="W96" s="12">
        <f t="shared" si="56"/>
        <v>9.3961724421191637E-3</v>
      </c>
      <c r="X96" s="12">
        <f t="shared" si="57"/>
        <v>0.60947384957537276</v>
      </c>
      <c r="Y96" s="12">
        <f t="shared" si="58"/>
        <v>0.48264807977397778</v>
      </c>
      <c r="Z96" s="12">
        <f t="shared" si="59"/>
        <v>0.11845644571695563</v>
      </c>
      <c r="AA96" s="12">
        <f t="shared" si="60"/>
        <v>0.11416295004624011</v>
      </c>
      <c r="AB96" s="12">
        <f t="shared" si="61"/>
        <v>0.61139486389413267</v>
      </c>
      <c r="AC96" s="12">
        <f t="shared" si="62"/>
        <v>0.67515071994157128</v>
      </c>
      <c r="AD96" s="12">
        <f t="shared" si="63"/>
        <v>0.9191220928114251</v>
      </c>
      <c r="AE96" s="12">
        <f t="shared" si="64"/>
        <v>1.5050263372141053</v>
      </c>
      <c r="AF96" s="12">
        <f t="shared" si="65"/>
        <v>9.3312068256483048E-3</v>
      </c>
      <c r="AG96" s="12">
        <f t="shared" si="66"/>
        <v>0.58157071455068121</v>
      </c>
      <c r="AH96" s="12">
        <f t="shared" si="67"/>
        <v>0.46059716098311737</v>
      </c>
      <c r="AI96" s="12">
        <f t="shared" si="68"/>
        <v>0.11274998173559565</v>
      </c>
      <c r="AJ96" s="12">
        <f t="shared" si="69"/>
        <v>0.11022979593426985</v>
      </c>
      <c r="AK96" s="12">
        <f t="shared" si="70"/>
        <v>0.59151139372605643</v>
      </c>
      <c r="AL96" s="11">
        <f t="shared" si="71"/>
        <v>1.7284930238709251E-2</v>
      </c>
      <c r="AM96" s="11">
        <f t="shared" si="72"/>
        <v>1.9654972554634997E-2</v>
      </c>
      <c r="AN96" s="11">
        <f t="shared" si="73"/>
        <v>-1.2375770765324479E-2</v>
      </c>
      <c r="AO96" s="11">
        <f t="shared" si="74"/>
        <v>1.4838108763613689E-2</v>
      </c>
      <c r="AP96" s="11">
        <f t="shared" si="75"/>
        <v>4.3600154168624727E-2</v>
      </c>
      <c r="AQ96" s="11">
        <f t="shared" si="76"/>
        <v>4.0224358974358942E-2</v>
      </c>
      <c r="AR96" s="11">
        <f t="shared" si="77"/>
        <v>1.610376322885243E-2</v>
      </c>
      <c r="AS96" s="11">
        <f t="shared" si="78"/>
        <v>3.115526608037944E-2</v>
      </c>
      <c r="AT96" s="11">
        <f t="shared" si="79"/>
        <v>8.8208272977833291E-3</v>
      </c>
      <c r="AU96" s="13">
        <f t="shared" si="80"/>
        <v>1.9922956726848035E-2</v>
      </c>
      <c r="AV96" s="14">
        <f t="shared" si="81"/>
        <v>124.09904860990622</v>
      </c>
      <c r="AW96" s="11">
        <f>-(AV96-MAX($AV$14:AV95))/MAX($AV$14:AV95)</f>
        <v>-1.9922956726847921E-2</v>
      </c>
      <c r="AX96" s="13">
        <f t="shared" si="82"/>
        <v>-1.9922956726848035E-2</v>
      </c>
      <c r="AY96" s="14">
        <f t="shared" si="83"/>
        <v>84.569020742723481</v>
      </c>
      <c r="AZ96" s="11">
        <f>-(AY96-MAX($AY$14:AY95))/MAX($AY$14:AY95)</f>
        <v>0.27011615496984898</v>
      </c>
    </row>
    <row r="97" spans="1:52" x14ac:dyDescent="0.2">
      <c r="A97" s="1">
        <v>36831</v>
      </c>
      <c r="B97" s="10">
        <v>0.64841591990766556</v>
      </c>
      <c r="C97" s="10">
        <v>0.8541022531217437</v>
      </c>
      <c r="D97" s="10">
        <v>1.4239740267137528</v>
      </c>
      <c r="E97" s="10">
        <v>9.1638869542905316E-3</v>
      </c>
      <c r="F97" s="10">
        <v>0.52193156433328458</v>
      </c>
      <c r="G97" s="10">
        <v>0.39950461427829492</v>
      </c>
      <c r="H97" s="10">
        <v>0.10682733497847428</v>
      </c>
      <c r="I97" s="10">
        <v>9.8932518129383945E-2</v>
      </c>
      <c r="J97" s="10">
        <v>0.56184194262470077</v>
      </c>
      <c r="K97" s="11">
        <f t="shared" si="44"/>
        <v>-1.9400604323637327E-2</v>
      </c>
      <c r="L97" s="11">
        <f t="shared" si="45"/>
        <v>2.0669274525546566E-3</v>
      </c>
      <c r="M97" s="11">
        <f t="shared" si="46"/>
        <v>-1.8525902087545787E-2</v>
      </c>
      <c r="N97" s="11">
        <f t="shared" si="47"/>
        <v>-6.2955903375977451E-3</v>
      </c>
      <c r="O97" s="11">
        <f t="shared" si="48"/>
        <v>-1.1445959205828915E-2</v>
      </c>
      <c r="P97" s="11">
        <f t="shared" si="49"/>
        <v>-2.8364827613759358E-3</v>
      </c>
      <c r="Q97" s="11">
        <f t="shared" si="50"/>
        <v>2.3502013695262391E-3</v>
      </c>
      <c r="R97" s="11">
        <f t="shared" si="51"/>
        <v>-1.1159588044994395E-2</v>
      </c>
      <c r="S97" s="11">
        <f t="shared" si="52"/>
        <v>-3.1744069758297133E-3</v>
      </c>
      <c r="T97" s="12">
        <f t="shared" si="53"/>
        <v>0.67802875362538817</v>
      </c>
      <c r="U97" s="12">
        <f t="shared" si="54"/>
        <v>0.94758843415361638</v>
      </c>
      <c r="V97" s="12">
        <f t="shared" si="55"/>
        <v>1.5446531613436159</v>
      </c>
      <c r="W97" s="12">
        <f t="shared" si="56"/>
        <v>9.3781258678132945E-3</v>
      </c>
      <c r="X97" s="12">
        <f t="shared" si="57"/>
        <v>0.59921615313480092</v>
      </c>
      <c r="Y97" s="12">
        <f t="shared" si="58"/>
        <v>0.47316789089564071</v>
      </c>
      <c r="Z97" s="12">
        <f t="shared" si="59"/>
        <v>0.11656779130671945</v>
      </c>
      <c r="AA97" s="12">
        <f t="shared" si="60"/>
        <v>0.11227203131050938</v>
      </c>
      <c r="AB97" s="12">
        <f t="shared" si="61"/>
        <v>0.60241243178481785</v>
      </c>
      <c r="AC97" s="12">
        <f t="shared" si="62"/>
        <v>0.67185745155378418</v>
      </c>
      <c r="AD97" s="12">
        <f t="shared" si="63"/>
        <v>0.90367124758430117</v>
      </c>
      <c r="AE97" s="12">
        <f t="shared" si="64"/>
        <v>1.483021804088904</v>
      </c>
      <c r="AF97" s="12">
        <f t="shared" si="65"/>
        <v>9.2896755839033274E-3</v>
      </c>
      <c r="AG97" s="12">
        <f t="shared" si="66"/>
        <v>0.570167866593418</v>
      </c>
      <c r="AH97" s="12">
        <f t="shared" si="67"/>
        <v>0.44464946877723577</v>
      </c>
      <c r="AI97" s="12">
        <f t="shared" si="68"/>
        <v>0.11118239627249878</v>
      </c>
      <c r="AJ97" s="12">
        <f t="shared" si="69"/>
        <v>0.10784285404475862</v>
      </c>
      <c r="AK97" s="12">
        <f t="shared" si="70"/>
        <v>0.58534260155742268</v>
      </c>
      <c r="AL97" s="11">
        <f t="shared" si="71"/>
        <v>1.9400604323637327E-2</v>
      </c>
      <c r="AM97" s="11">
        <f t="shared" si="72"/>
        <v>-2.0669274525546566E-3</v>
      </c>
      <c r="AN97" s="11">
        <f t="shared" si="73"/>
        <v>1.8525902087545787E-2</v>
      </c>
      <c r="AO97" s="11">
        <f t="shared" si="74"/>
        <v>6.2955903375977451E-3</v>
      </c>
      <c r="AP97" s="11">
        <f t="shared" si="75"/>
        <v>1.1445959205828915E-2</v>
      </c>
      <c r="AQ97" s="11">
        <f t="shared" si="76"/>
        <v>2.8364827613759358E-3</v>
      </c>
      <c r="AR97" s="11">
        <f t="shared" si="77"/>
        <v>-2.3502013695262391E-3</v>
      </c>
      <c r="AS97" s="11">
        <f t="shared" si="78"/>
        <v>1.1159588044994395E-2</v>
      </c>
      <c r="AT97" s="11">
        <f t="shared" si="79"/>
        <v>3.1744069758297133E-3</v>
      </c>
      <c r="AU97" s="13">
        <f t="shared" si="80"/>
        <v>7.6023783238587696E-3</v>
      </c>
      <c r="AV97" s="14">
        <f t="shared" si="81"/>
        <v>125.04249652706967</v>
      </c>
      <c r="AW97" s="11">
        <f>-(AV97-MAX($AV$14:AV96))/MAX($AV$14:AV96)</f>
        <v>-7.6023783238588242E-3</v>
      </c>
      <c r="AX97" s="13">
        <f t="shared" si="82"/>
        <v>-7.6023783238587696E-3</v>
      </c>
      <c r="AY97" s="14">
        <f t="shared" si="83"/>
        <v>83.926095052559035</v>
      </c>
      <c r="AZ97" s="11">
        <f>-(AY97-MAX($AY$14:AY96))/MAX($AY$14:AY96)</f>
        <v>0.27566500809224093</v>
      </c>
    </row>
    <row r="98" spans="1:52" x14ac:dyDescent="0.2">
      <c r="A98" s="1">
        <v>36861</v>
      </c>
      <c r="B98" s="10">
        <v>0.65684033525130714</v>
      </c>
      <c r="C98" s="10">
        <v>0.89644291451520364</v>
      </c>
      <c r="D98" s="10">
        <v>1.4620096785040717</v>
      </c>
      <c r="E98" s="10">
        <v>8.9176632155310021E-3</v>
      </c>
      <c r="F98" s="10">
        <v>0.54601247092483585</v>
      </c>
      <c r="G98" s="10">
        <v>0.42911088225197391</v>
      </c>
      <c r="H98" s="10">
        <v>0.11022198708198312</v>
      </c>
      <c r="I98" s="10">
        <v>0.1034564810312542</v>
      </c>
      <c r="J98" s="10">
        <v>0.59238898630396664</v>
      </c>
      <c r="K98" s="11">
        <f t="shared" si="44"/>
        <v>1.299230183127098E-2</v>
      </c>
      <c r="L98" s="11">
        <f t="shared" si="45"/>
        <v>4.9573293172690658E-2</v>
      </c>
      <c r="M98" s="11">
        <f t="shared" si="46"/>
        <v>2.671091682626936E-2</v>
      </c>
      <c r="N98" s="11">
        <f t="shared" si="47"/>
        <v>-2.6868919268394853E-2</v>
      </c>
      <c r="O98" s="11">
        <f t="shared" si="48"/>
        <v>4.6138053793148615E-2</v>
      </c>
      <c r="P98" s="11">
        <f t="shared" si="49"/>
        <v>7.4107449364915867E-2</v>
      </c>
      <c r="Q98" s="11">
        <f t="shared" si="50"/>
        <v>3.1776998875735929E-2</v>
      </c>
      <c r="R98" s="11">
        <f t="shared" si="51"/>
        <v>4.5727764615814293E-2</v>
      </c>
      <c r="S98" s="11">
        <f t="shared" si="52"/>
        <v>5.4369461162978139E-2</v>
      </c>
      <c r="T98" s="12">
        <f t="shared" si="53"/>
        <v>0.67527556167498137</v>
      </c>
      <c r="U98" s="12">
        <f t="shared" si="54"/>
        <v>0.93274566824647243</v>
      </c>
      <c r="V98" s="12">
        <f t="shared" si="55"/>
        <v>1.5282730448277295</v>
      </c>
      <c r="W98" s="12">
        <f t="shared" si="56"/>
        <v>9.3453333683902202E-3</v>
      </c>
      <c r="X98" s="12">
        <f t="shared" si="57"/>
        <v>0.58947796045773815</v>
      </c>
      <c r="Y98" s="12">
        <f t="shared" si="58"/>
        <v>0.46375118166456114</v>
      </c>
      <c r="Z98" s="12">
        <f t="shared" si="59"/>
        <v>0.11496860321693804</v>
      </c>
      <c r="AA98" s="12">
        <f t="shared" si="60"/>
        <v>0.11054651689189814</v>
      </c>
      <c r="AB98" s="12">
        <f t="shared" si="61"/>
        <v>0.59564168097409365</v>
      </c>
      <c r="AC98" s="12">
        <f t="shared" si="62"/>
        <v>0.66847908842427939</v>
      </c>
      <c r="AD98" s="12">
        <f t="shared" si="63"/>
        <v>0.89485964094775239</v>
      </c>
      <c r="AE98" s="12">
        <f t="shared" si="64"/>
        <v>1.4689113174547261</v>
      </c>
      <c r="AF98" s="12">
        <f t="shared" si="65"/>
        <v>9.2780265989663262E-3</v>
      </c>
      <c r="AG98" s="12">
        <f t="shared" si="66"/>
        <v>0.56077166168837911</v>
      </c>
      <c r="AH98" s="12">
        <f t="shared" si="67"/>
        <v>0.43220717634108313</v>
      </c>
      <c r="AI98" s="12">
        <f t="shared" si="68"/>
        <v>0.11056626788434991</v>
      </c>
      <c r="AJ98" s="12">
        <f t="shared" si="69"/>
        <v>0.10599018516593119</v>
      </c>
      <c r="AK98" s="12">
        <f t="shared" si="70"/>
        <v>0.58193756826922383</v>
      </c>
      <c r="AL98" s="11">
        <f t="shared" si="71"/>
        <v>-1.299230183127098E-2</v>
      </c>
      <c r="AM98" s="11">
        <f t="shared" si="72"/>
        <v>-4.9573293172690658E-2</v>
      </c>
      <c r="AN98" s="11">
        <f t="shared" si="73"/>
        <v>-2.671091682626936E-2</v>
      </c>
      <c r="AO98" s="11">
        <f t="shared" si="74"/>
        <v>2.6868919268394853E-2</v>
      </c>
      <c r="AP98" s="11">
        <f t="shared" si="75"/>
        <v>-4.6138053793148615E-2</v>
      </c>
      <c r="AQ98" s="11">
        <f t="shared" si="76"/>
        <v>-7.4107449364915867E-2</v>
      </c>
      <c r="AR98" s="11">
        <f t="shared" si="77"/>
        <v>-3.1776998875735929E-2</v>
      </c>
      <c r="AS98" s="11">
        <f t="shared" si="78"/>
        <v>-4.5727764615814293E-2</v>
      </c>
      <c r="AT98" s="11">
        <f t="shared" si="79"/>
        <v>-5.4369461162978139E-2</v>
      </c>
      <c r="AU98" s="13">
        <f t="shared" si="80"/>
        <v>-3.4947480041603224E-2</v>
      </c>
      <c r="AV98" s="14">
        <f t="shared" si="81"/>
        <v>120.67257637533767</v>
      </c>
      <c r="AW98" s="11">
        <f>-(AV98-MAX($AV$14:AV97))/MAX($AV$14:AV97)</f>
        <v>3.4947480041603189E-2</v>
      </c>
      <c r="AX98" s="13">
        <f t="shared" si="82"/>
        <v>3.4947480041603224E-2</v>
      </c>
      <c r="AY98" s="14">
        <f t="shared" si="83"/>
        <v>86.859100584378041</v>
      </c>
      <c r="AZ98" s="11">
        <f>-(AY98-MAX($AY$14:AY97))/MAX($AY$14:AY97)</f>
        <v>0.25035132541910965</v>
      </c>
    </row>
    <row r="99" spans="1:52" x14ac:dyDescent="0.2">
      <c r="A99" s="1">
        <v>36892</v>
      </c>
      <c r="B99" s="10">
        <v>0.66526960050560491</v>
      </c>
      <c r="C99" s="10">
        <v>0.93783996698803329</v>
      </c>
      <c r="D99" s="10">
        <v>1.4776723704820167</v>
      </c>
      <c r="E99" s="10">
        <v>8.5647969714877908E-3</v>
      </c>
      <c r="F99" s="10">
        <v>0.55510530347606934</v>
      </c>
      <c r="G99" s="10">
        <v>0.44436544614290796</v>
      </c>
      <c r="H99" s="10">
        <v>0.11388873071009624</v>
      </c>
      <c r="I99" s="10">
        <v>0.10538962544527117</v>
      </c>
      <c r="J99" s="10">
        <v>0.61346306032182274</v>
      </c>
      <c r="K99" s="11">
        <f t="shared" si="44"/>
        <v>1.2833050593753059E-2</v>
      </c>
      <c r="L99" s="11">
        <f t="shared" si="45"/>
        <v>4.6179239974490915E-2</v>
      </c>
      <c r="M99" s="11">
        <f t="shared" si="46"/>
        <v>1.0713124685994613E-2</v>
      </c>
      <c r="N99" s="11">
        <f t="shared" si="47"/>
        <v>-3.9569362008273545E-2</v>
      </c>
      <c r="O99" s="11">
        <f t="shared" si="48"/>
        <v>1.6653159104282E-2</v>
      </c>
      <c r="P99" s="11">
        <f t="shared" si="49"/>
        <v>3.5549235691432646E-2</v>
      </c>
      <c r="Q99" s="11">
        <f t="shared" si="50"/>
        <v>3.3266898240419174E-2</v>
      </c>
      <c r="R99" s="11">
        <f t="shared" si="51"/>
        <v>1.8685580591446538E-2</v>
      </c>
      <c r="S99" s="11">
        <f t="shared" si="52"/>
        <v>3.5574722868062514E-2</v>
      </c>
      <c r="T99" s="12">
        <f t="shared" si="53"/>
        <v>0.67344797096900166</v>
      </c>
      <c r="U99" s="12">
        <f t="shared" si="54"/>
        <v>0.92317967621963248</v>
      </c>
      <c r="V99" s="12">
        <f t="shared" si="55"/>
        <v>1.5156834056742536</v>
      </c>
      <c r="W99" s="12">
        <f t="shared" si="56"/>
        <v>9.2764620176904976E-3</v>
      </c>
      <c r="X99" s="12">
        <f t="shared" si="57"/>
        <v>0.58159441716890992</v>
      </c>
      <c r="Y99" s="12">
        <f t="shared" si="58"/>
        <v>0.45718990317194869</v>
      </c>
      <c r="Z99" s="12">
        <f t="shared" si="59"/>
        <v>0.11375010671804793</v>
      </c>
      <c r="AA99" s="12">
        <f t="shared" si="60"/>
        <v>0.10935265235054019</v>
      </c>
      <c r="AB99" s="12">
        <f t="shared" si="61"/>
        <v>0.59237939635290771</v>
      </c>
      <c r="AC99" s="12">
        <f t="shared" si="62"/>
        <v>0.6650989073972825</v>
      </c>
      <c r="AD99" s="12">
        <f t="shared" si="63"/>
        <v>0.88583990895837628</v>
      </c>
      <c r="AE99" s="12">
        <f t="shared" si="64"/>
        <v>1.4610034727859169</v>
      </c>
      <c r="AF99" s="12">
        <f t="shared" si="65"/>
        <v>9.1935771205631338E-3</v>
      </c>
      <c r="AG99" s="12">
        <f t="shared" si="66"/>
        <v>0.5526069396340042</v>
      </c>
      <c r="AH99" s="12">
        <f t="shared" si="67"/>
        <v>0.42527213258410806</v>
      </c>
      <c r="AI99" s="12">
        <f t="shared" si="68"/>
        <v>0.10972983828488593</v>
      </c>
      <c r="AJ99" s="12">
        <f t="shared" si="69"/>
        <v>0.10417464031350758</v>
      </c>
      <c r="AK99" s="12">
        <f t="shared" si="70"/>
        <v>0.57915384987080809</v>
      </c>
      <c r="AL99" s="11">
        <f t="shared" si="71"/>
        <v>-1.2833050593753059E-2</v>
      </c>
      <c r="AM99" s="11">
        <f t="shared" si="72"/>
        <v>-4.6179239974490915E-2</v>
      </c>
      <c r="AN99" s="11">
        <f t="shared" si="73"/>
        <v>-1.0713124685994613E-2</v>
      </c>
      <c r="AO99" s="11">
        <f t="shared" si="74"/>
        <v>3.9569362008273545E-2</v>
      </c>
      <c r="AP99" s="11">
        <f t="shared" si="75"/>
        <v>-1.6653159104282E-2</v>
      </c>
      <c r="AQ99" s="11">
        <f t="shared" si="76"/>
        <v>-3.5549235691432646E-2</v>
      </c>
      <c r="AR99" s="11">
        <f t="shared" si="77"/>
        <v>-3.3266898240419174E-2</v>
      </c>
      <c r="AS99" s="11">
        <f t="shared" si="78"/>
        <v>-1.8685580591446538E-2</v>
      </c>
      <c r="AT99" s="11">
        <f t="shared" si="79"/>
        <v>-3.5574722868062514E-2</v>
      </c>
      <c r="AU99" s="13">
        <f t="shared" si="80"/>
        <v>-1.8876183304623102E-2</v>
      </c>
      <c r="AV99" s="14">
        <f t="shared" si="81"/>
        <v>118.39473870383566</v>
      </c>
      <c r="AW99" s="11">
        <f>-(AV99-MAX($AV$14:AV98))/MAX($AV$14:AV98)</f>
        <v>5.3163988306926396E-2</v>
      </c>
      <c r="AX99" s="13">
        <f t="shared" si="82"/>
        <v>1.8876183304623102E-2</v>
      </c>
      <c r="AY99" s="14">
        <f t="shared" si="83"/>
        <v>88.498668888683454</v>
      </c>
      <c r="AZ99" s="11">
        <f>-(AY99-MAX($AY$14:AY98))/MAX($AY$14:AY98)</f>
        <v>0.23620081962365302</v>
      </c>
    </row>
    <row r="100" spans="1:52" x14ac:dyDescent="0.2">
      <c r="A100" s="1">
        <v>36923</v>
      </c>
      <c r="B100" s="10">
        <v>0.65711225448643384</v>
      </c>
      <c r="C100" s="10">
        <v>0.92046280870021435</v>
      </c>
      <c r="D100" s="10">
        <v>1.4522640797002528</v>
      </c>
      <c r="E100" s="10">
        <v>8.6049633428561586E-3</v>
      </c>
      <c r="F100" s="10">
        <v>0.53351828633926424</v>
      </c>
      <c r="G100" s="10">
        <v>0.43463143254520165</v>
      </c>
      <c r="H100" s="10">
        <v>0.11212899319377011</v>
      </c>
      <c r="I100" s="10">
        <v>0.1025220422390814</v>
      </c>
      <c r="J100" s="10">
        <v>0.59932994911688731</v>
      </c>
      <c r="K100" s="11">
        <f t="shared" si="44"/>
        <v>-1.226171466871695E-2</v>
      </c>
      <c r="L100" s="11">
        <f t="shared" si="45"/>
        <v>-1.8528916339135559E-2</v>
      </c>
      <c r="M100" s="11">
        <f t="shared" si="46"/>
        <v>-1.7194806703650922E-2</v>
      </c>
      <c r="N100" s="11">
        <f t="shared" si="47"/>
        <v>4.6897050218566161E-3</v>
      </c>
      <c r="O100" s="11">
        <f t="shared" si="48"/>
        <v>-3.8888147891268932E-2</v>
      </c>
      <c r="P100" s="11">
        <f t="shared" si="49"/>
        <v>-2.1905424200278301E-2</v>
      </c>
      <c r="Q100" s="11">
        <f t="shared" si="50"/>
        <v>-1.5451375262101608E-2</v>
      </c>
      <c r="R100" s="11">
        <f t="shared" si="51"/>
        <v>-2.7209350010252265E-2</v>
      </c>
      <c r="S100" s="11">
        <f t="shared" si="52"/>
        <v>-2.3038243244053236E-2</v>
      </c>
      <c r="T100" s="12">
        <f t="shared" si="53"/>
        <v>0.67137339882844449</v>
      </c>
      <c r="U100" s="12">
        <f t="shared" si="54"/>
        <v>0.91695678334672837</v>
      </c>
      <c r="V100" s="12">
        <f t="shared" si="55"/>
        <v>1.5020874620899107</v>
      </c>
      <c r="W100" s="12">
        <f t="shared" si="56"/>
        <v>9.1998786875694735E-3</v>
      </c>
      <c r="X100" s="12">
        <f t="shared" si="57"/>
        <v>0.57315458180329304</v>
      </c>
      <c r="Y100" s="12">
        <f t="shared" si="58"/>
        <v>0.45152253802178532</v>
      </c>
      <c r="Z100" s="12">
        <f t="shared" si="59"/>
        <v>0.11285791210760722</v>
      </c>
      <c r="AA100" s="12">
        <f t="shared" si="60"/>
        <v>0.10832103910762288</v>
      </c>
      <c r="AB100" s="12">
        <f t="shared" si="61"/>
        <v>0.59112368790369529</v>
      </c>
      <c r="AC100" s="12">
        <f t="shared" si="62"/>
        <v>0.66320073089168419</v>
      </c>
      <c r="AD100" s="12">
        <f t="shared" si="63"/>
        <v>0.88572988859679702</v>
      </c>
      <c r="AE100" s="12">
        <f t="shared" si="64"/>
        <v>1.4559791951130279</v>
      </c>
      <c r="AF100" s="12">
        <f t="shared" si="65"/>
        <v>9.0810702012072263E-3</v>
      </c>
      <c r="AG100" s="12">
        <f t="shared" si="66"/>
        <v>0.54729015114301027</v>
      </c>
      <c r="AH100" s="12">
        <f t="shared" si="67"/>
        <v>0.42265885953821397</v>
      </c>
      <c r="AI100" s="12">
        <f t="shared" si="68"/>
        <v>0.10958717789357764</v>
      </c>
      <c r="AJ100" s="12">
        <f t="shared" si="69"/>
        <v>0.1031446134041016</v>
      </c>
      <c r="AK100" s="12">
        <f t="shared" si="70"/>
        <v>0.58049399977898242</v>
      </c>
      <c r="AL100" s="11">
        <f t="shared" si="71"/>
        <v>1.226171466871695E-2</v>
      </c>
      <c r="AM100" s="11">
        <f t="shared" si="72"/>
        <v>1.8528916339135559E-2</v>
      </c>
      <c r="AN100" s="11">
        <f t="shared" si="73"/>
        <v>1.7194806703650922E-2</v>
      </c>
      <c r="AO100" s="11">
        <f t="shared" si="74"/>
        <v>-4.6897050218566161E-3</v>
      </c>
      <c r="AP100" s="11">
        <f t="shared" si="75"/>
        <v>3.8888147891268932E-2</v>
      </c>
      <c r="AQ100" s="11">
        <f t="shared" si="76"/>
        <v>2.1905424200278301E-2</v>
      </c>
      <c r="AR100" s="11">
        <f t="shared" si="77"/>
        <v>1.5451375262101608E-2</v>
      </c>
      <c r="AS100" s="11">
        <f t="shared" si="78"/>
        <v>2.7209350010252265E-2</v>
      </c>
      <c r="AT100" s="11">
        <f t="shared" si="79"/>
        <v>2.3038243244053236E-2</v>
      </c>
      <c r="AU100" s="13">
        <f t="shared" si="80"/>
        <v>1.8865363699733462E-2</v>
      </c>
      <c r="AV100" s="14">
        <f t="shared" si="81"/>
        <v>120.62829850961842</v>
      </c>
      <c r="AW100" s="11">
        <f>-(AV100-MAX($AV$14:AV99))/MAX($AV$14:AV99)</f>
        <v>3.5301582582331542E-2</v>
      </c>
      <c r="AX100" s="13">
        <f t="shared" si="82"/>
        <v>-1.8865363699733462E-2</v>
      </c>
      <c r="AY100" s="14">
        <f t="shared" si="83"/>
        <v>86.829109313156152</v>
      </c>
      <c r="AZ100" s="11">
        <f>-(AY100-MAX($AY$14:AY99))/MAX($AY$14:AY99)</f>
        <v>0.25061016895501115</v>
      </c>
    </row>
    <row r="101" spans="1:52" x14ac:dyDescent="0.2">
      <c r="A101" s="1">
        <v>36951</v>
      </c>
      <c r="B101" s="10">
        <v>0.64164260506897663</v>
      </c>
      <c r="C101" s="10">
        <v>0.90795184223428782</v>
      </c>
      <c r="D101" s="10">
        <v>1.4442727364635539</v>
      </c>
      <c r="E101" s="10">
        <v>8.2302494588610987E-3</v>
      </c>
      <c r="F101" s="10">
        <v>0.50307378080069221</v>
      </c>
      <c r="G101" s="10">
        <v>0.41858518208455425</v>
      </c>
      <c r="H101" s="10">
        <v>0.11132262409689521</v>
      </c>
      <c r="I101" s="10">
        <v>9.9495557523356579E-2</v>
      </c>
      <c r="J101" s="10">
        <v>0.5914255129137761</v>
      </c>
      <c r="K101" s="11">
        <f t="shared" si="44"/>
        <v>-2.3541867179980525E-2</v>
      </c>
      <c r="L101" s="11">
        <f t="shared" si="45"/>
        <v>-1.3592039078247242E-2</v>
      </c>
      <c r="M101" s="11">
        <f t="shared" si="46"/>
        <v>-5.5026791259261687E-3</v>
      </c>
      <c r="N101" s="11">
        <f t="shared" si="47"/>
        <v>-4.3546249886833865E-2</v>
      </c>
      <c r="O101" s="11">
        <f t="shared" si="48"/>
        <v>-5.7063658956222452E-2</v>
      </c>
      <c r="P101" s="11">
        <f t="shared" si="49"/>
        <v>-3.691921305985757E-2</v>
      </c>
      <c r="Q101" s="11">
        <f t="shared" si="50"/>
        <v>-7.1914415166594026E-3</v>
      </c>
      <c r="R101" s="11">
        <f t="shared" si="51"/>
        <v>-2.9520331917179954E-2</v>
      </c>
      <c r="S101" s="11">
        <f t="shared" si="52"/>
        <v>-1.3188788937977147E-2</v>
      </c>
      <c r="T101" s="12">
        <f t="shared" si="53"/>
        <v>0.66870386755828004</v>
      </c>
      <c r="U101" s="12">
        <f t="shared" si="54"/>
        <v>0.91170071625303162</v>
      </c>
      <c r="V101" s="12">
        <f t="shared" si="55"/>
        <v>1.4897590665467855</v>
      </c>
      <c r="W101" s="12">
        <f t="shared" si="56"/>
        <v>9.1556528083920931E-3</v>
      </c>
      <c r="X101" s="12">
        <f t="shared" si="57"/>
        <v>0.56529567120985058</v>
      </c>
      <c r="Y101" s="12">
        <f t="shared" si="58"/>
        <v>0.44685206286342422</v>
      </c>
      <c r="Z101" s="12">
        <f t="shared" si="59"/>
        <v>0.11209019885699341</v>
      </c>
      <c r="AA101" s="12">
        <f t="shared" si="60"/>
        <v>0.10723018574013728</v>
      </c>
      <c r="AB101" s="12">
        <f t="shared" si="61"/>
        <v>0.59007574798691353</v>
      </c>
      <c r="AC101" s="12">
        <f t="shared" si="62"/>
        <v>0.66029293879789941</v>
      </c>
      <c r="AD101" s="12">
        <f t="shared" si="63"/>
        <v>0.88843626720732649</v>
      </c>
      <c r="AE101" s="12">
        <f t="shared" si="64"/>
        <v>1.4499814977023326</v>
      </c>
      <c r="AF101" s="12">
        <f t="shared" si="65"/>
        <v>8.9723494583798507E-3</v>
      </c>
      <c r="AG101" s="12">
        <f t="shared" si="66"/>
        <v>0.53943105157660842</v>
      </c>
      <c r="AH101" s="12">
        <f t="shared" si="67"/>
        <v>0.42094755990835891</v>
      </c>
      <c r="AI101" s="12">
        <f t="shared" si="68"/>
        <v>0.10966085688786931</v>
      </c>
      <c r="AJ101" s="12">
        <f t="shared" si="69"/>
        <v>0.10226933406043932</v>
      </c>
      <c r="AK101" s="12">
        <f t="shared" si="70"/>
        <v>0.58321702508089501</v>
      </c>
      <c r="AL101" s="11">
        <f t="shared" si="71"/>
        <v>2.3541867179980525E-2</v>
      </c>
      <c r="AM101" s="11">
        <f t="shared" si="72"/>
        <v>1.3592039078247242E-2</v>
      </c>
      <c r="AN101" s="11">
        <f t="shared" si="73"/>
        <v>5.5026791259261687E-3</v>
      </c>
      <c r="AO101" s="11">
        <f t="shared" si="74"/>
        <v>4.3546249886833865E-2</v>
      </c>
      <c r="AP101" s="11">
        <f t="shared" si="75"/>
        <v>5.7063658956222452E-2</v>
      </c>
      <c r="AQ101" s="11">
        <f t="shared" si="76"/>
        <v>3.691921305985757E-2</v>
      </c>
      <c r="AR101" s="11">
        <f t="shared" si="77"/>
        <v>7.1914415166594026E-3</v>
      </c>
      <c r="AS101" s="11">
        <f t="shared" si="78"/>
        <v>2.9520331917179954E-2</v>
      </c>
      <c r="AT101" s="11">
        <f t="shared" si="79"/>
        <v>1.3188788937977147E-2</v>
      </c>
      <c r="AU101" s="13">
        <f t="shared" si="80"/>
        <v>2.5562918850987146E-2</v>
      </c>
      <c r="AV101" s="14">
        <f t="shared" si="81"/>
        <v>123.71190991555245</v>
      </c>
      <c r="AW101" s="11">
        <f>-(AV101-MAX($AV$14:AV100))/MAX($AV$14:AV100)</f>
        <v>1.0641075222207906E-2</v>
      </c>
      <c r="AX101" s="13">
        <f t="shared" si="82"/>
        <v>-2.5562918850987146E-2</v>
      </c>
      <c r="AY101" s="14">
        <f t="shared" si="83"/>
        <v>84.609503837880453</v>
      </c>
      <c r="AZ101" s="11">
        <f>-(AY101-MAX($AY$14:AY100))/MAX($AY$14:AY100)</f>
        <v>0.26976676039376912</v>
      </c>
    </row>
    <row r="102" spans="1:52" x14ac:dyDescent="0.2">
      <c r="A102" s="1">
        <v>36982</v>
      </c>
      <c r="B102" s="10">
        <v>0.64205869700608031</v>
      </c>
      <c r="C102" s="10">
        <v>0.89283322768140128</v>
      </c>
      <c r="D102" s="10">
        <v>1.4352350197344816</v>
      </c>
      <c r="E102" s="10">
        <v>8.0817876914373466E-3</v>
      </c>
      <c r="F102" s="10">
        <v>0.50137125036976127</v>
      </c>
      <c r="G102" s="10">
        <v>0.40733197556008144</v>
      </c>
      <c r="H102" s="10">
        <v>0.11003521126760564</v>
      </c>
      <c r="I102" s="10">
        <v>9.8020956880581073E-2</v>
      </c>
      <c r="J102" s="10">
        <v>0.58382569300109766</v>
      </c>
      <c r="K102" s="11">
        <f t="shared" si="44"/>
        <v>6.4847928397604448E-4</v>
      </c>
      <c r="L102" s="11">
        <f t="shared" si="45"/>
        <v>-1.6651339696258205E-2</v>
      </c>
      <c r="M102" s="11">
        <f t="shared" si="46"/>
        <v>-6.2576246860424067E-3</v>
      </c>
      <c r="N102" s="11">
        <f t="shared" si="47"/>
        <v>-1.8038550127288167E-2</v>
      </c>
      <c r="O102" s="11">
        <f t="shared" si="48"/>
        <v>-3.3842559399959171E-3</v>
      </c>
      <c r="P102" s="11">
        <f t="shared" si="49"/>
        <v>-2.6883910386965582E-2</v>
      </c>
      <c r="Q102" s="11">
        <f t="shared" si="50"/>
        <v>-1.1564700704225217E-2</v>
      </c>
      <c r="R102" s="11">
        <f t="shared" si="51"/>
        <v>-1.4820768680343765E-2</v>
      </c>
      <c r="S102" s="11">
        <f t="shared" si="52"/>
        <v>-1.2850003502954066E-2</v>
      </c>
      <c r="T102" s="12">
        <f t="shared" si="53"/>
        <v>0.66511912474558721</v>
      </c>
      <c r="U102" s="12">
        <f t="shared" si="54"/>
        <v>0.9069894057929514</v>
      </c>
      <c r="V102" s="12">
        <f t="shared" si="55"/>
        <v>1.4784336075765869</v>
      </c>
      <c r="W102" s="12">
        <f t="shared" si="56"/>
        <v>9.0575621196784962E-3</v>
      </c>
      <c r="X102" s="12">
        <f t="shared" si="57"/>
        <v>0.55642003623888259</v>
      </c>
      <c r="Y102" s="12">
        <f t="shared" si="58"/>
        <v>0.44086846240355521</v>
      </c>
      <c r="Z102" s="12">
        <f t="shared" si="59"/>
        <v>0.11145553486465569</v>
      </c>
      <c r="AA102" s="12">
        <f t="shared" si="60"/>
        <v>0.10593533533297807</v>
      </c>
      <c r="AB102" s="12">
        <f t="shared" si="61"/>
        <v>0.58926241257300316</v>
      </c>
      <c r="AC102" s="12">
        <f t="shared" si="62"/>
        <v>0.65508752954960314</v>
      </c>
      <c r="AD102" s="12">
        <f t="shared" si="63"/>
        <v>0.89485671877447748</v>
      </c>
      <c r="AE102" s="12">
        <f t="shared" si="64"/>
        <v>1.451840877939069</v>
      </c>
      <c r="AF102" s="12">
        <f t="shared" si="65"/>
        <v>8.7839174137086876E-3</v>
      </c>
      <c r="AG102" s="12">
        <f t="shared" si="66"/>
        <v>0.53126935792708396</v>
      </c>
      <c r="AH102" s="12">
        <f t="shared" si="67"/>
        <v>0.42113976382399304</v>
      </c>
      <c r="AI102" s="12">
        <f t="shared" si="68"/>
        <v>0.11016108799371571</v>
      </c>
      <c r="AJ102" s="12">
        <f t="shared" si="69"/>
        <v>0.10164087473168631</v>
      </c>
      <c r="AK102" s="12">
        <f t="shared" si="70"/>
        <v>0.58701343141994988</v>
      </c>
      <c r="AL102" s="11">
        <f t="shared" si="71"/>
        <v>-6.4847928397604448E-4</v>
      </c>
      <c r="AM102" s="11">
        <f t="shared" si="72"/>
        <v>1.6651339696258205E-2</v>
      </c>
      <c r="AN102" s="11">
        <f t="shared" si="73"/>
        <v>6.2576246860424067E-3</v>
      </c>
      <c r="AO102" s="11">
        <f t="shared" si="74"/>
        <v>1.8038550127288167E-2</v>
      </c>
      <c r="AP102" s="11">
        <f t="shared" si="75"/>
        <v>3.3842559399959171E-3</v>
      </c>
      <c r="AQ102" s="11">
        <f t="shared" si="76"/>
        <v>2.6883910386965582E-2</v>
      </c>
      <c r="AR102" s="11">
        <f t="shared" si="77"/>
        <v>1.1564700704225217E-2</v>
      </c>
      <c r="AS102" s="11">
        <f t="shared" si="78"/>
        <v>1.4820768680343765E-2</v>
      </c>
      <c r="AT102" s="11">
        <f t="shared" si="79"/>
        <v>1.2850003502954066E-2</v>
      </c>
      <c r="AU102" s="13">
        <f t="shared" si="80"/>
        <v>1.2200297160010809E-2</v>
      </c>
      <c r="AV102" s="14">
        <f t="shared" si="81"/>
        <v>125.22123197875469</v>
      </c>
      <c r="AW102" s="11">
        <f>-(AV102-MAX($AV$14:AV101))/MAX($AV$14:AV101)</f>
        <v>-1.4293976579899861E-3</v>
      </c>
      <c r="AX102" s="13">
        <f t="shared" si="82"/>
        <v>-1.2200297160010809E-2</v>
      </c>
      <c r="AY102" s="14">
        <f t="shared" si="83"/>
        <v>83.577242748497241</v>
      </c>
      <c r="AZ102" s="11">
        <f>-(AY102-MAX($AY$14:AY101))/MAX($AY$14:AY101)</f>
        <v>0.27867582291308252</v>
      </c>
    </row>
    <row r="103" spans="1:52" x14ac:dyDescent="0.2">
      <c r="A103" s="1">
        <v>37012</v>
      </c>
      <c r="B103" s="10">
        <v>0.64873982289402832</v>
      </c>
      <c r="C103" s="10">
        <v>0.87438574401482971</v>
      </c>
      <c r="D103" s="10">
        <v>1.425882621342611</v>
      </c>
      <c r="E103" s="10">
        <v>8.2186151633449767E-3</v>
      </c>
      <c r="F103" s="10">
        <v>0.51959118565512652</v>
      </c>
      <c r="G103" s="10">
        <v>0.42201215395003372</v>
      </c>
      <c r="H103" s="10">
        <v>0.10937329104232746</v>
      </c>
      <c r="I103" s="10">
        <v>9.6503671964718263E-2</v>
      </c>
      <c r="J103" s="10">
        <v>0.57015793374764812</v>
      </c>
      <c r="K103" s="11">
        <f t="shared" si="44"/>
        <v>1.0405786759220215E-2</v>
      </c>
      <c r="L103" s="11">
        <f t="shared" si="45"/>
        <v>-2.0661735131070169E-2</v>
      </c>
      <c r="M103" s="11">
        <f t="shared" si="46"/>
        <v>-6.5162835795358198E-3</v>
      </c>
      <c r="N103" s="11">
        <f t="shared" si="47"/>
        <v>1.6930347236490562E-2</v>
      </c>
      <c r="O103" s="11">
        <f t="shared" si="48"/>
        <v>3.6340207524719448E-2</v>
      </c>
      <c r="P103" s="11">
        <f t="shared" si="49"/>
        <v>3.6039837947332787E-2</v>
      </c>
      <c r="Q103" s="11">
        <f t="shared" si="50"/>
        <v>-6.015531007328101E-3</v>
      </c>
      <c r="R103" s="11">
        <f t="shared" si="51"/>
        <v>-1.5479188983140824E-2</v>
      </c>
      <c r="S103" s="11">
        <f t="shared" si="52"/>
        <v>-2.3410684759678557E-2</v>
      </c>
      <c r="T103" s="12">
        <f t="shared" si="53"/>
        <v>0.66187367679573106</v>
      </c>
      <c r="U103" s="12">
        <f t="shared" si="54"/>
        <v>0.90263837489555776</v>
      </c>
      <c r="V103" s="12">
        <f t="shared" si="55"/>
        <v>1.4661298946776296</v>
      </c>
      <c r="W103" s="12">
        <f t="shared" si="56"/>
        <v>8.9417834281569908E-3</v>
      </c>
      <c r="X103" s="12">
        <f t="shared" si="57"/>
        <v>0.54850165465036793</v>
      </c>
      <c r="Y103" s="12">
        <f t="shared" si="58"/>
        <v>0.43345219546053571</v>
      </c>
      <c r="Z103" s="12">
        <f t="shared" si="59"/>
        <v>0.11095993824698479</v>
      </c>
      <c r="AA103" s="12">
        <f t="shared" si="60"/>
        <v>0.10457285879312332</v>
      </c>
      <c r="AB103" s="12">
        <f t="shared" si="61"/>
        <v>0.58786089613556558</v>
      </c>
      <c r="AC103" s="12">
        <f t="shared" si="62"/>
        <v>0.65188990203767805</v>
      </c>
      <c r="AD103" s="12">
        <f t="shared" si="63"/>
        <v>0.90160550220681401</v>
      </c>
      <c r="AE103" s="12">
        <f t="shared" si="64"/>
        <v>1.4492379852663551</v>
      </c>
      <c r="AF103" s="12">
        <f t="shared" si="65"/>
        <v>8.5938912724106541E-3</v>
      </c>
      <c r="AG103" s="12">
        <f t="shared" si="66"/>
        <v>0.52683544270731797</v>
      </c>
      <c r="AH103" s="12">
        <f t="shared" si="67"/>
        <v>0.42225492214383564</v>
      </c>
      <c r="AI103" s="12">
        <f t="shared" si="68"/>
        <v>0.11073748022147077</v>
      </c>
      <c r="AJ103" s="12">
        <f t="shared" si="69"/>
        <v>0.10130286354148806</v>
      </c>
      <c r="AK103" s="12">
        <f t="shared" si="70"/>
        <v>0.59037919071370848</v>
      </c>
      <c r="AL103" s="11">
        <f t="shared" si="71"/>
        <v>-1.0405786759220215E-2</v>
      </c>
      <c r="AM103" s="11">
        <f t="shared" si="72"/>
        <v>2.0661735131070169E-2</v>
      </c>
      <c r="AN103" s="11">
        <f t="shared" si="73"/>
        <v>6.5162835795358198E-3</v>
      </c>
      <c r="AO103" s="11">
        <f t="shared" si="74"/>
        <v>-1.6930347236490562E-2</v>
      </c>
      <c r="AP103" s="11">
        <f t="shared" si="75"/>
        <v>-3.6340207524719448E-2</v>
      </c>
      <c r="AQ103" s="11">
        <f t="shared" si="76"/>
        <v>-3.6039837947332787E-2</v>
      </c>
      <c r="AR103" s="11">
        <f t="shared" si="77"/>
        <v>6.015531007328101E-3</v>
      </c>
      <c r="AS103" s="11">
        <f t="shared" si="78"/>
        <v>1.5479188983140824E-2</v>
      </c>
      <c r="AT103" s="11">
        <f t="shared" si="79"/>
        <v>-2.3410684759678557E-2</v>
      </c>
      <c r="AU103" s="13">
        <f t="shared" si="80"/>
        <v>-8.2726806140407394E-3</v>
      </c>
      <c r="AV103" s="14">
        <f t="shared" si="81"/>
        <v>124.18531672049774</v>
      </c>
      <c r="AW103" s="11">
        <f>-(AV103-MAX($AV$14:AV102))/MAX($AV$14:AV102)</f>
        <v>8.2726806140407966E-3</v>
      </c>
      <c r="AX103" s="13">
        <f t="shared" si="82"/>
        <v>3.07030622300106E-3</v>
      </c>
      <c r="AY103" s="14">
        <f t="shared" si="83"/>
        <v>83.833850477009221</v>
      </c>
      <c r="AZ103" s="11">
        <f>-(AY103-MAX($AY$14:AY102))/MAX($AY$14:AY102)</f>
        <v>0.27646113680337142</v>
      </c>
    </row>
    <row r="104" spans="1:52" x14ac:dyDescent="0.2">
      <c r="A104" s="1">
        <v>37043</v>
      </c>
      <c r="B104" s="10">
        <v>0.65599580162686955</v>
      </c>
      <c r="C104" s="10">
        <v>0.85300941722396617</v>
      </c>
      <c r="D104" s="10">
        <v>1.4022098827752538</v>
      </c>
      <c r="E104" s="10">
        <v>8.1734070029751207E-3</v>
      </c>
      <c r="F104" s="10">
        <v>0.51814813855281228</v>
      </c>
      <c r="G104" s="10">
        <v>0.41423304751253054</v>
      </c>
      <c r="H104" s="10">
        <v>0.10752341322322936</v>
      </c>
      <c r="I104" s="10">
        <v>9.2662947793695216E-2</v>
      </c>
      <c r="J104" s="10">
        <v>0.56015818867248113</v>
      </c>
      <c r="K104" s="11">
        <f t="shared" si="44"/>
        <v>1.118472841773821E-2</v>
      </c>
      <c r="L104" s="11">
        <f t="shared" si="45"/>
        <v>-2.4447249897639023E-2</v>
      </c>
      <c r="M104" s="11">
        <f t="shared" si="46"/>
        <v>-1.6602165012058911E-2</v>
      </c>
      <c r="N104" s="11">
        <f t="shared" si="47"/>
        <v>-5.5007029130021978E-3</v>
      </c>
      <c r="O104" s="11">
        <f t="shared" si="48"/>
        <v>-2.7772740226429393E-3</v>
      </c>
      <c r="P104" s="11">
        <f t="shared" si="49"/>
        <v>-1.8433370614307498E-2</v>
      </c>
      <c r="Q104" s="11">
        <f t="shared" si="50"/>
        <v>-1.6913432900013903E-2</v>
      </c>
      <c r="R104" s="11">
        <f t="shared" si="51"/>
        <v>-3.9798736077392149E-2</v>
      </c>
      <c r="S104" s="11">
        <f t="shared" si="52"/>
        <v>-1.7538552887335412E-2</v>
      </c>
      <c r="T104" s="12">
        <f t="shared" si="53"/>
        <v>0.6602114871465089</v>
      </c>
      <c r="U104" s="12">
        <f t="shared" si="54"/>
        <v>0.8999228624850405</v>
      </c>
      <c r="V104" s="12">
        <f t="shared" si="55"/>
        <v>1.4592337009129457</v>
      </c>
      <c r="W104" s="12">
        <f t="shared" si="56"/>
        <v>8.8571862864430268E-3</v>
      </c>
      <c r="X104" s="12">
        <f t="shared" si="57"/>
        <v>0.54360852064133536</v>
      </c>
      <c r="Y104" s="12">
        <f t="shared" si="58"/>
        <v>0.42910667754843762</v>
      </c>
      <c r="Z104" s="12">
        <f t="shared" si="59"/>
        <v>0.11086403705823145</v>
      </c>
      <c r="AA104" s="12">
        <f t="shared" si="60"/>
        <v>0.10344412050665414</v>
      </c>
      <c r="AB104" s="12">
        <f t="shared" si="61"/>
        <v>0.58685137875171178</v>
      </c>
      <c r="AC104" s="12">
        <f t="shared" si="62"/>
        <v>0.65194388586873864</v>
      </c>
      <c r="AD104" s="12">
        <f t="shared" si="63"/>
        <v>0.90498608402232827</v>
      </c>
      <c r="AE104" s="12">
        <f t="shared" si="64"/>
        <v>1.4495560843711646</v>
      </c>
      <c r="AF104" s="12">
        <f t="shared" si="65"/>
        <v>8.4363459739197292E-3</v>
      </c>
      <c r="AG104" s="12">
        <f t="shared" si="66"/>
        <v>0.5264453795942915</v>
      </c>
      <c r="AH104" s="12">
        <f t="shared" si="67"/>
        <v>0.42600617875579211</v>
      </c>
      <c r="AI104" s="12">
        <f t="shared" si="68"/>
        <v>0.11116180623211296</v>
      </c>
      <c r="AJ104" s="12">
        <f t="shared" si="69"/>
        <v>0.1008980558473771</v>
      </c>
      <c r="AK104" s="12">
        <f t="shared" si="70"/>
        <v>0.59176518923419985</v>
      </c>
      <c r="AL104" s="11">
        <f t="shared" si="71"/>
        <v>-1.118472841773821E-2</v>
      </c>
      <c r="AM104" s="11">
        <f t="shared" si="72"/>
        <v>-2.4447249897639023E-2</v>
      </c>
      <c r="AN104" s="11">
        <f t="shared" si="73"/>
        <v>1.6602165012058911E-2</v>
      </c>
      <c r="AO104" s="11">
        <f t="shared" si="74"/>
        <v>5.5007029130021978E-3</v>
      </c>
      <c r="AP104" s="11">
        <f t="shared" si="75"/>
        <v>2.7772740226429393E-3</v>
      </c>
      <c r="AQ104" s="11">
        <f t="shared" si="76"/>
        <v>1.8433370614307498E-2</v>
      </c>
      <c r="AR104" s="11">
        <f t="shared" si="77"/>
        <v>-1.6913432900013903E-2</v>
      </c>
      <c r="AS104" s="11">
        <f t="shared" si="78"/>
        <v>3.9798736077392149E-2</v>
      </c>
      <c r="AT104" s="11">
        <f t="shared" si="79"/>
        <v>-1.7538552887335412E-2</v>
      </c>
      <c r="AU104" s="13">
        <f t="shared" si="80"/>
        <v>1.4475871707419054E-3</v>
      </c>
      <c r="AV104" s="14">
        <f t="shared" si="81"/>
        <v>124.36508579177686</v>
      </c>
      <c r="AW104" s="11">
        <f>-(AV104-MAX($AV$14:AV103))/MAX($AV$14:AV103)</f>
        <v>6.837068869623323E-3</v>
      </c>
      <c r="AX104" s="13">
        <f t="shared" si="82"/>
        <v>-1.4536306211850425E-2</v>
      </c>
      <c r="AY104" s="14">
        <f t="shared" si="83"/>
        <v>82.615215955556934</v>
      </c>
      <c r="AZ104" s="11">
        <f>-(AY104-MAX($AY$14:AY103))/MAX($AY$14:AY103)</f>
        <v>0.28697871927497176</v>
      </c>
    </row>
    <row r="105" spans="1:52" x14ac:dyDescent="0.2">
      <c r="A105" s="1">
        <v>37073</v>
      </c>
      <c r="B105" s="10">
        <v>0.65343675058972661</v>
      </c>
      <c r="C105" s="10">
        <v>0.86136353848141611</v>
      </c>
      <c r="D105" s="10">
        <v>1.4144871776737344</v>
      </c>
      <c r="E105" s="10">
        <v>8.0320639994859479E-3</v>
      </c>
      <c r="F105" s="10">
        <v>0.50930759632279921</v>
      </c>
      <c r="G105" s="10">
        <v>0.40869707372895209</v>
      </c>
      <c r="H105" s="10">
        <v>0.10805787579827755</v>
      </c>
      <c r="I105" s="10">
        <v>9.2980009298000918E-2</v>
      </c>
      <c r="J105" s="10">
        <v>0.56921027766077348</v>
      </c>
      <c r="K105" s="11">
        <f t="shared" si="44"/>
        <v>-3.9010174010206677E-3</v>
      </c>
      <c r="L105" s="11">
        <f t="shared" si="45"/>
        <v>9.793703432533718E-3</v>
      </c>
      <c r="M105" s="11">
        <f t="shared" si="46"/>
        <v>8.7556756298003968E-3</v>
      </c>
      <c r="N105" s="11">
        <f t="shared" si="47"/>
        <v>-1.7293033790893308E-2</v>
      </c>
      <c r="O105" s="11">
        <f t="shared" si="48"/>
        <v>-1.7061804476813713E-2</v>
      </c>
      <c r="P105" s="11">
        <f t="shared" si="49"/>
        <v>-1.3364394310936722E-2</v>
      </c>
      <c r="Q105" s="11">
        <f t="shared" si="50"/>
        <v>4.9706622867207173E-3</v>
      </c>
      <c r="R105" s="11">
        <f t="shared" si="51"/>
        <v>3.4216643421662862E-3</v>
      </c>
      <c r="S105" s="11">
        <f t="shared" si="52"/>
        <v>1.6159879782789321E-2</v>
      </c>
      <c r="T105" s="12">
        <f t="shared" si="53"/>
        <v>0.65845101883097412</v>
      </c>
      <c r="U105" s="12">
        <f t="shared" si="54"/>
        <v>0.89179353838274922</v>
      </c>
      <c r="V105" s="12">
        <f t="shared" si="55"/>
        <v>1.4502964622678061</v>
      </c>
      <c r="W105" s="12">
        <f t="shared" si="56"/>
        <v>8.7529401961951078E-3</v>
      </c>
      <c r="X105" s="12">
        <f t="shared" si="57"/>
        <v>0.5372041319164792</v>
      </c>
      <c r="Y105" s="12">
        <f t="shared" si="58"/>
        <v>0.42439933610832981</v>
      </c>
      <c r="Z105" s="12">
        <f t="shared" si="59"/>
        <v>0.11022094110360331</v>
      </c>
      <c r="AA105" s="12">
        <f t="shared" si="60"/>
        <v>0.10163688697731244</v>
      </c>
      <c r="AB105" s="12">
        <f t="shared" si="61"/>
        <v>0.58277361974988018</v>
      </c>
      <c r="AC105" s="12">
        <f t="shared" si="62"/>
        <v>0.65180313026466563</v>
      </c>
      <c r="AD105" s="12">
        <f t="shared" si="63"/>
        <v>0.89774716780712216</v>
      </c>
      <c r="AE105" s="12">
        <f t="shared" si="64"/>
        <v>1.4395894517496952</v>
      </c>
      <c r="AF105" s="12">
        <f t="shared" si="65"/>
        <v>8.3123032718270817E-3</v>
      </c>
      <c r="AG105" s="12">
        <f t="shared" si="66"/>
        <v>0.52180132419895431</v>
      </c>
      <c r="AH105" s="12">
        <f t="shared" si="67"/>
        <v>0.4235265396325516</v>
      </c>
      <c r="AI105" s="12">
        <f t="shared" si="68"/>
        <v>0.11071204392232066</v>
      </c>
      <c r="AJ105" s="12">
        <f t="shared" si="69"/>
        <v>9.9099133641117276E-2</v>
      </c>
      <c r="AK105" s="12">
        <f t="shared" si="70"/>
        <v>0.58639338962895216</v>
      </c>
      <c r="AL105" s="11">
        <f t="shared" si="71"/>
        <v>3.9010174010206677E-3</v>
      </c>
      <c r="AM105" s="11">
        <f t="shared" si="72"/>
        <v>9.793703432533718E-3</v>
      </c>
      <c r="AN105" s="11">
        <f t="shared" si="73"/>
        <v>-8.7556756298003968E-3</v>
      </c>
      <c r="AO105" s="11">
        <f t="shared" si="74"/>
        <v>1.7293033790893308E-2</v>
      </c>
      <c r="AP105" s="11">
        <f t="shared" si="75"/>
        <v>1.7061804476813713E-2</v>
      </c>
      <c r="AQ105" s="11">
        <f t="shared" si="76"/>
        <v>1.3364394310936722E-2</v>
      </c>
      <c r="AR105" s="11">
        <f t="shared" si="77"/>
        <v>4.9706622867207173E-3</v>
      </c>
      <c r="AS105" s="11">
        <f t="shared" si="78"/>
        <v>-3.4216643421662862E-3</v>
      </c>
      <c r="AT105" s="11">
        <f t="shared" si="79"/>
        <v>1.6159879782789321E-2</v>
      </c>
      <c r="AU105" s="13">
        <f t="shared" si="80"/>
        <v>7.8185728344157199E-3</v>
      </c>
      <c r="AV105" s="14">
        <f t="shared" si="81"/>
        <v>125.33744327309824</v>
      </c>
      <c r="AW105" s="11">
        <f>-(AV105-MAX($AV$14:AV104))/MAX($AV$14:AV104)</f>
        <v>-9.2804784386144707E-4</v>
      </c>
      <c r="AX105" s="13">
        <f t="shared" si="82"/>
        <v>-9.4651827840599697E-4</v>
      </c>
      <c r="AY105" s="14">
        <f t="shared" si="83"/>
        <v>82.537019143580537</v>
      </c>
      <c r="AZ105" s="11">
        <f>-(AY105-MAX($AY$14:AY104))/MAX($AY$14:AY104)</f>
        <v>0.28765360695007047</v>
      </c>
    </row>
    <row r="106" spans="1:52" x14ac:dyDescent="0.2">
      <c r="A106" s="1">
        <v>37104</v>
      </c>
      <c r="B106" s="10">
        <v>0.64928319135674217</v>
      </c>
      <c r="C106" s="10">
        <v>0.90225835265669974</v>
      </c>
      <c r="D106" s="10">
        <v>1.438248788275396</v>
      </c>
      <c r="E106" s="10">
        <v>8.2478988477685308E-3</v>
      </c>
      <c r="F106" s="10">
        <v>0.5249233611892663</v>
      </c>
      <c r="G106" s="10">
        <v>0.43217079389774843</v>
      </c>
      <c r="H106" s="10">
        <v>0.11192568134758521</v>
      </c>
      <c r="I106" s="10">
        <v>9.6841045108558815E-2</v>
      </c>
      <c r="J106" s="10">
        <v>0.59562454211363325</v>
      </c>
      <c r="K106" s="11">
        <f t="shared" si="44"/>
        <v>-6.356482443382383E-3</v>
      </c>
      <c r="L106" s="11">
        <f t="shared" si="45"/>
        <v>4.7476834516795519E-2</v>
      </c>
      <c r="M106" s="11">
        <f t="shared" si="46"/>
        <v>1.6798745847056651E-2</v>
      </c>
      <c r="N106" s="11">
        <f t="shared" si="47"/>
        <v>2.6871654446029902E-2</v>
      </c>
      <c r="O106" s="11">
        <f t="shared" si="48"/>
        <v>3.0660773527064755E-2</v>
      </c>
      <c r="P106" s="11">
        <f t="shared" si="49"/>
        <v>5.7435498509010863E-2</v>
      </c>
      <c r="Q106" s="11">
        <f t="shared" si="50"/>
        <v>3.5793832894957855E-2</v>
      </c>
      <c r="R106" s="11">
        <f t="shared" si="51"/>
        <v>4.1525440142550218E-2</v>
      </c>
      <c r="S106" s="11">
        <f t="shared" si="52"/>
        <v>4.6405108076073009E-2</v>
      </c>
      <c r="T106" s="12">
        <f t="shared" si="53"/>
        <v>0.65651585975185156</v>
      </c>
      <c r="U106" s="12">
        <f t="shared" si="54"/>
        <v>0.88536549249307495</v>
      </c>
      <c r="V106" s="12">
        <f t="shared" si="55"/>
        <v>1.4425188906973379</v>
      </c>
      <c r="W106" s="12">
        <f t="shared" si="56"/>
        <v>8.6522923221836658E-3</v>
      </c>
      <c r="X106" s="12">
        <f t="shared" si="57"/>
        <v>0.53072926207487636</v>
      </c>
      <c r="Y106" s="12">
        <f t="shared" si="58"/>
        <v>0.4201203352175531</v>
      </c>
      <c r="Z106" s="12">
        <f t="shared" si="59"/>
        <v>0.10966370633196426</v>
      </c>
      <c r="AA106" s="12">
        <f t="shared" si="60"/>
        <v>0.10008773884367024</v>
      </c>
      <c r="AB106" s="12">
        <f t="shared" si="61"/>
        <v>0.57975596281554653</v>
      </c>
      <c r="AC106" s="12">
        <f t="shared" si="62"/>
        <v>0.64983098861201927</v>
      </c>
      <c r="AD106" s="12">
        <f t="shared" si="63"/>
        <v>0.88500109638935254</v>
      </c>
      <c r="AE106" s="12">
        <f t="shared" si="64"/>
        <v>1.4290585862816478</v>
      </c>
      <c r="AF106" s="12">
        <f t="shared" si="65"/>
        <v>8.223514443160107E-3</v>
      </c>
      <c r="AG106" s="12">
        <f t="shared" si="66"/>
        <v>0.51416837300674267</v>
      </c>
      <c r="AH106" s="12">
        <f t="shared" si="67"/>
        <v>0.41758181089689228</v>
      </c>
      <c r="AI106" s="12">
        <f t="shared" si="68"/>
        <v>0.10974023477035089</v>
      </c>
      <c r="AJ106" s="12">
        <f t="shared" si="69"/>
        <v>9.7030864283238913E-2</v>
      </c>
      <c r="AK106" s="12">
        <f t="shared" si="70"/>
        <v>0.57901792585211065</v>
      </c>
      <c r="AL106" s="11">
        <f t="shared" si="71"/>
        <v>6.356482443382383E-3</v>
      </c>
      <c r="AM106" s="11">
        <f t="shared" si="72"/>
        <v>-4.7476834516795519E-2</v>
      </c>
      <c r="AN106" s="11">
        <f t="shared" si="73"/>
        <v>-1.6798745847056651E-2</v>
      </c>
      <c r="AO106" s="11">
        <f t="shared" si="74"/>
        <v>-2.6871654446029902E-2</v>
      </c>
      <c r="AP106" s="11">
        <f t="shared" si="75"/>
        <v>-3.0660773527064755E-2</v>
      </c>
      <c r="AQ106" s="11">
        <f t="shared" si="76"/>
        <v>-5.7435498509010863E-2</v>
      </c>
      <c r="AR106" s="11">
        <f t="shared" si="77"/>
        <v>3.5793832894957855E-2</v>
      </c>
      <c r="AS106" s="11">
        <f t="shared" si="78"/>
        <v>-4.1525440142550218E-2</v>
      </c>
      <c r="AT106" s="11">
        <f t="shared" si="79"/>
        <v>-4.6405108076073009E-2</v>
      </c>
      <c r="AU106" s="13">
        <f t="shared" si="80"/>
        <v>-2.5002637747360074E-2</v>
      </c>
      <c r="AV106" s="14">
        <f t="shared" si="81"/>
        <v>122.20367658276068</v>
      </c>
      <c r="AW106" s="11">
        <f>-(AV106-MAX($AV$14:AV105))/MAX($AV$14:AV105)</f>
        <v>2.500263774736006E-2</v>
      </c>
      <c r="AX106" s="13">
        <f t="shared" si="82"/>
        <v>3.2956822835128491E-2</v>
      </c>
      <c r="AY106" s="14">
        <f t="shared" si="83"/>
        <v>85.257177060835133</v>
      </c>
      <c r="AZ106" s="11">
        <f>-(AY106-MAX($AY$14:AY105))/MAX($AY$14:AY105)</f>
        <v>0.26417693307708112</v>
      </c>
    </row>
    <row r="107" spans="1:52" x14ac:dyDescent="0.2">
      <c r="A107" s="1">
        <v>37135</v>
      </c>
      <c r="B107" s="10">
        <v>0.63788528271075728</v>
      </c>
      <c r="C107" s="10">
        <v>0.91166013310237948</v>
      </c>
      <c r="D107" s="10">
        <v>1.4643217993586271</v>
      </c>
      <c r="E107" s="10">
        <v>8.4288604180714766E-3</v>
      </c>
      <c r="F107" s="10">
        <v>0.50426354830088393</v>
      </c>
      <c r="G107" s="10">
        <v>0.41807767883272712</v>
      </c>
      <c r="H107" s="10">
        <v>0.11407711613050422</v>
      </c>
      <c r="I107" s="10">
        <v>9.410524730858992E-2</v>
      </c>
      <c r="J107" s="10">
        <v>0.61201757714481564</v>
      </c>
      <c r="K107" s="11">
        <f t="shared" si="44"/>
        <v>-1.7554602980200062E-2</v>
      </c>
      <c r="L107" s="11">
        <f t="shared" si="45"/>
        <v>1.0420275321360251E-2</v>
      </c>
      <c r="M107" s="11">
        <f t="shared" si="46"/>
        <v>1.8128303876059793E-2</v>
      </c>
      <c r="N107" s="11">
        <f t="shared" si="47"/>
        <v>2.1940323668240058E-2</v>
      </c>
      <c r="O107" s="11">
        <f t="shared" si="48"/>
        <v>-3.9357769944883936E-2</v>
      </c>
      <c r="P107" s="11">
        <f t="shared" si="49"/>
        <v>-3.2610058948952858E-2</v>
      </c>
      <c r="Q107" s="11">
        <f t="shared" si="50"/>
        <v>1.9221994067989856E-2</v>
      </c>
      <c r="R107" s="11">
        <f t="shared" si="51"/>
        <v>-2.8250395242038762E-2</v>
      </c>
      <c r="S107" s="11">
        <f t="shared" si="52"/>
        <v>2.7522430444202328E-2</v>
      </c>
      <c r="T107" s="12">
        <f t="shared" si="53"/>
        <v>0.654409541777485</v>
      </c>
      <c r="U107" s="12">
        <f t="shared" si="54"/>
        <v>0.88520164379471333</v>
      </c>
      <c r="V107" s="12">
        <f t="shared" si="55"/>
        <v>1.4383521010399187</v>
      </c>
      <c r="W107" s="12">
        <f t="shared" si="56"/>
        <v>8.5681765761793441E-3</v>
      </c>
      <c r="X107" s="12">
        <f t="shared" si="57"/>
        <v>0.52608346852917565</v>
      </c>
      <c r="Y107" s="12">
        <f t="shared" si="58"/>
        <v>0.41905963218200443</v>
      </c>
      <c r="Z107" s="12">
        <f t="shared" si="59"/>
        <v>0.10968360317526137</v>
      </c>
      <c r="AA107" s="12">
        <f t="shared" si="60"/>
        <v>9.9176682744295572E-2</v>
      </c>
      <c r="AB107" s="12">
        <f t="shared" si="61"/>
        <v>0.58080869154956505</v>
      </c>
      <c r="AC107" s="12">
        <f t="shared" si="62"/>
        <v>0.6485261447570706</v>
      </c>
      <c r="AD107" s="12">
        <f t="shared" si="63"/>
        <v>0.88196702038210029</v>
      </c>
      <c r="AE107" s="12">
        <f t="shared" si="64"/>
        <v>1.4267227043775053</v>
      </c>
      <c r="AF107" s="12">
        <f t="shared" si="65"/>
        <v>8.1640036939788375E-3</v>
      </c>
      <c r="AG107" s="12">
        <f t="shared" si="66"/>
        <v>0.51273588548174298</v>
      </c>
      <c r="AH107" s="12">
        <f t="shared" si="67"/>
        <v>0.41717170445565005</v>
      </c>
      <c r="AI107" s="12">
        <f t="shared" si="68"/>
        <v>0.1097063494626534</v>
      </c>
      <c r="AJ107" s="12">
        <f t="shared" si="69"/>
        <v>9.6084031428151806E-2</v>
      </c>
      <c r="AK107" s="12">
        <f t="shared" si="70"/>
        <v>0.57840035801823497</v>
      </c>
      <c r="AL107" s="11">
        <f t="shared" si="71"/>
        <v>1.7554602980200062E-2</v>
      </c>
      <c r="AM107" s="11">
        <f t="shared" si="72"/>
        <v>-1.0420275321360251E-2</v>
      </c>
      <c r="AN107" s="11">
        <f t="shared" si="73"/>
        <v>-1.8128303876059793E-2</v>
      </c>
      <c r="AO107" s="11">
        <f t="shared" si="74"/>
        <v>-2.1940323668240058E-2</v>
      </c>
      <c r="AP107" s="11">
        <f t="shared" si="75"/>
        <v>3.9357769944883936E-2</v>
      </c>
      <c r="AQ107" s="11">
        <f t="shared" si="76"/>
        <v>3.2610058948952858E-2</v>
      </c>
      <c r="AR107" s="11">
        <f t="shared" si="77"/>
        <v>1.9221994067989856E-2</v>
      </c>
      <c r="AS107" s="11">
        <f t="shared" si="78"/>
        <v>2.8250395242038762E-2</v>
      </c>
      <c r="AT107" s="11">
        <f t="shared" si="79"/>
        <v>-2.7522430444202328E-2</v>
      </c>
      <c r="AU107" s="13">
        <f t="shared" si="80"/>
        <v>6.5537208749114496E-3</v>
      </c>
      <c r="AV107" s="14">
        <f t="shared" si="81"/>
        <v>123.00456536897204</v>
      </c>
      <c r="AW107" s="11">
        <f>-(AV107-MAX($AV$14:AV106))/MAX($AV$14:AV106)</f>
        <v>1.8612777181381383E-2</v>
      </c>
      <c r="AX107" s="13">
        <f t="shared" si="82"/>
        <v>-2.2821666375803704E-3</v>
      </c>
      <c r="AY107" s="14">
        <f t="shared" si="83"/>
        <v>85.062605975732609</v>
      </c>
      <c r="AZ107" s="11">
        <f>-(AY107-MAX($AY$14:AY106))/MAX($AY$14:AY106)</f>
        <v>0.26585620393157472</v>
      </c>
    </row>
    <row r="108" spans="1:52" x14ac:dyDescent="0.2">
      <c r="A108" s="1">
        <v>37165</v>
      </c>
      <c r="B108" s="10">
        <v>0.63646431344594512</v>
      </c>
      <c r="C108" s="10">
        <v>0.9051166242770381</v>
      </c>
      <c r="D108" s="10">
        <v>1.45028425571412</v>
      </c>
      <c r="E108" s="10">
        <v>8.2343834917079761E-3</v>
      </c>
      <c r="F108" s="10">
        <v>0.50430932316645738</v>
      </c>
      <c r="G108" s="10">
        <v>0.41442188147534192</v>
      </c>
      <c r="H108" s="10">
        <v>0.11323617669373012</v>
      </c>
      <c r="I108" s="10">
        <v>9.4658425073123637E-2</v>
      </c>
      <c r="J108" s="10">
        <v>0.61154598825831707</v>
      </c>
      <c r="K108" s="11">
        <f t="shared" si="44"/>
        <v>-2.2276250970607592E-3</v>
      </c>
      <c r="L108" s="11">
        <f t="shared" si="45"/>
        <v>-7.1775748305169529E-3</v>
      </c>
      <c r="M108" s="11">
        <f t="shared" si="46"/>
        <v>-9.5863789302702562E-3</v>
      </c>
      <c r="N108" s="11">
        <f t="shared" si="47"/>
        <v>-2.3072742543765679E-2</v>
      </c>
      <c r="O108" s="11">
        <f t="shared" si="48"/>
        <v>9.0775678170063046E-5</v>
      </c>
      <c r="P108" s="11">
        <f t="shared" si="49"/>
        <v>-8.7443016991296529E-3</v>
      </c>
      <c r="Q108" s="11">
        <f t="shared" si="50"/>
        <v>-7.371675102761821E-3</v>
      </c>
      <c r="R108" s="11">
        <f t="shared" si="51"/>
        <v>5.8782881970411704E-3</v>
      </c>
      <c r="S108" s="11">
        <f t="shared" si="52"/>
        <v>-7.7054794520547976E-4</v>
      </c>
      <c r="T108" s="12">
        <f t="shared" si="53"/>
        <v>0.65149372695681862</v>
      </c>
      <c r="U108" s="12">
        <f t="shared" si="54"/>
        <v>0.88872089381729646</v>
      </c>
      <c r="V108" s="12">
        <f t="shared" si="55"/>
        <v>1.4409525463995434</v>
      </c>
      <c r="W108" s="12">
        <f t="shared" si="56"/>
        <v>8.4905114671112933E-3</v>
      </c>
      <c r="X108" s="12">
        <f t="shared" si="57"/>
        <v>0.52210176899609595</v>
      </c>
      <c r="Y108" s="12">
        <f t="shared" si="58"/>
        <v>0.41911344220216934</v>
      </c>
      <c r="Z108" s="12">
        <f t="shared" si="59"/>
        <v>0.11016325973098533</v>
      </c>
      <c r="AA108" s="12">
        <f t="shared" si="60"/>
        <v>9.8413260562021834E-2</v>
      </c>
      <c r="AB108" s="12">
        <f t="shared" si="61"/>
        <v>0.58442290007167907</v>
      </c>
      <c r="AC108" s="12">
        <f t="shared" si="62"/>
        <v>0.64789992436403399</v>
      </c>
      <c r="AD108" s="12">
        <f t="shared" si="63"/>
        <v>0.88258506886011545</v>
      </c>
      <c r="AE108" s="12">
        <f t="shared" si="64"/>
        <v>1.4300642148600173</v>
      </c>
      <c r="AF108" s="12">
        <f t="shared" si="65"/>
        <v>8.1971055205139007E-3</v>
      </c>
      <c r="AG108" s="12">
        <f t="shared" si="66"/>
        <v>0.51293418006510827</v>
      </c>
      <c r="AH108" s="12">
        <f t="shared" si="67"/>
        <v>0.41708712058034553</v>
      </c>
      <c r="AI108" s="12">
        <f t="shared" si="68"/>
        <v>0.1101654314682549</v>
      </c>
      <c r="AJ108" s="12">
        <f t="shared" si="69"/>
        <v>9.5185646392357368E-2</v>
      </c>
      <c r="AK108" s="12">
        <f t="shared" si="70"/>
        <v>0.58183236872340827</v>
      </c>
      <c r="AL108" s="11">
        <f t="shared" si="71"/>
        <v>2.2276250970607592E-3</v>
      </c>
      <c r="AM108" s="11">
        <f t="shared" si="72"/>
        <v>7.1775748305169529E-3</v>
      </c>
      <c r="AN108" s="11">
        <f t="shared" si="73"/>
        <v>9.5863789302702562E-3</v>
      </c>
      <c r="AO108" s="11">
        <f t="shared" si="74"/>
        <v>2.3072742543765679E-2</v>
      </c>
      <c r="AP108" s="11">
        <f t="shared" si="75"/>
        <v>-9.0775678170063046E-5</v>
      </c>
      <c r="AQ108" s="11">
        <f t="shared" si="76"/>
        <v>8.7443016991296529E-3</v>
      </c>
      <c r="AR108" s="11">
        <f t="shared" si="77"/>
        <v>-7.371675102761821E-3</v>
      </c>
      <c r="AS108" s="11">
        <f t="shared" si="78"/>
        <v>-5.8782881970411704E-3</v>
      </c>
      <c r="AT108" s="11">
        <f t="shared" si="79"/>
        <v>7.7054794520547976E-4</v>
      </c>
      <c r="AU108" s="13">
        <f t="shared" si="80"/>
        <v>4.2487146742195246E-3</v>
      </c>
      <c r="AV108" s="14">
        <f t="shared" si="81"/>
        <v>123.52717667085119</v>
      </c>
      <c r="AW108" s="11">
        <f>-(AV108-MAX($AV$14:AV107))/MAX($AV$14:AV107)</f>
        <v>1.4443142886700325E-2</v>
      </c>
      <c r="AX108" s="13">
        <f t="shared" si="82"/>
        <v>-5.8868646970554848E-3</v>
      </c>
      <c r="AY108" s="14">
        <f t="shared" si="83"/>
        <v>84.561853923574532</v>
      </c>
      <c r="AZ108" s="11">
        <f>-(AY108-MAX($AY$14:AY107))/MAX($AY$14:AY107)</f>
        <v>0.27017800912721218</v>
      </c>
    </row>
    <row r="109" spans="1:52" x14ac:dyDescent="0.2">
      <c r="A109" s="1">
        <v>37196</v>
      </c>
      <c r="B109" s="10">
        <v>0.62797503171273916</v>
      </c>
      <c r="C109" s="10">
        <v>0.88775256560491456</v>
      </c>
      <c r="D109" s="10">
        <v>1.4343498092314753</v>
      </c>
      <c r="E109" s="10">
        <v>8.1651982918405173E-3</v>
      </c>
      <c r="F109" s="10">
        <v>0.51674245556014886</v>
      </c>
      <c r="G109" s="10">
        <v>0.41586958329867757</v>
      </c>
      <c r="H109" s="10">
        <v>0.11198082888209539</v>
      </c>
      <c r="I109" s="10">
        <v>9.4237383970220995E-2</v>
      </c>
      <c r="J109" s="10">
        <v>0.60566783964338278</v>
      </c>
      <c r="K109" s="11">
        <f t="shared" si="44"/>
        <v>-1.3338189673578582E-2</v>
      </c>
      <c r="L109" s="11">
        <f t="shared" si="45"/>
        <v>-1.918433294272226E-2</v>
      </c>
      <c r="M109" s="11">
        <f t="shared" si="46"/>
        <v>-1.098711953871323E-2</v>
      </c>
      <c r="N109" s="11">
        <f t="shared" si="47"/>
        <v>-8.4019890423039367E-3</v>
      </c>
      <c r="O109" s="11">
        <f t="shared" si="48"/>
        <v>2.4653782554774795E-2</v>
      </c>
      <c r="P109" s="11">
        <f t="shared" si="49"/>
        <v>3.4933044997089713E-3</v>
      </c>
      <c r="Q109" s="11">
        <f t="shared" si="50"/>
        <v>-1.1086102059327474E-2</v>
      </c>
      <c r="R109" s="11">
        <f t="shared" si="51"/>
        <v>-4.4480045233943333E-3</v>
      </c>
      <c r="S109" s="11">
        <f t="shared" si="52"/>
        <v>-9.6119486151405864E-3</v>
      </c>
      <c r="T109" s="12">
        <f t="shared" si="53"/>
        <v>0.64942871457084472</v>
      </c>
      <c r="U109" s="12">
        <f t="shared" si="54"/>
        <v>0.89311890191643439</v>
      </c>
      <c r="V109" s="12">
        <f t="shared" si="55"/>
        <v>1.4409052030614895</v>
      </c>
      <c r="W109" s="12">
        <f t="shared" si="56"/>
        <v>8.4082147131514951E-3</v>
      </c>
      <c r="X109" s="12">
        <f t="shared" si="57"/>
        <v>0.52012965078593776</v>
      </c>
      <c r="Y109" s="12">
        <f t="shared" si="58"/>
        <v>0.42026184685502893</v>
      </c>
      <c r="Z109" s="12">
        <f t="shared" si="59"/>
        <v>0.11071820296370655</v>
      </c>
      <c r="AA109" s="12">
        <f t="shared" si="60"/>
        <v>9.796404398296793E-2</v>
      </c>
      <c r="AB109" s="12">
        <f t="shared" si="61"/>
        <v>0.58841580432332663</v>
      </c>
      <c r="AC109" s="12">
        <f t="shared" si="62"/>
        <v>0.64696752710401151</v>
      </c>
      <c r="AD109" s="12">
        <f t="shared" si="63"/>
        <v>0.884632301626055</v>
      </c>
      <c r="AE109" s="12">
        <f t="shared" si="64"/>
        <v>1.4325724208566237</v>
      </c>
      <c r="AF109" s="12">
        <f t="shared" si="65"/>
        <v>8.2225381538923378E-3</v>
      </c>
      <c r="AG109" s="12">
        <f t="shared" si="66"/>
        <v>0.51342385886455766</v>
      </c>
      <c r="AH109" s="12">
        <f t="shared" si="67"/>
        <v>0.41826877156622233</v>
      </c>
      <c r="AI109" s="12">
        <f t="shared" si="68"/>
        <v>0.11069892570594231</v>
      </c>
      <c r="AJ109" s="12">
        <f t="shared" si="69"/>
        <v>9.4625224424447804E-2</v>
      </c>
      <c r="AK109" s="12">
        <f t="shared" si="70"/>
        <v>0.58645241793294478</v>
      </c>
      <c r="AL109" s="11">
        <f t="shared" si="71"/>
        <v>1.3338189673578582E-2</v>
      </c>
      <c r="AM109" s="11">
        <f t="shared" si="72"/>
        <v>1.918433294272226E-2</v>
      </c>
      <c r="AN109" s="11">
        <f t="shared" si="73"/>
        <v>1.098711953871323E-2</v>
      </c>
      <c r="AO109" s="11">
        <f t="shared" si="74"/>
        <v>8.4019890423039367E-3</v>
      </c>
      <c r="AP109" s="11">
        <f t="shared" si="75"/>
        <v>-2.4653782554774795E-2</v>
      </c>
      <c r="AQ109" s="11">
        <f t="shared" si="76"/>
        <v>-3.4933044997089713E-3</v>
      </c>
      <c r="AR109" s="11">
        <f t="shared" si="77"/>
        <v>1.1086102059327474E-2</v>
      </c>
      <c r="AS109" s="11">
        <f t="shared" si="78"/>
        <v>4.4480045233943333E-3</v>
      </c>
      <c r="AT109" s="11">
        <f t="shared" si="79"/>
        <v>9.6119486151405864E-3</v>
      </c>
      <c r="AU109" s="13">
        <f t="shared" si="80"/>
        <v>5.434511037855182E-3</v>
      </c>
      <c r="AV109" s="14">
        <f t="shared" si="81"/>
        <v>124.19848647594401</v>
      </c>
      <c r="AW109" s="11">
        <f>-(AV109-MAX($AV$14:AV108))/MAX($AV$14:AV108)</f>
        <v>9.0871232682843139E-3</v>
      </c>
      <c r="AX109" s="13">
        <f t="shared" si="82"/>
        <v>-5.434511037855182E-3</v>
      </c>
      <c r="AY109" s="14">
        <f t="shared" si="83"/>
        <v>84.102301595045361</v>
      </c>
      <c r="AZ109" s="11">
        <f>-(AY109-MAX($AY$14:AY108))/MAX($AY$14:AY108)</f>
        <v>0.27414423479227984</v>
      </c>
    </row>
    <row r="110" spans="1:52" x14ac:dyDescent="0.2">
      <c r="A110" s="1">
        <v>37226</v>
      </c>
      <c r="B110" s="10">
        <v>0.63392647720717354</v>
      </c>
      <c r="C110" s="10">
        <v>0.89191744412137208</v>
      </c>
      <c r="D110" s="10">
        <v>1.4409429530684881</v>
      </c>
      <c r="E110" s="10">
        <v>7.8478151682571575E-3</v>
      </c>
      <c r="F110" s="10">
        <v>0.5142101988450839</v>
      </c>
      <c r="G110" s="10">
        <v>0.41607722393276192</v>
      </c>
      <c r="H110" s="10">
        <v>0.11157974604449801</v>
      </c>
      <c r="I110" s="10">
        <v>9.4705938062316516E-2</v>
      </c>
      <c r="J110" s="10">
        <v>0.60437567992263985</v>
      </c>
      <c r="K110" s="11">
        <f t="shared" si="44"/>
        <v>9.4772008342471903E-3</v>
      </c>
      <c r="L110" s="11">
        <f t="shared" si="45"/>
        <v>4.6914857560784728E-3</v>
      </c>
      <c r="M110" s="11">
        <f t="shared" si="46"/>
        <v>4.5966080202886062E-3</v>
      </c>
      <c r="N110" s="11">
        <f t="shared" si="47"/>
        <v>-3.8870228528377626E-2</v>
      </c>
      <c r="O110" s="11">
        <f t="shared" si="48"/>
        <v>-4.9004231949937305E-3</v>
      </c>
      <c r="P110" s="11">
        <f t="shared" si="49"/>
        <v>4.9929266871928668E-4</v>
      </c>
      <c r="Q110" s="11">
        <f t="shared" si="50"/>
        <v>-3.5817098480283027E-3</v>
      </c>
      <c r="R110" s="11">
        <f t="shared" si="51"/>
        <v>4.9720617482715834E-3</v>
      </c>
      <c r="S110" s="11">
        <f t="shared" si="52"/>
        <v>-2.1334461501270052E-3</v>
      </c>
      <c r="T110" s="12">
        <f t="shared" si="53"/>
        <v>0.64772530722126764</v>
      </c>
      <c r="U110" s="12">
        <f t="shared" si="54"/>
        <v>0.89592309462336539</v>
      </c>
      <c r="V110" s="12">
        <f t="shared" si="55"/>
        <v>1.4417698516046329</v>
      </c>
      <c r="W110" s="12">
        <f t="shared" si="56"/>
        <v>8.3249906579473277E-3</v>
      </c>
      <c r="X110" s="12">
        <f t="shared" si="57"/>
        <v>0.51969722505484306</v>
      </c>
      <c r="Y110" s="12">
        <f t="shared" si="58"/>
        <v>0.42162559427339419</v>
      </c>
      <c r="Z110" s="12">
        <f t="shared" si="59"/>
        <v>0.1111476607890083</v>
      </c>
      <c r="AA110" s="12">
        <f t="shared" si="60"/>
        <v>9.7572782803037675E-2</v>
      </c>
      <c r="AB110" s="12">
        <f t="shared" si="61"/>
        <v>0.59206796240821691</v>
      </c>
      <c r="AC110" s="12">
        <f t="shared" si="62"/>
        <v>0.64350672857379665</v>
      </c>
      <c r="AD110" s="12">
        <f t="shared" si="63"/>
        <v>0.8868601052244024</v>
      </c>
      <c r="AE110" s="12">
        <f t="shared" si="64"/>
        <v>1.4339836188381012</v>
      </c>
      <c r="AF110" s="12">
        <f t="shared" si="65"/>
        <v>8.2136353419749279E-3</v>
      </c>
      <c r="AG110" s="12">
        <f t="shared" si="66"/>
        <v>0.51294907051539462</v>
      </c>
      <c r="AH110" s="12">
        <f t="shared" si="67"/>
        <v>0.41724500979099627</v>
      </c>
      <c r="AI110" s="12">
        <f t="shared" si="68"/>
        <v>0.11113351534590364</v>
      </c>
      <c r="AJ110" s="12">
        <f t="shared" si="69"/>
        <v>9.4247509758698236E-2</v>
      </c>
      <c r="AK110" s="12">
        <f t="shared" si="70"/>
        <v>0.59237073558223385</v>
      </c>
      <c r="AL110" s="11">
        <f t="shared" si="71"/>
        <v>-9.4772008342471903E-3</v>
      </c>
      <c r="AM110" s="11">
        <f t="shared" si="72"/>
        <v>-4.6914857560784728E-3</v>
      </c>
      <c r="AN110" s="11">
        <f t="shared" si="73"/>
        <v>-4.5966080202886062E-3</v>
      </c>
      <c r="AO110" s="11">
        <f t="shared" si="74"/>
        <v>3.8870228528377626E-2</v>
      </c>
      <c r="AP110" s="11">
        <f t="shared" si="75"/>
        <v>4.9004231949937305E-3</v>
      </c>
      <c r="AQ110" s="11">
        <f t="shared" si="76"/>
        <v>-4.9929266871928668E-4</v>
      </c>
      <c r="AR110" s="11">
        <f t="shared" si="77"/>
        <v>3.5817098480283027E-3</v>
      </c>
      <c r="AS110" s="11">
        <f t="shared" si="78"/>
        <v>-4.9720617482715834E-3</v>
      </c>
      <c r="AT110" s="11">
        <f t="shared" si="79"/>
        <v>-2.1334461501270052E-3</v>
      </c>
      <c r="AU110" s="13">
        <f t="shared" si="80"/>
        <v>2.3313629326297239E-3</v>
      </c>
      <c r="AV110" s="14">
        <f t="shared" si="81"/>
        <v>124.48803822360274</v>
      </c>
      <c r="AW110" s="11">
        <f>-(AV110-MAX($AV$14:AV109))/MAX($AV$14:AV109)</f>
        <v>6.7769457180064689E-3</v>
      </c>
      <c r="AX110" s="13">
        <f t="shared" si="82"/>
        <v>-2.8054620771023916E-3</v>
      </c>
      <c r="AY110" s="14">
        <f t="shared" si="83"/>
        <v>83.866355777323434</v>
      </c>
      <c r="AZ110" s="11">
        <f>-(AY110-MAX($AY$14:AY109))/MAX($AY$14:AY109)</f>
        <v>0.27618059561501623</v>
      </c>
    </row>
    <row r="111" spans="1:52" x14ac:dyDescent="0.2">
      <c r="A111" s="1">
        <v>37257</v>
      </c>
      <c r="B111" s="10">
        <v>0.6248867392785058</v>
      </c>
      <c r="C111" s="10">
        <v>0.88317377327162894</v>
      </c>
      <c r="D111" s="10">
        <v>1.4324800527152659</v>
      </c>
      <c r="E111" s="10">
        <v>7.5380672395597773E-3</v>
      </c>
      <c r="F111" s="10">
        <v>0.51707377608637206</v>
      </c>
      <c r="G111" s="10">
        <v>0.42488103331067301</v>
      </c>
      <c r="H111" s="10">
        <v>0.1115312120096809</v>
      </c>
      <c r="I111" s="10">
        <v>9.5657164721637641E-2</v>
      </c>
      <c r="J111" s="10">
        <v>0.59875220041433652</v>
      </c>
      <c r="K111" s="11">
        <f t="shared" si="44"/>
        <v>-1.4259915390335554E-2</v>
      </c>
      <c r="L111" s="11">
        <f t="shared" si="45"/>
        <v>-9.8032288833149739E-3</v>
      </c>
      <c r="M111" s="11">
        <f t="shared" si="46"/>
        <v>-5.873168216132707E-3</v>
      </c>
      <c r="N111" s="11">
        <f t="shared" si="47"/>
        <v>-3.9469320066334967E-2</v>
      </c>
      <c r="O111" s="11">
        <f t="shared" si="48"/>
        <v>5.568884568450283E-3</v>
      </c>
      <c r="P111" s="11">
        <f t="shared" si="49"/>
        <v>2.1159075458871524E-2</v>
      </c>
      <c r="Q111" s="11">
        <f t="shared" si="50"/>
        <v>-4.349717268379294E-4</v>
      </c>
      <c r="R111" s="11">
        <f t="shared" si="51"/>
        <v>1.0044002295771737E-2</v>
      </c>
      <c r="S111" s="11">
        <f t="shared" si="52"/>
        <v>-9.3046091944386511E-3</v>
      </c>
      <c r="T111" s="12">
        <f t="shared" si="53"/>
        <v>0.64581581905092322</v>
      </c>
      <c r="U111" s="12">
        <f t="shared" si="54"/>
        <v>0.89554597209054609</v>
      </c>
      <c r="V111" s="12">
        <f t="shared" si="55"/>
        <v>1.4400142911516678</v>
      </c>
      <c r="W111" s="12">
        <f t="shared" si="56"/>
        <v>8.2358366540078408E-3</v>
      </c>
      <c r="X111" s="12">
        <f t="shared" si="57"/>
        <v>0.51704703571486377</v>
      </c>
      <c r="Y111" s="12">
        <f t="shared" si="58"/>
        <v>0.42053945608012655</v>
      </c>
      <c r="Z111" s="12">
        <f t="shared" si="59"/>
        <v>0.11126080736921788</v>
      </c>
      <c r="AA111" s="12">
        <f t="shared" si="60"/>
        <v>9.6843570888959549E-2</v>
      </c>
      <c r="AB111" s="12">
        <f t="shared" si="61"/>
        <v>0.59306685354310629</v>
      </c>
      <c r="AC111" s="12">
        <f t="shared" si="62"/>
        <v>0.6398285078371807</v>
      </c>
      <c r="AD111" s="12">
        <f t="shared" si="63"/>
        <v>0.89334477637396992</v>
      </c>
      <c r="AE111" s="12">
        <f t="shared" si="64"/>
        <v>1.4404391305536401</v>
      </c>
      <c r="AF111" s="12">
        <f t="shared" si="65"/>
        <v>8.1593700361886016E-3</v>
      </c>
      <c r="AG111" s="12">
        <f t="shared" si="66"/>
        <v>0.51229274723077334</v>
      </c>
      <c r="AH111" s="12">
        <f t="shared" si="67"/>
        <v>0.41755237252770155</v>
      </c>
      <c r="AI111" s="12">
        <f t="shared" si="68"/>
        <v>0.11180957081611509</v>
      </c>
      <c r="AJ111" s="12">
        <f t="shared" si="69"/>
        <v>9.4588008136801793E-2</v>
      </c>
      <c r="AK111" s="12">
        <f t="shared" si="70"/>
        <v>0.59974031745726031</v>
      </c>
      <c r="AL111" s="11">
        <f t="shared" si="71"/>
        <v>1.4259915390335554E-2</v>
      </c>
      <c r="AM111" s="11">
        <f t="shared" si="72"/>
        <v>9.8032288833149739E-3</v>
      </c>
      <c r="AN111" s="11">
        <f t="shared" si="73"/>
        <v>-5.873168216132707E-3</v>
      </c>
      <c r="AO111" s="11">
        <f t="shared" si="74"/>
        <v>3.9469320066334967E-2</v>
      </c>
      <c r="AP111" s="11">
        <f t="shared" si="75"/>
        <v>-5.568884568450283E-3</v>
      </c>
      <c r="AQ111" s="11">
        <f t="shared" si="76"/>
        <v>-2.1159075458871524E-2</v>
      </c>
      <c r="AR111" s="11">
        <f t="shared" si="77"/>
        <v>-4.349717268379294E-4</v>
      </c>
      <c r="AS111" s="11">
        <f t="shared" si="78"/>
        <v>-1.0044002295771737E-2</v>
      </c>
      <c r="AT111" s="11">
        <f t="shared" si="79"/>
        <v>-9.3046091944386511E-3</v>
      </c>
      <c r="AU111" s="13">
        <f t="shared" si="80"/>
        <v>1.2386392088314072E-3</v>
      </c>
      <c r="AV111" s="14">
        <f t="shared" si="81"/>
        <v>124.64223398877701</v>
      </c>
      <c r="AW111" s="11">
        <f>-(AV111-MAX($AV$14:AV110))/MAX($AV$14:AV110)</f>
        <v>5.5467006998574462E-3</v>
      </c>
      <c r="AX111" s="13">
        <f t="shared" si="82"/>
        <v>-4.7081390171445818E-3</v>
      </c>
      <c r="AY111" s="14">
        <f t="shared" si="83"/>
        <v>83.47150131546249</v>
      </c>
      <c r="AZ111" s="11">
        <f>-(AY111-MAX($AY$14:AY110))/MAX($AY$14:AY110)</f>
        <v>0.27958843799416755</v>
      </c>
    </row>
    <row r="112" spans="1:52" x14ac:dyDescent="0.2">
      <c r="A112" s="1">
        <v>37288</v>
      </c>
      <c r="B112" s="10">
        <v>0.62662923601363552</v>
      </c>
      <c r="C112" s="10">
        <v>0.87071607690164399</v>
      </c>
      <c r="D112" s="10">
        <v>1.4230621451238776</v>
      </c>
      <c r="E112" s="10">
        <v>7.4854781723456484E-3</v>
      </c>
      <c r="F112" s="10">
        <v>0.51313892210038026</v>
      </c>
      <c r="G112" s="10">
        <v>0.41921690282552188</v>
      </c>
      <c r="H112" s="10">
        <v>0.11178804985747025</v>
      </c>
      <c r="I112" s="10">
        <v>9.4801107276932986E-2</v>
      </c>
      <c r="J112" s="10">
        <v>0.58925088534945524</v>
      </c>
      <c r="K112" s="11">
        <f t="shared" si="44"/>
        <v>2.7885001002607712E-3</v>
      </c>
      <c r="L112" s="11">
        <f t="shared" si="45"/>
        <v>-1.4105600445806554E-2</v>
      </c>
      <c r="M112" s="11">
        <f t="shared" si="46"/>
        <v>-6.5745471104722286E-3</v>
      </c>
      <c r="N112" s="11">
        <f t="shared" si="47"/>
        <v>-6.9764656566263517E-3</v>
      </c>
      <c r="O112" s="11">
        <f t="shared" si="48"/>
        <v>-7.6098502147486924E-3</v>
      </c>
      <c r="P112" s="11">
        <f t="shared" si="49"/>
        <v>-1.333109750985173E-2</v>
      </c>
      <c r="Q112" s="11">
        <f t="shared" si="50"/>
        <v>2.302833827064088E-3</v>
      </c>
      <c r="R112" s="11">
        <f t="shared" si="51"/>
        <v>-8.9492245269424675E-3</v>
      </c>
      <c r="S112" s="11">
        <f t="shared" si="52"/>
        <v>-1.5868526342460831E-2</v>
      </c>
      <c r="T112" s="12">
        <f t="shared" si="53"/>
        <v>0.64245058061533145</v>
      </c>
      <c r="U112" s="12">
        <f t="shared" si="54"/>
        <v>0.89099045594751247</v>
      </c>
      <c r="V112" s="12">
        <f t="shared" si="55"/>
        <v>1.4362482646711052</v>
      </c>
      <c r="W112" s="12">
        <f t="shared" si="56"/>
        <v>8.1502758430138395E-3</v>
      </c>
      <c r="X112" s="12">
        <f t="shared" si="57"/>
        <v>0.51387774176572232</v>
      </c>
      <c r="Y112" s="12">
        <f t="shared" si="58"/>
        <v>0.41891575501077366</v>
      </c>
      <c r="Z112" s="12">
        <f t="shared" si="59"/>
        <v>0.1110643474775166</v>
      </c>
      <c r="AA112" s="12">
        <f t="shared" si="60"/>
        <v>9.6032532495323397E-2</v>
      </c>
      <c r="AB112" s="12">
        <f t="shared" si="61"/>
        <v>0.59184094855081582</v>
      </c>
      <c r="AC112" s="12">
        <f t="shared" si="62"/>
        <v>0.63507017261864374</v>
      </c>
      <c r="AD112" s="12">
        <f t="shared" si="63"/>
        <v>0.89697981550567218</v>
      </c>
      <c r="AE112" s="12">
        <f t="shared" si="64"/>
        <v>1.4434379430605617</v>
      </c>
      <c r="AF112" s="12">
        <f t="shared" si="65"/>
        <v>8.0770372428675737E-3</v>
      </c>
      <c r="AG112" s="12">
        <f t="shared" si="66"/>
        <v>0.51358711052470207</v>
      </c>
      <c r="AH112" s="12">
        <f t="shared" si="67"/>
        <v>0.42024969912465499</v>
      </c>
      <c r="AI112" s="12">
        <f t="shared" si="68"/>
        <v>0.11238846018468231</v>
      </c>
      <c r="AJ112" s="12">
        <f t="shared" si="69"/>
        <v>9.5034200707407923E-2</v>
      </c>
      <c r="AK112" s="12">
        <f t="shared" si="70"/>
        <v>0.60466397124952087</v>
      </c>
      <c r="AL112" s="11">
        <f t="shared" si="71"/>
        <v>-2.7885001002607712E-3</v>
      </c>
      <c r="AM112" s="11">
        <f t="shared" si="72"/>
        <v>-1.4105600445806554E-2</v>
      </c>
      <c r="AN112" s="11">
        <f t="shared" si="73"/>
        <v>-6.5745471104722286E-3</v>
      </c>
      <c r="AO112" s="11">
        <f t="shared" si="74"/>
        <v>6.9764656566263517E-3</v>
      </c>
      <c r="AP112" s="11">
        <f t="shared" si="75"/>
        <v>7.6098502147486924E-3</v>
      </c>
      <c r="AQ112" s="11">
        <f t="shared" si="76"/>
        <v>-1.333109750985173E-2</v>
      </c>
      <c r="AR112" s="11">
        <f t="shared" si="77"/>
        <v>2.302833827064088E-3</v>
      </c>
      <c r="AS112" s="11">
        <f t="shared" si="78"/>
        <v>8.9492245269424675E-3</v>
      </c>
      <c r="AT112" s="11">
        <f t="shared" si="79"/>
        <v>-1.5868526342460831E-2</v>
      </c>
      <c r="AU112" s="13">
        <f t="shared" si="80"/>
        <v>-2.9810996981633909E-3</v>
      </c>
      <c r="AV112" s="14">
        <f t="shared" si="81"/>
        <v>124.27066306265465</v>
      </c>
      <c r="AW112" s="11">
        <f>-(AV112-MAX($AV$14:AV111))/MAX($AV$14:AV111)</f>
        <v>8.5112651302387335E-3</v>
      </c>
      <c r="AX112" s="13">
        <f t="shared" si="82"/>
        <v>-7.5915530977315555E-3</v>
      </c>
      <c r="AY112" s="14">
        <f t="shared" si="83"/>
        <v>82.837822981078787</v>
      </c>
      <c r="AZ112" s="11">
        <f>-(AY112-MAX($AY$14:AY111))/MAX($AY$14:AY111)</f>
        <v>0.28505748061935454</v>
      </c>
    </row>
    <row r="113" spans="1:52" x14ac:dyDescent="0.2">
      <c r="A113" s="1">
        <v>37316</v>
      </c>
      <c r="B113" s="10">
        <v>0.63010781144653849</v>
      </c>
      <c r="C113" s="10">
        <v>0.87689299274809496</v>
      </c>
      <c r="D113" s="10">
        <v>1.4230621451238776</v>
      </c>
      <c r="E113" s="10">
        <v>7.6348116873697306E-3</v>
      </c>
      <c r="F113" s="10">
        <v>0.5252128425044249</v>
      </c>
      <c r="G113" s="10">
        <v>0.43327556325823224</v>
      </c>
      <c r="H113" s="10">
        <v>0.1135666749948895</v>
      </c>
      <c r="I113" s="10">
        <v>9.6794176862319961E-2</v>
      </c>
      <c r="J113" s="10">
        <v>0.59744651360086987</v>
      </c>
      <c r="K113" s="11">
        <f t="shared" si="44"/>
        <v>5.5512498188439174E-3</v>
      </c>
      <c r="L113" s="11">
        <f t="shared" si="45"/>
        <v>7.0940643113319712E-3</v>
      </c>
      <c r="M113" s="11">
        <f t="shared" si="46"/>
        <v>0</v>
      </c>
      <c r="N113" s="11">
        <f t="shared" si="47"/>
        <v>1.9949762939097226E-2</v>
      </c>
      <c r="O113" s="11">
        <f t="shared" si="48"/>
        <v>2.3529535344198216E-2</v>
      </c>
      <c r="P113" s="11">
        <f t="shared" si="49"/>
        <v>3.3535528596187358E-2</v>
      </c>
      <c r="Q113" s="11">
        <f t="shared" si="50"/>
        <v>1.5910691166783897E-2</v>
      </c>
      <c r="R113" s="11">
        <f t="shared" si="51"/>
        <v>2.1023695214495985E-2</v>
      </c>
      <c r="S113" s="11">
        <f t="shared" si="52"/>
        <v>1.3908554836628229E-2</v>
      </c>
      <c r="T113" s="12">
        <f t="shared" si="53"/>
        <v>0.63991032907593171</v>
      </c>
      <c r="U113" s="12">
        <f t="shared" si="54"/>
        <v>0.88684489496429819</v>
      </c>
      <c r="V113" s="12">
        <f t="shared" si="55"/>
        <v>1.4338147701230739</v>
      </c>
      <c r="W113" s="12">
        <f t="shared" si="56"/>
        <v>8.0569854121379653E-3</v>
      </c>
      <c r="X113" s="12">
        <f t="shared" si="57"/>
        <v>0.51217946141248205</v>
      </c>
      <c r="Y113" s="12">
        <f t="shared" si="58"/>
        <v>0.41763121086746696</v>
      </c>
      <c r="Z113" s="12">
        <f t="shared" si="59"/>
        <v>0.11103593553282493</v>
      </c>
      <c r="AA113" s="12">
        <f t="shared" si="60"/>
        <v>9.5389121248477704E-2</v>
      </c>
      <c r="AB113" s="12">
        <f t="shared" si="61"/>
        <v>0.59100102657019649</v>
      </c>
      <c r="AC113" s="12">
        <f t="shared" si="62"/>
        <v>0.63129451339479281</v>
      </c>
      <c r="AD113" s="12">
        <f t="shared" si="63"/>
        <v>0.8917227695464961</v>
      </c>
      <c r="AE113" s="12">
        <f t="shared" si="64"/>
        <v>1.4409068358686425</v>
      </c>
      <c r="AF113" s="12">
        <f t="shared" si="65"/>
        <v>7.9499671302970931E-3</v>
      </c>
      <c r="AG113" s="12">
        <f t="shared" si="66"/>
        <v>0.51162303734322101</v>
      </c>
      <c r="AH113" s="12">
        <f t="shared" si="67"/>
        <v>0.41809071727928387</v>
      </c>
      <c r="AI113" s="12">
        <f t="shared" si="68"/>
        <v>0.11236552160299647</v>
      </c>
      <c r="AJ113" s="12">
        <f t="shared" si="69"/>
        <v>9.4694211068803616E-2</v>
      </c>
      <c r="AK113" s="12">
        <f t="shared" si="70"/>
        <v>0.60360169512215789</v>
      </c>
      <c r="AL113" s="11">
        <f t="shared" si="71"/>
        <v>-5.5512498188439174E-3</v>
      </c>
      <c r="AM113" s="11">
        <f t="shared" si="72"/>
        <v>7.0940643113319712E-3</v>
      </c>
      <c r="AN113" s="11">
        <f t="shared" si="73"/>
        <v>0</v>
      </c>
      <c r="AO113" s="11">
        <f t="shared" si="74"/>
        <v>-1.9949762939097226E-2</v>
      </c>
      <c r="AP113" s="11">
        <f t="shared" si="75"/>
        <v>-2.3529535344198216E-2</v>
      </c>
      <c r="AQ113" s="11">
        <f t="shared" si="76"/>
        <v>3.3535528596187358E-2</v>
      </c>
      <c r="AR113" s="11">
        <f t="shared" si="77"/>
        <v>1.5910691166783897E-2</v>
      </c>
      <c r="AS113" s="11">
        <f t="shared" si="78"/>
        <v>-2.1023695214495985E-2</v>
      </c>
      <c r="AT113" s="11">
        <f t="shared" si="79"/>
        <v>1.3908554836628229E-2</v>
      </c>
      <c r="AU113" s="13">
        <f t="shared" si="80"/>
        <v>4.3843954921789991E-5</v>
      </c>
      <c r="AV113" s="14">
        <f t="shared" si="81"/>
        <v>124.27611158000406</v>
      </c>
      <c r="AW113" s="11">
        <f>-(AV113-MAX($AV$14:AV112))/MAX($AV$14:AV112)</f>
        <v>8.4677943428417436E-3</v>
      </c>
      <c r="AX113" s="13">
        <f t="shared" si="82"/>
        <v>1.5611453580840755E-2</v>
      </c>
      <c r="AY113" s="14">
        <f t="shared" si="83"/>
        <v>84.131041809285804</v>
      </c>
      <c r="AZ113" s="11">
        <f>-(AY113-MAX($AY$14:AY112))/MAX($AY$14:AY112)</f>
        <v>0.2738961886650742</v>
      </c>
    </row>
    <row r="114" spans="1:52" x14ac:dyDescent="0.2">
      <c r="A114" s="1">
        <v>37347</v>
      </c>
      <c r="B114" s="10">
        <v>0.63236707644053214</v>
      </c>
      <c r="C114" s="10">
        <v>0.88604566679366659</v>
      </c>
      <c r="D114" s="10">
        <v>1.4430430892666455</v>
      </c>
      <c r="E114" s="10">
        <v>7.6473062363782368E-3</v>
      </c>
      <c r="F114" s="10">
        <v>0.53529465294171175</v>
      </c>
      <c r="G114" s="10">
        <v>0.44314455375343431</v>
      </c>
      <c r="H114" s="10">
        <v>0.1161548111322771</v>
      </c>
      <c r="I114" s="10">
        <v>9.7038388386445684E-2</v>
      </c>
      <c r="J114" s="10">
        <v>0.60461685429943046</v>
      </c>
      <c r="K114" s="11">
        <f t="shared" si="44"/>
        <v>3.5855213234177175E-3</v>
      </c>
      <c r="L114" s="11">
        <f t="shared" si="45"/>
        <v>1.0437617954829337E-2</v>
      </c>
      <c r="M114" s="11">
        <f t="shared" si="46"/>
        <v>1.4040809258564435E-2</v>
      </c>
      <c r="N114" s="11">
        <f t="shared" si="47"/>
        <v>1.6365235345852103E-3</v>
      </c>
      <c r="O114" s="11">
        <f t="shared" si="48"/>
        <v>1.9195666254489874E-2</v>
      </c>
      <c r="P114" s="11">
        <f t="shared" si="49"/>
        <v>2.2777630062926324E-2</v>
      </c>
      <c r="Q114" s="11">
        <f t="shared" si="50"/>
        <v>2.2789573944152819E-2</v>
      </c>
      <c r="R114" s="11">
        <f t="shared" si="51"/>
        <v>2.5229980980476796E-3</v>
      </c>
      <c r="S114" s="11">
        <f t="shared" si="52"/>
        <v>1.2001644557843694E-2</v>
      </c>
      <c r="T114" s="12">
        <f t="shared" si="53"/>
        <v>0.63894909627406171</v>
      </c>
      <c r="U114" s="12">
        <f t="shared" si="54"/>
        <v>0.88425665750711546</v>
      </c>
      <c r="V114" s="12">
        <f t="shared" si="55"/>
        <v>1.4320472208447672</v>
      </c>
      <c r="W114" s="12">
        <f t="shared" si="56"/>
        <v>8.0073655978470173E-3</v>
      </c>
      <c r="X114" s="12">
        <f t="shared" si="57"/>
        <v>0.51402438322112642</v>
      </c>
      <c r="Y114" s="12">
        <f t="shared" si="58"/>
        <v>0.41885540929860682</v>
      </c>
      <c r="Z114" s="12">
        <f t="shared" si="59"/>
        <v>0.11122293977432446</v>
      </c>
      <c r="AA114" s="12">
        <f t="shared" si="60"/>
        <v>9.5164006193391326E-2</v>
      </c>
      <c r="AB114" s="12">
        <f t="shared" si="61"/>
        <v>0.59150277662745421</v>
      </c>
      <c r="AC114" s="12">
        <f t="shared" si="62"/>
        <v>0.62999826818408955</v>
      </c>
      <c r="AD114" s="12">
        <f t="shared" si="63"/>
        <v>0.88592824615411547</v>
      </c>
      <c r="AE114" s="12">
        <f t="shared" si="64"/>
        <v>1.4340302268295175</v>
      </c>
      <c r="AF114" s="12">
        <f t="shared" si="65"/>
        <v>7.8176256751801339E-3</v>
      </c>
      <c r="AG114" s="12">
        <f t="shared" si="66"/>
        <v>0.51511458637714458</v>
      </c>
      <c r="AH114" s="12">
        <f t="shared" si="67"/>
        <v>0.42062369801686805</v>
      </c>
      <c r="AI114" s="12">
        <f t="shared" si="68"/>
        <v>0.11228044808039402</v>
      </c>
      <c r="AJ114" s="12">
        <f t="shared" si="69"/>
        <v>9.5142365994425285E-2</v>
      </c>
      <c r="AK114" s="12">
        <f t="shared" si="70"/>
        <v>0.60117318453150026</v>
      </c>
      <c r="AL114" s="11">
        <f t="shared" si="71"/>
        <v>-3.5855213234177175E-3</v>
      </c>
      <c r="AM114" s="11">
        <f t="shared" si="72"/>
        <v>1.0437617954829337E-2</v>
      </c>
      <c r="AN114" s="11">
        <f t="shared" si="73"/>
        <v>1.4040809258564435E-2</v>
      </c>
      <c r="AO114" s="11">
        <f t="shared" si="74"/>
        <v>-1.6365235345852103E-3</v>
      </c>
      <c r="AP114" s="11">
        <f t="shared" si="75"/>
        <v>1.9195666254489874E-2</v>
      </c>
      <c r="AQ114" s="11">
        <f t="shared" si="76"/>
        <v>2.2777630062926324E-2</v>
      </c>
      <c r="AR114" s="11">
        <f t="shared" si="77"/>
        <v>2.2789573944152819E-2</v>
      </c>
      <c r="AS114" s="11">
        <f t="shared" si="78"/>
        <v>-2.5229980980476796E-3</v>
      </c>
      <c r="AT114" s="11">
        <f t="shared" si="79"/>
        <v>1.2001644557843694E-2</v>
      </c>
      <c r="AU114" s="13">
        <f t="shared" si="80"/>
        <v>1.0388655452972875E-2</v>
      </c>
      <c r="AV114" s="14">
        <f t="shared" si="81"/>
        <v>125.56717328424392</v>
      </c>
      <c r="AW114" s="11">
        <f>-(AV114-MAX($AV$14:AV113))/MAX($AV$14:AV113)</f>
        <v>-1.8328921122566443E-3</v>
      </c>
      <c r="AX114" s="13">
        <f t="shared" si="82"/>
        <v>1.2109776109873009E-2</v>
      </c>
      <c r="AY114" s="14">
        <f t="shared" si="83"/>
        <v>85.149849889486617</v>
      </c>
      <c r="AZ114" s="11">
        <f>-(AY114-MAX($AY$14:AY113))/MAX($AY$14:AY113)</f>
        <v>0.26510323407728281</v>
      </c>
    </row>
    <row r="115" spans="1:52" x14ac:dyDescent="0.2">
      <c r="A115" s="1">
        <v>37377</v>
      </c>
      <c r="B115" s="10">
        <v>0.64530700480753722</v>
      </c>
      <c r="C115" s="10">
        <v>0.9168423947923352</v>
      </c>
      <c r="D115" s="10">
        <v>1.4598753266471043</v>
      </c>
      <c r="E115" s="10">
        <v>7.9157134828347752E-3</v>
      </c>
      <c r="F115" s="10">
        <v>0.54999147513213542</v>
      </c>
      <c r="G115" s="10">
        <v>0.46119079463173918</v>
      </c>
      <c r="H115" s="10">
        <v>0.12194527096239208</v>
      </c>
      <c r="I115" s="10">
        <v>9.9400614295796344E-2</v>
      </c>
      <c r="J115" s="10">
        <v>0.6293147391805064</v>
      </c>
      <c r="K115" s="11">
        <f t="shared" si="44"/>
        <v>2.04626851224472E-2</v>
      </c>
      <c r="L115" s="11">
        <f t="shared" si="45"/>
        <v>3.4757495186577447E-2</v>
      </c>
      <c r="M115" s="11">
        <f t="shared" si="46"/>
        <v>1.1664403859910299E-2</v>
      </c>
      <c r="N115" s="11">
        <f t="shared" si="47"/>
        <v>3.5098273582889306E-2</v>
      </c>
      <c r="O115" s="11">
        <f t="shared" si="48"/>
        <v>2.7455574438596253E-2</v>
      </c>
      <c r="P115" s="11">
        <f t="shared" si="49"/>
        <v>4.0723147165982798E-2</v>
      </c>
      <c r="Q115" s="11">
        <f t="shared" si="50"/>
        <v>4.9851226769425772E-2</v>
      </c>
      <c r="R115" s="11">
        <f t="shared" si="51"/>
        <v>2.4343210441040375E-2</v>
      </c>
      <c r="S115" s="11">
        <f t="shared" si="52"/>
        <v>4.0848819720206819E-2</v>
      </c>
      <c r="T115" s="12">
        <f t="shared" si="53"/>
        <v>0.63814146122693283</v>
      </c>
      <c r="U115" s="12">
        <f t="shared" si="54"/>
        <v>0.88369102743313765</v>
      </c>
      <c r="V115" s="12">
        <f t="shared" si="55"/>
        <v>1.4326978933057808</v>
      </c>
      <c r="W115" s="12">
        <f t="shared" si="56"/>
        <v>7.9711588099254261E-3</v>
      </c>
      <c r="X115" s="12">
        <f t="shared" si="57"/>
        <v>0.51685133343545575</v>
      </c>
      <c r="Y115" s="12">
        <f t="shared" si="58"/>
        <v>0.42183979081471956</v>
      </c>
      <c r="Z115" s="12">
        <f t="shared" si="59"/>
        <v>0.11173290642971374</v>
      </c>
      <c r="AA115" s="12">
        <f t="shared" si="60"/>
        <v>9.5082125485546717E-2</v>
      </c>
      <c r="AB115" s="12">
        <f t="shared" si="61"/>
        <v>0.59323537340231536</v>
      </c>
      <c r="AC115" s="12">
        <f t="shared" si="62"/>
        <v>0.62931539534985415</v>
      </c>
      <c r="AD115" s="12">
        <f t="shared" si="63"/>
        <v>0.88274975324022031</v>
      </c>
      <c r="AE115" s="12">
        <f t="shared" si="64"/>
        <v>1.4328233657549383</v>
      </c>
      <c r="AF115" s="12">
        <f t="shared" si="65"/>
        <v>7.7197794659585109E-3</v>
      </c>
      <c r="AG115" s="12">
        <f t="shared" si="66"/>
        <v>0.52027880800635362</v>
      </c>
      <c r="AH115" s="12">
        <f t="shared" si="67"/>
        <v>0.42541081006321685</v>
      </c>
      <c r="AI115" s="12">
        <f t="shared" si="68"/>
        <v>0.11276688715348519</v>
      </c>
      <c r="AJ115" s="12">
        <f t="shared" si="69"/>
        <v>9.5539026546645631E-2</v>
      </c>
      <c r="AK115" s="12">
        <f t="shared" si="70"/>
        <v>0.60001832887168582</v>
      </c>
      <c r="AL115" s="11">
        <f t="shared" si="71"/>
        <v>-2.04626851224472E-2</v>
      </c>
      <c r="AM115" s="11">
        <f t="shared" si="72"/>
        <v>-3.4757495186577447E-2</v>
      </c>
      <c r="AN115" s="11">
        <f t="shared" si="73"/>
        <v>1.1664403859910299E-2</v>
      </c>
      <c r="AO115" s="11">
        <f t="shared" si="74"/>
        <v>-3.5098273582889306E-2</v>
      </c>
      <c r="AP115" s="11">
        <f t="shared" si="75"/>
        <v>2.7455574438596253E-2</v>
      </c>
      <c r="AQ115" s="11">
        <f t="shared" si="76"/>
        <v>4.0723147165982798E-2</v>
      </c>
      <c r="AR115" s="11">
        <f t="shared" si="77"/>
        <v>4.9851226769425772E-2</v>
      </c>
      <c r="AS115" s="11">
        <f t="shared" si="78"/>
        <v>2.4343210441040375E-2</v>
      </c>
      <c r="AT115" s="11">
        <f t="shared" si="79"/>
        <v>4.0848819720206819E-2</v>
      </c>
      <c r="AU115" s="13">
        <f t="shared" si="80"/>
        <v>1.1618658722583152E-2</v>
      </c>
      <c r="AV115" s="14">
        <f t="shared" si="81"/>
        <v>127.02609541739299</v>
      </c>
      <c r="AW115" s="11">
        <f>-(AV115-MAX($AV$14:AV114))/MAX($AV$14:AV114)</f>
        <v>-1.1618658722583013E-2</v>
      </c>
      <c r="AX115" s="13">
        <f t="shared" si="82"/>
        <v>3.1689426254119586E-2</v>
      </c>
      <c r="AY115" s="14">
        <f t="shared" si="83"/>
        <v>87.848199778108864</v>
      </c>
      <c r="AZ115" s="11">
        <f>-(AY115-MAX($AY$14:AY114))/MAX($AY$14:AY114)</f>
        <v>0.24181477720918385</v>
      </c>
    </row>
    <row r="116" spans="1:52" x14ac:dyDescent="0.2">
      <c r="A116" s="1">
        <v>37408</v>
      </c>
      <c r="B116" s="10">
        <v>0.65287788572025496</v>
      </c>
      <c r="C116" s="10">
        <v>0.9559863867538525</v>
      </c>
      <c r="D116" s="10">
        <v>1.4836575124998146</v>
      </c>
      <c r="E116" s="10">
        <v>8.1126687435098647E-3</v>
      </c>
      <c r="F116" s="10">
        <v>0.56824316261414587</v>
      </c>
      <c r="G116" s="10">
        <v>0.48902146804244701</v>
      </c>
      <c r="H116" s="10">
        <v>0.12900562464523455</v>
      </c>
      <c r="I116" s="10">
        <v>0.10488006964036624</v>
      </c>
      <c r="J116" s="10">
        <v>0.64951513695026664</v>
      </c>
      <c r="K116" s="11">
        <f t="shared" si="44"/>
        <v>1.1732215606393037E-2</v>
      </c>
      <c r="L116" s="11">
        <f t="shared" si="45"/>
        <v>4.2694352032426997E-2</v>
      </c>
      <c r="M116" s="11">
        <f t="shared" si="46"/>
        <v>1.6290559487248002E-2</v>
      </c>
      <c r="N116" s="11">
        <f t="shared" si="47"/>
        <v>2.4881555036344816E-2</v>
      </c>
      <c r="O116" s="11">
        <f t="shared" si="48"/>
        <v>3.3185400696666312E-2</v>
      </c>
      <c r="P116" s="11">
        <f t="shared" si="49"/>
        <v>6.0345249156437797E-2</v>
      </c>
      <c r="Q116" s="11">
        <f t="shared" si="50"/>
        <v>5.7897724340781442E-2</v>
      </c>
      <c r="R116" s="11">
        <f t="shared" si="51"/>
        <v>5.5124964602976556E-2</v>
      </c>
      <c r="S116" s="11">
        <f t="shared" si="52"/>
        <v>3.209903806808212E-2</v>
      </c>
      <c r="T116" s="12">
        <f t="shared" si="53"/>
        <v>0.63785539305305861</v>
      </c>
      <c r="U116" s="12">
        <f t="shared" si="54"/>
        <v>0.88722908166459635</v>
      </c>
      <c r="V116" s="12">
        <f t="shared" si="55"/>
        <v>1.4355306187478221</v>
      </c>
      <c r="W116" s="12">
        <f t="shared" si="56"/>
        <v>7.9459170032162418E-3</v>
      </c>
      <c r="X116" s="12">
        <f t="shared" si="57"/>
        <v>0.51938469089187311</v>
      </c>
      <c r="Y116" s="12">
        <f t="shared" si="58"/>
        <v>0.42510467753819503</v>
      </c>
      <c r="Z116" s="12">
        <f t="shared" si="59"/>
        <v>0.11278057142305248</v>
      </c>
      <c r="AA116" s="12">
        <f t="shared" si="60"/>
        <v>9.532353734646988E-2</v>
      </c>
      <c r="AB116" s="12">
        <f t="shared" si="61"/>
        <v>0.59816510718838678</v>
      </c>
      <c r="AC116" s="12">
        <f t="shared" si="62"/>
        <v>0.63220405753232045</v>
      </c>
      <c r="AD116" s="12">
        <f t="shared" si="63"/>
        <v>0.88759805810479031</v>
      </c>
      <c r="AE116" s="12">
        <f t="shared" si="64"/>
        <v>1.4370776186575431</v>
      </c>
      <c r="AF116" s="12">
        <f t="shared" si="65"/>
        <v>7.6781986644575547E-3</v>
      </c>
      <c r="AG116" s="12">
        <f t="shared" si="66"/>
        <v>0.52582031126835138</v>
      </c>
      <c r="AH116" s="12">
        <f t="shared" si="67"/>
        <v>0.43296434528539379</v>
      </c>
      <c r="AI116" s="12">
        <f t="shared" si="68"/>
        <v>0.1144276275002013</v>
      </c>
      <c r="AJ116" s="12">
        <f t="shared" si="69"/>
        <v>9.6399564934241525E-2</v>
      </c>
      <c r="AK116" s="12">
        <f t="shared" si="70"/>
        <v>0.60395947879453982</v>
      </c>
      <c r="AL116" s="11">
        <f t="shared" si="71"/>
        <v>-1.1732215606393037E-2</v>
      </c>
      <c r="AM116" s="11">
        <f t="shared" si="72"/>
        <v>4.2694352032426997E-2</v>
      </c>
      <c r="AN116" s="11">
        <f t="shared" si="73"/>
        <v>1.6290559487248002E-2</v>
      </c>
      <c r="AO116" s="11">
        <f t="shared" si="74"/>
        <v>-2.4881555036344816E-2</v>
      </c>
      <c r="AP116" s="11">
        <f t="shared" si="75"/>
        <v>3.3185400696666312E-2</v>
      </c>
      <c r="AQ116" s="11">
        <f t="shared" si="76"/>
        <v>6.0345249156437797E-2</v>
      </c>
      <c r="AR116" s="11">
        <f t="shared" si="77"/>
        <v>5.7897724340781442E-2</v>
      </c>
      <c r="AS116" s="11">
        <f t="shared" si="78"/>
        <v>5.5124964602976556E-2</v>
      </c>
      <c r="AT116" s="11">
        <f t="shared" si="79"/>
        <v>3.209903806808212E-2</v>
      </c>
      <c r="AU116" s="13">
        <f t="shared" si="80"/>
        <v>2.9002613082431263E-2</v>
      </c>
      <c r="AV116" s="14">
        <f t="shared" si="81"/>
        <v>130.71018411415562</v>
      </c>
      <c r="AW116" s="11">
        <f>-(AV116-MAX($AV$14:AV115))/MAX($AV$14:AV115)</f>
        <v>-2.9002613082431145E-2</v>
      </c>
      <c r="AX116" s="13">
        <f t="shared" si="82"/>
        <v>3.7139006558595228E-2</v>
      </c>
      <c r="AY116" s="14">
        <f t="shared" si="83"/>
        <v>91.110794645828832</v>
      </c>
      <c r="AZ116" s="11">
        <f>-(AY116-MAX($AY$14:AY115))/MAX($AY$14:AY115)</f>
        <v>0.21365653124732573</v>
      </c>
    </row>
    <row r="117" spans="1:52" x14ac:dyDescent="0.2">
      <c r="A117" s="1">
        <v>37438</v>
      </c>
      <c r="B117" s="10">
        <v>0.64685563475943431</v>
      </c>
      <c r="C117" s="10">
        <v>0.99294019521204246</v>
      </c>
      <c r="D117" s="10">
        <v>1.5561780267662622</v>
      </c>
      <c r="E117" s="10">
        <v>8.4815483914743479E-3</v>
      </c>
      <c r="F117" s="10">
        <v>0.5535382162784519</v>
      </c>
      <c r="G117" s="10">
        <v>0.48095421315890724</v>
      </c>
      <c r="H117" s="10">
        <v>0.13390824606979296</v>
      </c>
      <c r="I117" s="10">
        <v>0.10692442581583338</v>
      </c>
      <c r="J117" s="10">
        <v>0.67928783463416953</v>
      </c>
      <c r="K117" s="11">
        <f t="shared" si="44"/>
        <v>-9.2241613516698129E-3</v>
      </c>
      <c r="L117" s="11">
        <f t="shared" si="45"/>
        <v>3.8655161799604931E-2</v>
      </c>
      <c r="M117" s="11">
        <f t="shared" si="46"/>
        <v>4.887955182072834E-2</v>
      </c>
      <c r="N117" s="11">
        <f t="shared" si="47"/>
        <v>4.5469580926694064E-2</v>
      </c>
      <c r="O117" s="11">
        <f t="shared" si="48"/>
        <v>-2.5877911611017601E-2</v>
      </c>
      <c r="P117" s="11">
        <f t="shared" si="49"/>
        <v>-1.6496729511350505E-2</v>
      </c>
      <c r="Q117" s="11">
        <f t="shared" si="50"/>
        <v>3.8003160234606925E-2</v>
      </c>
      <c r="R117" s="11">
        <f t="shared" si="51"/>
        <v>1.9492322826226482E-2</v>
      </c>
      <c r="S117" s="11">
        <f t="shared" si="52"/>
        <v>4.5838343081113786E-2</v>
      </c>
      <c r="T117" s="12">
        <f t="shared" si="53"/>
        <v>0.63759556672750739</v>
      </c>
      <c r="U117" s="12">
        <f t="shared" si="54"/>
        <v>0.89581049579208682</v>
      </c>
      <c r="V117" s="12">
        <f t="shared" si="55"/>
        <v>1.4423179212248687</v>
      </c>
      <c r="W117" s="12">
        <f t="shared" si="56"/>
        <v>7.940855481594138E-3</v>
      </c>
      <c r="X117" s="12">
        <f t="shared" si="57"/>
        <v>0.52355927623031751</v>
      </c>
      <c r="Y117" s="12">
        <f t="shared" si="58"/>
        <v>0.43133704591568806</v>
      </c>
      <c r="Z117" s="12">
        <f t="shared" si="59"/>
        <v>0.11457075570821956</v>
      </c>
      <c r="AA117" s="12">
        <f t="shared" si="60"/>
        <v>9.6341630833692474E-2</v>
      </c>
      <c r="AB117" s="12">
        <f t="shared" si="61"/>
        <v>0.60561151954486891</v>
      </c>
      <c r="AC117" s="12">
        <f t="shared" si="62"/>
        <v>0.63536262561783408</v>
      </c>
      <c r="AD117" s="12">
        <f t="shared" si="63"/>
        <v>0.89827621521020362</v>
      </c>
      <c r="AE117" s="12">
        <f t="shared" si="64"/>
        <v>1.4441967118960974</v>
      </c>
      <c r="AF117" s="12">
        <f t="shared" si="65"/>
        <v>7.7223409269996726E-3</v>
      </c>
      <c r="AG117" s="12">
        <f t="shared" si="66"/>
        <v>0.53482580522986167</v>
      </c>
      <c r="AH117" s="12">
        <f t="shared" si="67"/>
        <v>0.44512171930367467</v>
      </c>
      <c r="AI117" s="12">
        <f t="shared" si="68"/>
        <v>0.11733194060032408</v>
      </c>
      <c r="AJ117" s="12">
        <f t="shared" si="69"/>
        <v>9.809525353058314E-2</v>
      </c>
      <c r="AK117" s="12">
        <f t="shared" si="70"/>
        <v>0.61148272163247752</v>
      </c>
      <c r="AL117" s="11">
        <f t="shared" si="71"/>
        <v>9.2241613516698129E-3</v>
      </c>
      <c r="AM117" s="11">
        <f t="shared" si="72"/>
        <v>3.8655161799604931E-2</v>
      </c>
      <c r="AN117" s="11">
        <f t="shared" si="73"/>
        <v>4.887955182072834E-2</v>
      </c>
      <c r="AO117" s="11">
        <f t="shared" si="74"/>
        <v>-4.5469580926694064E-2</v>
      </c>
      <c r="AP117" s="11">
        <f t="shared" si="75"/>
        <v>-2.5877911611017601E-2</v>
      </c>
      <c r="AQ117" s="11">
        <f t="shared" si="76"/>
        <v>-1.6496729511350505E-2</v>
      </c>
      <c r="AR117" s="11">
        <f t="shared" si="77"/>
        <v>3.8003160234606925E-2</v>
      </c>
      <c r="AS117" s="11">
        <f t="shared" si="78"/>
        <v>1.9492322826226482E-2</v>
      </c>
      <c r="AT117" s="11">
        <f t="shared" si="79"/>
        <v>4.5838343081113786E-2</v>
      </c>
      <c r="AU117" s="13">
        <f t="shared" si="80"/>
        <v>1.2472053229432012E-2</v>
      </c>
      <c r="AV117" s="14">
        <f t="shared" si="81"/>
        <v>132.34040848805623</v>
      </c>
      <c r="AW117" s="11">
        <f>-(AV117-MAX($AV$14:AV116))/MAX($AV$14:AV116)</f>
        <v>-1.2472053229431977E-2</v>
      </c>
      <c r="AX117" s="13">
        <f t="shared" si="82"/>
        <v>2.0526590912770735E-2</v>
      </c>
      <c r="AY117" s="14">
        <f t="shared" si="83"/>
        <v>92.980988655261228</v>
      </c>
      <c r="AZ117" s="11">
        <f>-(AY117-MAX($AY$14:AY116))/MAX($AY$14:AY116)</f>
        <v>0.19751558054731044</v>
      </c>
    </row>
    <row r="118" spans="1:52" x14ac:dyDescent="0.2">
      <c r="A118" s="1">
        <v>37469</v>
      </c>
      <c r="B118" s="10">
        <v>0.63777950686888529</v>
      </c>
      <c r="C118" s="10">
        <v>0.97776561002796414</v>
      </c>
      <c r="D118" s="10">
        <v>1.5355322154658804</v>
      </c>
      <c r="E118" s="10">
        <v>8.4046326335075888E-3</v>
      </c>
      <c r="F118" s="10">
        <v>0.54198191948316599</v>
      </c>
      <c r="G118" s="10">
        <v>0.46412327114081503</v>
      </c>
      <c r="H118" s="10">
        <v>0.1315754848556617</v>
      </c>
      <c r="I118" s="10">
        <v>0.10576862056565059</v>
      </c>
      <c r="J118" s="10">
        <v>0.66765479576439801</v>
      </c>
      <c r="K118" s="11">
        <f t="shared" si="44"/>
        <v>-1.4031149151115363E-2</v>
      </c>
      <c r="L118" s="11">
        <f t="shared" si="45"/>
        <v>-1.5282476484737129E-2</v>
      </c>
      <c r="M118" s="11">
        <f t="shared" si="46"/>
        <v>-1.3266998341625369E-2</v>
      </c>
      <c r="N118" s="11">
        <f t="shared" si="47"/>
        <v>-9.0685986115548456E-3</v>
      </c>
      <c r="O118" s="11">
        <f t="shared" si="48"/>
        <v>-2.0877143538491683E-2</v>
      </c>
      <c r="P118" s="11">
        <f t="shared" si="49"/>
        <v>-3.4994894644017283E-2</v>
      </c>
      <c r="Q118" s="11">
        <f t="shared" si="50"/>
        <v>-1.7420594194889394E-2</v>
      </c>
      <c r="R118" s="11">
        <f t="shared" si="51"/>
        <v>-1.0809553021809526E-2</v>
      </c>
      <c r="S118" s="11">
        <f t="shared" si="52"/>
        <v>-1.7125345511356693E-2</v>
      </c>
      <c r="T118" s="12">
        <f t="shared" si="53"/>
        <v>0.63704714040831634</v>
      </c>
      <c r="U118" s="12">
        <f t="shared" si="54"/>
        <v>0.90677521718630583</v>
      </c>
      <c r="V118" s="12">
        <f t="shared" si="55"/>
        <v>1.4541254919825792</v>
      </c>
      <c r="W118" s="12">
        <f t="shared" si="56"/>
        <v>7.9783125142598374E-3</v>
      </c>
      <c r="X118" s="12">
        <f t="shared" si="57"/>
        <v>0.52724516122662191</v>
      </c>
      <c r="Y118" s="12">
        <f t="shared" si="58"/>
        <v>0.43735847420151758</v>
      </c>
      <c r="Z118" s="12">
        <f t="shared" si="59"/>
        <v>0.11672495323084585</v>
      </c>
      <c r="AA118" s="12">
        <f t="shared" si="60"/>
        <v>9.750366554351185E-2</v>
      </c>
      <c r="AB118" s="12">
        <f t="shared" si="61"/>
        <v>0.61478464929265186</v>
      </c>
      <c r="AC118" s="12">
        <f t="shared" si="62"/>
        <v>0.63902410819798883</v>
      </c>
      <c r="AD118" s="12">
        <f t="shared" si="63"/>
        <v>0.91657061886693947</v>
      </c>
      <c r="AE118" s="12">
        <f t="shared" si="64"/>
        <v>1.4648130409045972</v>
      </c>
      <c r="AF118" s="12">
        <f t="shared" si="65"/>
        <v>7.8795877856520993E-3</v>
      </c>
      <c r="AG118" s="12">
        <f t="shared" si="66"/>
        <v>0.54090321192854163</v>
      </c>
      <c r="AH118" s="12">
        <f t="shared" si="67"/>
        <v>0.45446724927838034</v>
      </c>
      <c r="AI118" s="12">
        <f t="shared" si="68"/>
        <v>0.12106144627700939</v>
      </c>
      <c r="AJ118" s="12">
        <f t="shared" si="69"/>
        <v>9.9973130379615749E-2</v>
      </c>
      <c r="AK118" s="12">
        <f t="shared" si="70"/>
        <v>0.62490532733578308</v>
      </c>
      <c r="AL118" s="11">
        <f t="shared" si="71"/>
        <v>-1.4031149151115363E-2</v>
      </c>
      <c r="AM118" s="11">
        <f t="shared" si="72"/>
        <v>-1.5282476484737129E-2</v>
      </c>
      <c r="AN118" s="11">
        <f t="shared" si="73"/>
        <v>-1.3266998341625369E-2</v>
      </c>
      <c r="AO118" s="11">
        <f t="shared" si="74"/>
        <v>9.0685986115548456E-3</v>
      </c>
      <c r="AP118" s="11">
        <f t="shared" si="75"/>
        <v>-2.0877143538491683E-2</v>
      </c>
      <c r="AQ118" s="11">
        <f t="shared" si="76"/>
        <v>-3.4994894644017283E-2</v>
      </c>
      <c r="AR118" s="11">
        <f t="shared" si="77"/>
        <v>-1.7420594194889394E-2</v>
      </c>
      <c r="AS118" s="11">
        <f t="shared" si="78"/>
        <v>-1.0809553021809526E-2</v>
      </c>
      <c r="AT118" s="11">
        <f t="shared" si="79"/>
        <v>-1.7125345511356693E-2</v>
      </c>
      <c r="AU118" s="13">
        <f t="shared" si="80"/>
        <v>-1.4971061808498621E-2</v>
      </c>
      <c r="AV118" s="14">
        <f t="shared" si="81"/>
        <v>130.35913205281958</v>
      </c>
      <c r="AW118" s="11">
        <f>-(AV118-MAX($AV$14:AV117))/MAX($AV$14:AV117)</f>
        <v>1.4971061808498666E-2</v>
      </c>
      <c r="AX118" s="13">
        <f t="shared" si="82"/>
        <v>-1.6986305944399697E-2</v>
      </c>
      <c r="AY118" s="14">
        <f t="shared" si="83"/>
        <v>91.40158513495021</v>
      </c>
      <c r="AZ118" s="11">
        <f>-(AY118-MAX($AY$14:AY117))/MAX($AY$14:AY117)</f>
        <v>0.21114682641174773</v>
      </c>
    </row>
    <row r="119" spans="1:52" x14ac:dyDescent="0.2">
      <c r="A119" s="1">
        <v>37500</v>
      </c>
      <c r="B119" s="10">
        <v>0.63458219108538938</v>
      </c>
      <c r="C119" s="10">
        <v>0.9807575371216728</v>
      </c>
      <c r="D119" s="10">
        <v>1.5564686838500807</v>
      </c>
      <c r="E119" s="10">
        <v>8.2598891522875761E-3</v>
      </c>
      <c r="F119" s="10">
        <v>0.54663328559402635</v>
      </c>
      <c r="G119" s="10">
        <v>0.4706325301204819</v>
      </c>
      <c r="H119" s="10">
        <v>0.13332977787259007</v>
      </c>
      <c r="I119" s="10">
        <v>0.1070984877693527</v>
      </c>
      <c r="J119" s="10">
        <v>0.66988210075026799</v>
      </c>
      <c r="K119" s="11">
        <f t="shared" si="44"/>
        <v>-5.0131993095745564E-3</v>
      </c>
      <c r="L119" s="11">
        <f t="shared" si="45"/>
        <v>3.0599635158194971E-3</v>
      </c>
      <c r="M119" s="11">
        <f t="shared" si="46"/>
        <v>1.3634665670526624E-2</v>
      </c>
      <c r="N119" s="11">
        <f t="shared" si="47"/>
        <v>-1.7221868882519531E-2</v>
      </c>
      <c r="O119" s="11">
        <f t="shared" si="48"/>
        <v>8.5821425838261689E-3</v>
      </c>
      <c r="P119" s="11">
        <f t="shared" si="49"/>
        <v>1.40248493975903E-2</v>
      </c>
      <c r="Q119" s="11">
        <f t="shared" si="50"/>
        <v>1.3332977787259059E-2</v>
      </c>
      <c r="R119" s="11">
        <f t="shared" si="51"/>
        <v>1.2573362464121995E-2</v>
      </c>
      <c r="S119" s="11">
        <f t="shared" si="52"/>
        <v>3.3360128617363483E-3</v>
      </c>
      <c r="T119" s="12">
        <f t="shared" si="53"/>
        <v>0.63608850003432826</v>
      </c>
      <c r="U119" s="12">
        <f t="shared" si="54"/>
        <v>0.91306748863391107</v>
      </c>
      <c r="V119" s="12">
        <f t="shared" si="55"/>
        <v>1.4622324442484533</v>
      </c>
      <c r="W119" s="12">
        <f t="shared" si="56"/>
        <v>7.9913736630714254E-3</v>
      </c>
      <c r="X119" s="12">
        <f t="shared" si="57"/>
        <v>0.52866670775111346</v>
      </c>
      <c r="Y119" s="12">
        <f t="shared" si="58"/>
        <v>0.44002118063843992</v>
      </c>
      <c r="Z119" s="12">
        <f t="shared" si="59"/>
        <v>0.11836243685651887</v>
      </c>
      <c r="AA119" s="12">
        <f t="shared" si="60"/>
        <v>9.8247630164936151E-2</v>
      </c>
      <c r="AB119" s="12">
        <f t="shared" si="61"/>
        <v>0.62078717043021558</v>
      </c>
      <c r="AC119" s="12">
        <f t="shared" si="62"/>
        <v>0.64088248667386372</v>
      </c>
      <c r="AD119" s="12">
        <f t="shared" si="63"/>
        <v>0.93441220772132583</v>
      </c>
      <c r="AE119" s="12">
        <f t="shared" si="64"/>
        <v>1.4835580526282641</v>
      </c>
      <c r="AF119" s="12">
        <f t="shared" si="65"/>
        <v>8.0327801958457578E-3</v>
      </c>
      <c r="AG119" s="12">
        <f t="shared" si="66"/>
        <v>0.54571037815900603</v>
      </c>
      <c r="AH119" s="12">
        <f t="shared" si="67"/>
        <v>0.46195164399759586</v>
      </c>
      <c r="AI119" s="12">
        <f t="shared" si="68"/>
        <v>0.12435935211004133</v>
      </c>
      <c r="AJ119" s="12">
        <f t="shared" si="69"/>
        <v>0.1018010492610687</v>
      </c>
      <c r="AK119" s="12">
        <f t="shared" si="70"/>
        <v>0.6379726457382735</v>
      </c>
      <c r="AL119" s="11">
        <f t="shared" si="71"/>
        <v>-5.0131993095745564E-3</v>
      </c>
      <c r="AM119" s="11">
        <f t="shared" si="72"/>
        <v>3.0599635158194971E-3</v>
      </c>
      <c r="AN119" s="11">
        <f t="shared" si="73"/>
        <v>1.3634665670526624E-2</v>
      </c>
      <c r="AO119" s="11">
        <f t="shared" si="74"/>
        <v>-1.7221868882519531E-2</v>
      </c>
      <c r="AP119" s="11">
        <f t="shared" si="75"/>
        <v>8.5821425838261689E-3</v>
      </c>
      <c r="AQ119" s="11">
        <f t="shared" si="76"/>
        <v>1.40248493975903E-2</v>
      </c>
      <c r="AR119" s="11">
        <f t="shared" si="77"/>
        <v>1.3332977787259059E-2</v>
      </c>
      <c r="AS119" s="11">
        <f t="shared" si="78"/>
        <v>1.2573362464121995E-2</v>
      </c>
      <c r="AT119" s="11">
        <f t="shared" si="79"/>
        <v>3.3360128617363483E-3</v>
      </c>
      <c r="AU119" s="13">
        <f t="shared" si="80"/>
        <v>5.1454340098651009E-3</v>
      </c>
      <c r="AV119" s="14">
        <f t="shared" si="81"/>
        <v>131.02988636438064</v>
      </c>
      <c r="AW119" s="11">
        <f>-(AV119-MAX($AV$14:AV118))/MAX($AV$14:AV118)</f>
        <v>9.9026604092268423E-3</v>
      </c>
      <c r="AX119" s="13">
        <f t="shared" si="82"/>
        <v>5.1454340098651009E-3</v>
      </c>
      <c r="AY119" s="14">
        <f t="shared" si="83"/>
        <v>91.871885959659167</v>
      </c>
      <c r="AZ119" s="11">
        <f>-(AY119-MAX($AY$14:AY118))/MAX($AY$14:AY118)</f>
        <v>0.2070878344635767</v>
      </c>
    </row>
    <row r="120" spans="1:52" x14ac:dyDescent="0.2">
      <c r="A120" s="1">
        <v>37530</v>
      </c>
      <c r="B120" s="10">
        <v>0.63378987330540437</v>
      </c>
      <c r="C120" s="10">
        <v>0.98131574815512645</v>
      </c>
      <c r="D120" s="10">
        <v>1.5575353560525822</v>
      </c>
      <c r="E120" s="10">
        <v>8.07037365830038E-3</v>
      </c>
      <c r="F120" s="10">
        <v>0.55042437719481718</v>
      </c>
      <c r="G120" s="10">
        <v>0.48211358596085241</v>
      </c>
      <c r="H120" s="10">
        <v>0.13359161044686393</v>
      </c>
      <c r="I120" s="10">
        <v>0.107743527307597</v>
      </c>
      <c r="J120" s="10">
        <v>0.66981928275751201</v>
      </c>
      <c r="K120" s="11">
        <f t="shared" si="44"/>
        <v>-1.2485660504115703E-3</v>
      </c>
      <c r="L120" s="11">
        <f t="shared" si="45"/>
        <v>5.6916313392996187E-4</v>
      </c>
      <c r="M120" s="11">
        <f t="shared" si="46"/>
        <v>6.8531555666306865E-4</v>
      </c>
      <c r="N120" s="11">
        <f t="shared" si="47"/>
        <v>-2.2944072310547847E-2</v>
      </c>
      <c r="O120" s="11">
        <f t="shared" si="48"/>
        <v>6.9353471526547583E-3</v>
      </c>
      <c r="P120" s="11">
        <f t="shared" si="49"/>
        <v>2.4394947449619231E-2</v>
      </c>
      <c r="Q120" s="11">
        <f t="shared" si="50"/>
        <v>1.9637966735688295E-3</v>
      </c>
      <c r="R120" s="11">
        <f t="shared" si="51"/>
        <v>6.0228631764946972E-3</v>
      </c>
      <c r="S120" s="11">
        <f t="shared" si="52"/>
        <v>-9.3774699586157695E-5</v>
      </c>
      <c r="T120" s="12">
        <f t="shared" si="53"/>
        <v>0.63581324239888093</v>
      </c>
      <c r="U120" s="12">
        <f t="shared" si="54"/>
        <v>0.91882560563551896</v>
      </c>
      <c r="V120" s="12">
        <f t="shared" si="55"/>
        <v>1.4699113512894078</v>
      </c>
      <c r="W120" s="12">
        <f t="shared" si="56"/>
        <v>7.9772927242560999E-3</v>
      </c>
      <c r="X120" s="12">
        <f t="shared" si="57"/>
        <v>0.5321975191922087</v>
      </c>
      <c r="Y120" s="12">
        <f t="shared" si="58"/>
        <v>0.44440075157908615</v>
      </c>
      <c r="Z120" s="12">
        <f t="shared" si="59"/>
        <v>0.11996682533502605</v>
      </c>
      <c r="AA120" s="12">
        <f t="shared" si="60"/>
        <v>9.9330400203333058E-2</v>
      </c>
      <c r="AB120" s="12">
        <f t="shared" si="61"/>
        <v>0.62560921406400338</v>
      </c>
      <c r="AC120" s="12">
        <f t="shared" si="62"/>
        <v>0.6416282166136722</v>
      </c>
      <c r="AD120" s="12">
        <f t="shared" si="63"/>
        <v>0.95172296511692245</v>
      </c>
      <c r="AE120" s="12">
        <f t="shared" si="64"/>
        <v>1.505792475749298</v>
      </c>
      <c r="AF120" s="12">
        <f t="shared" si="65"/>
        <v>8.136959773332066E-3</v>
      </c>
      <c r="AG120" s="12">
        <f t="shared" si="66"/>
        <v>0.54928045200727293</v>
      </c>
      <c r="AH120" s="12">
        <f t="shared" si="67"/>
        <v>0.46817780514130414</v>
      </c>
      <c r="AI120" s="12">
        <f t="shared" si="68"/>
        <v>0.12765320258965807</v>
      </c>
      <c r="AJ120" s="12">
        <f t="shared" si="69"/>
        <v>0.10351843441224083</v>
      </c>
      <c r="AK120" s="12">
        <f t="shared" si="70"/>
        <v>0.65004524359650651</v>
      </c>
      <c r="AL120" s="11">
        <f t="shared" si="71"/>
        <v>-1.2485660504115703E-3</v>
      </c>
      <c r="AM120" s="11">
        <f t="shared" si="72"/>
        <v>5.6916313392996187E-4</v>
      </c>
      <c r="AN120" s="11">
        <f t="shared" si="73"/>
        <v>6.8531555666306865E-4</v>
      </c>
      <c r="AO120" s="11">
        <f t="shared" si="74"/>
        <v>-2.2944072310547847E-2</v>
      </c>
      <c r="AP120" s="11">
        <f t="shared" si="75"/>
        <v>6.9353471526547583E-3</v>
      </c>
      <c r="AQ120" s="11">
        <f t="shared" si="76"/>
        <v>2.4394947449619231E-2</v>
      </c>
      <c r="AR120" s="11">
        <f t="shared" si="77"/>
        <v>1.9637966735688295E-3</v>
      </c>
      <c r="AS120" s="11">
        <f t="shared" si="78"/>
        <v>6.0228631764946972E-3</v>
      </c>
      <c r="AT120" s="11">
        <f t="shared" si="79"/>
        <v>-9.3774699586157695E-5</v>
      </c>
      <c r="AU120" s="13">
        <f t="shared" si="80"/>
        <v>1.8094466758205524E-3</v>
      </c>
      <c r="AV120" s="14">
        <f t="shared" si="81"/>
        <v>131.2669779566958</v>
      </c>
      <c r="AW120" s="11">
        <f>-(AV120-MAX($AV$14:AV119))/MAX($AV$14:AV119)</f>
        <v>8.1111320693657007E-3</v>
      </c>
      <c r="AX120" s="13">
        <f t="shared" si="82"/>
        <v>1.8094466758205524E-3</v>
      </c>
      <c r="AY120" s="14">
        <f t="shared" si="83"/>
        <v>92.038123238310234</v>
      </c>
      <c r="AZ120" s="11">
        <f>-(AY120-MAX($AY$14:AY119))/MAX($AY$14:AY119)</f>
        <v>0.20565310218142915</v>
      </c>
    </row>
    <row r="121" spans="1:52" x14ac:dyDescent="0.2">
      <c r="A121" s="1">
        <v>37561</v>
      </c>
      <c r="B121" s="10">
        <v>0.63637115711367498</v>
      </c>
      <c r="C121" s="10">
        <v>1.0010010010010011</v>
      </c>
      <c r="D121" s="10">
        <v>1.570376419227689</v>
      </c>
      <c r="E121" s="10">
        <v>8.2215882464174422E-3</v>
      </c>
      <c r="F121" s="10">
        <v>0.56126171633832855</v>
      </c>
      <c r="G121" s="10">
        <v>0.49748768717974229</v>
      </c>
      <c r="H121" s="10">
        <v>0.13671287561862575</v>
      </c>
      <c r="I121" s="10">
        <v>0.11030344477658038</v>
      </c>
      <c r="J121" s="10">
        <v>0.68197007515310226</v>
      </c>
      <c r="K121" s="11">
        <f t="shared" si="44"/>
        <v>4.0727754055274179E-3</v>
      </c>
      <c r="L121" s="11">
        <f t="shared" si="45"/>
        <v>2.0060060060060003E-2</v>
      </c>
      <c r="M121" s="11">
        <f t="shared" si="46"/>
        <v>8.2444762009454831E-3</v>
      </c>
      <c r="N121" s="11">
        <f t="shared" si="47"/>
        <v>1.8736999613585104E-2</v>
      </c>
      <c r="O121" s="11">
        <f t="shared" si="48"/>
        <v>1.968906100914869E-2</v>
      </c>
      <c r="P121" s="11">
        <f t="shared" si="49"/>
        <v>3.188896074822134E-2</v>
      </c>
      <c r="Q121" s="11">
        <f t="shared" si="50"/>
        <v>2.3364230443223111E-2</v>
      </c>
      <c r="R121" s="11">
        <f t="shared" si="51"/>
        <v>2.3759362004875495E-2</v>
      </c>
      <c r="S121" s="11">
        <f t="shared" si="52"/>
        <v>1.8140403999072463E-2</v>
      </c>
      <c r="T121" s="12">
        <f t="shared" si="53"/>
        <v>0.6355903723871692</v>
      </c>
      <c r="U121" s="12">
        <f t="shared" si="54"/>
        <v>0.92517553262535934</v>
      </c>
      <c r="V121" s="12">
        <f t="shared" si="55"/>
        <v>1.4788489429842793</v>
      </c>
      <c r="W121" s="12">
        <f t="shared" si="56"/>
        <v>7.9636252381388006E-3</v>
      </c>
      <c r="X121" s="12">
        <f t="shared" si="57"/>
        <v>0.53604044036123866</v>
      </c>
      <c r="Y121" s="12">
        <f t="shared" si="58"/>
        <v>0.4500417269528787</v>
      </c>
      <c r="Z121" s="12">
        <f t="shared" si="59"/>
        <v>0.12166311148112054</v>
      </c>
      <c r="AA121" s="12">
        <f t="shared" si="60"/>
        <v>0.10042082538953917</v>
      </c>
      <c r="AB121" s="12">
        <f t="shared" si="61"/>
        <v>0.63046532193893623</v>
      </c>
      <c r="AC121" s="12">
        <f t="shared" si="62"/>
        <v>0.64186534942448426</v>
      </c>
      <c r="AD121" s="12">
        <f t="shared" si="63"/>
        <v>0.96760131201049893</v>
      </c>
      <c r="AE121" s="12">
        <f t="shared" si="64"/>
        <v>1.5248745202136209</v>
      </c>
      <c r="AF121" s="12">
        <f t="shared" si="65"/>
        <v>8.2074710103190885E-3</v>
      </c>
      <c r="AG121" s="12">
        <f t="shared" si="66"/>
        <v>0.5518020727161238</v>
      </c>
      <c r="AH121" s="12">
        <f t="shared" si="67"/>
        <v>0.47467264384254043</v>
      </c>
      <c r="AI121" s="12">
        <f t="shared" si="68"/>
        <v>0.13055933580875587</v>
      </c>
      <c r="AJ121" s="12">
        <f t="shared" si="69"/>
        <v>0.1053026242324327</v>
      </c>
      <c r="AK121" s="12">
        <f t="shared" si="70"/>
        <v>0.66091231500618675</v>
      </c>
      <c r="AL121" s="11">
        <f t="shared" si="71"/>
        <v>4.0727754055274179E-3</v>
      </c>
      <c r="AM121" s="11">
        <f t="shared" si="72"/>
        <v>2.0060060060060003E-2</v>
      </c>
      <c r="AN121" s="11">
        <f t="shared" si="73"/>
        <v>8.2444762009454831E-3</v>
      </c>
      <c r="AO121" s="11">
        <f t="shared" si="74"/>
        <v>1.8736999613585104E-2</v>
      </c>
      <c r="AP121" s="11">
        <f t="shared" si="75"/>
        <v>1.968906100914869E-2</v>
      </c>
      <c r="AQ121" s="11">
        <f t="shared" si="76"/>
        <v>3.188896074822134E-2</v>
      </c>
      <c r="AR121" s="11">
        <f t="shared" si="77"/>
        <v>2.3364230443223111E-2</v>
      </c>
      <c r="AS121" s="11">
        <f t="shared" si="78"/>
        <v>2.3759362004875495E-2</v>
      </c>
      <c r="AT121" s="11">
        <f t="shared" si="79"/>
        <v>1.8140403999072463E-2</v>
      </c>
      <c r="AU121" s="13">
        <f t="shared" si="80"/>
        <v>1.8661814387184346E-2</v>
      </c>
      <c r="AV121" s="14">
        <f t="shared" si="81"/>
        <v>133.71665793449029</v>
      </c>
      <c r="AW121" s="11">
        <f>-(AV121-MAX($AV$14:AV120))/MAX($AV$14:AV120)</f>
        <v>-1.0399313876670301E-2</v>
      </c>
      <c r="AX121" s="13">
        <f t="shared" si="82"/>
        <v>1.8661814387184346E-2</v>
      </c>
      <c r="AY121" s="14">
        <f t="shared" si="83"/>
        <v>93.755721610728386</v>
      </c>
      <c r="AZ121" s="11">
        <f>-(AY121-MAX($AY$14:AY120))/MAX($AY$14:AY120)</f>
        <v>0.19082914781530322</v>
      </c>
    </row>
    <row r="122" spans="1:52" x14ac:dyDescent="0.2">
      <c r="A122" s="1">
        <v>37591</v>
      </c>
      <c r="B122" s="10">
        <v>0.64130929706087947</v>
      </c>
      <c r="C122" s="10">
        <v>1.0183506792399031</v>
      </c>
      <c r="D122" s="10">
        <v>1.5857913098636218</v>
      </c>
      <c r="E122" s="10">
        <v>8.1981996753512937E-3</v>
      </c>
      <c r="F122" s="10">
        <v>0.56255309094795825</v>
      </c>
      <c r="G122" s="10">
        <v>0.51062091503267981</v>
      </c>
      <c r="H122" s="10">
        <v>0.13962775241206943</v>
      </c>
      <c r="I122" s="10">
        <v>0.11190814579393234</v>
      </c>
      <c r="J122" s="10">
        <v>0.69425641666493099</v>
      </c>
      <c r="K122" s="11">
        <f t="shared" si="44"/>
        <v>7.7598424944365085E-3</v>
      </c>
      <c r="L122" s="11">
        <f t="shared" si="45"/>
        <v>1.7332328560663024E-2</v>
      </c>
      <c r="M122" s="11">
        <f t="shared" si="46"/>
        <v>9.8160482080555944E-3</v>
      </c>
      <c r="N122" s="11">
        <f t="shared" si="47"/>
        <v>-2.8447752873467236E-3</v>
      </c>
      <c r="O122" s="11">
        <f t="shared" si="48"/>
        <v>2.3008421419772329E-3</v>
      </c>
      <c r="P122" s="11">
        <f t="shared" si="49"/>
        <v>2.639910130718981E-2</v>
      </c>
      <c r="Q122" s="11">
        <f t="shared" si="50"/>
        <v>2.132115779332322E-2</v>
      </c>
      <c r="R122" s="11">
        <f t="shared" si="51"/>
        <v>1.4548058953210985E-2</v>
      </c>
      <c r="S122" s="11">
        <f t="shared" si="52"/>
        <v>1.8015954012454927E-2</v>
      </c>
      <c r="T122" s="12">
        <f t="shared" si="53"/>
        <v>0.63629004950391377</v>
      </c>
      <c r="U122" s="12">
        <f t="shared" si="54"/>
        <v>0.93461290224169991</v>
      </c>
      <c r="V122" s="12">
        <f t="shared" si="55"/>
        <v>1.4901844938172972</v>
      </c>
      <c r="W122" s="12">
        <f t="shared" si="56"/>
        <v>7.9683244010202107E-3</v>
      </c>
      <c r="X122" s="12">
        <f t="shared" si="57"/>
        <v>0.53975037875942034</v>
      </c>
      <c r="Y122" s="12">
        <f t="shared" si="58"/>
        <v>0.45684323560963408</v>
      </c>
      <c r="Z122" s="12">
        <f t="shared" si="59"/>
        <v>0.1237241153758314</v>
      </c>
      <c r="AA122" s="12">
        <f t="shared" si="60"/>
        <v>0.10175966379006914</v>
      </c>
      <c r="AB122" s="12">
        <f t="shared" si="61"/>
        <v>0.63682384156474625</v>
      </c>
      <c r="AC122" s="12">
        <f t="shared" si="62"/>
        <v>0.6403760414755072</v>
      </c>
      <c r="AD122" s="12">
        <f t="shared" si="63"/>
        <v>0.98162774637861006</v>
      </c>
      <c r="AE122" s="12">
        <f t="shared" si="64"/>
        <v>1.5432913689770515</v>
      </c>
      <c r="AF122" s="12">
        <f t="shared" si="65"/>
        <v>8.2584501375828675E-3</v>
      </c>
      <c r="AG122" s="12">
        <f t="shared" si="66"/>
        <v>0.55368044625048929</v>
      </c>
      <c r="AH122" s="12">
        <f t="shared" si="67"/>
        <v>0.48072212593387431</v>
      </c>
      <c r="AI122" s="12">
        <f t="shared" si="68"/>
        <v>0.13302060325146151</v>
      </c>
      <c r="AJ122" s="12">
        <f t="shared" si="69"/>
        <v>0.10711976264589672</v>
      </c>
      <c r="AK122" s="12">
        <f t="shared" si="70"/>
        <v>0.6696882043349528</v>
      </c>
      <c r="AL122" s="11">
        <f t="shared" si="71"/>
        <v>7.7598424944365085E-3</v>
      </c>
      <c r="AM122" s="11">
        <f t="shared" si="72"/>
        <v>1.7332328560663024E-2</v>
      </c>
      <c r="AN122" s="11">
        <f t="shared" si="73"/>
        <v>9.8160482080555944E-3</v>
      </c>
      <c r="AO122" s="11">
        <f t="shared" si="74"/>
        <v>-2.8447752873467236E-3</v>
      </c>
      <c r="AP122" s="11">
        <f t="shared" si="75"/>
        <v>2.3008421419772329E-3</v>
      </c>
      <c r="AQ122" s="11">
        <f t="shared" si="76"/>
        <v>2.639910130718981E-2</v>
      </c>
      <c r="AR122" s="11">
        <f t="shared" si="77"/>
        <v>2.132115779332322E-2</v>
      </c>
      <c r="AS122" s="11">
        <f t="shared" si="78"/>
        <v>1.4548058953210985E-2</v>
      </c>
      <c r="AT122" s="11">
        <f t="shared" si="79"/>
        <v>1.8015954012454927E-2</v>
      </c>
      <c r="AU122" s="13">
        <f t="shared" si="80"/>
        <v>1.2738728687107174E-2</v>
      </c>
      <c r="AV122" s="14">
        <f t="shared" si="81"/>
        <v>135.42003816086449</v>
      </c>
      <c r="AW122" s="11">
        <f>-(AV122-MAX($AV$14:AV121))/MAX($AV$14:AV121)</f>
        <v>-1.2738728687107317E-2</v>
      </c>
      <c r="AX122" s="13">
        <f t="shared" si="82"/>
        <v>1.2738728687107174E-2</v>
      </c>
      <c r="AY122" s="14">
        <f t="shared" si="83"/>
        <v>94.950050311191418</v>
      </c>
      <c r="AZ122" s="11">
        <f>-(AY122-MAX($AY$14:AY121))/MAX($AY$14:AY121)</f>
        <v>0.18052133986780697</v>
      </c>
    </row>
    <row r="123" spans="1:52" x14ac:dyDescent="0.2">
      <c r="A123" s="1">
        <v>37622</v>
      </c>
      <c r="B123" s="10">
        <v>0.64892084463537136</v>
      </c>
      <c r="C123" s="10">
        <v>1.0623831378548361</v>
      </c>
      <c r="D123" s="10">
        <v>1.6171286264109446</v>
      </c>
      <c r="E123" s="10">
        <v>8.4194219224908023E-3</v>
      </c>
      <c r="F123" s="10">
        <v>0.58323661326163412</v>
      </c>
      <c r="G123" s="10">
        <v>0.54045289952980591</v>
      </c>
      <c r="H123" s="10">
        <v>0.14469476639029966</v>
      </c>
      <c r="I123" s="10">
        <v>0.11578764545822962</v>
      </c>
      <c r="J123" s="10">
        <v>0.72665969073363557</v>
      </c>
      <c r="K123" s="11">
        <f t="shared" si="44"/>
        <v>1.1868762248380849E-2</v>
      </c>
      <c r="L123" s="11">
        <f t="shared" si="45"/>
        <v>4.3238993710691842E-2</v>
      </c>
      <c r="M123" s="11">
        <f t="shared" si="46"/>
        <v>1.9761311814741722E-2</v>
      </c>
      <c r="N123" s="11">
        <f t="shared" si="47"/>
        <v>2.6984247261582883E-2</v>
      </c>
      <c r="O123" s="11">
        <f t="shared" si="48"/>
        <v>3.6767236100013312E-2</v>
      </c>
      <c r="P123" s="11">
        <f t="shared" si="49"/>
        <v>5.8422958439171779E-2</v>
      </c>
      <c r="Q123" s="11">
        <f t="shared" si="50"/>
        <v>3.6289447410686959E-2</v>
      </c>
      <c r="R123" s="11">
        <f t="shared" si="51"/>
        <v>3.4666821050194141E-2</v>
      </c>
      <c r="S123" s="11">
        <f t="shared" si="52"/>
        <v>4.6673351935821339E-2</v>
      </c>
      <c r="T123" s="12">
        <f t="shared" si="53"/>
        <v>0.63690528449172279</v>
      </c>
      <c r="U123" s="12">
        <f t="shared" si="54"/>
        <v>0.94514900516824418</v>
      </c>
      <c r="V123" s="12">
        <f t="shared" si="55"/>
        <v>1.5022551902168919</v>
      </c>
      <c r="W123" s="12">
        <f t="shared" si="56"/>
        <v>7.9975231099447212E-3</v>
      </c>
      <c r="X123" s="12">
        <f t="shared" si="57"/>
        <v>0.54377895310132651</v>
      </c>
      <c r="Y123" s="12">
        <f t="shared" si="58"/>
        <v>0.46472187653462721</v>
      </c>
      <c r="Z123" s="12">
        <f t="shared" si="59"/>
        <v>0.1260614492397957</v>
      </c>
      <c r="AA123" s="12">
        <f t="shared" si="60"/>
        <v>0.10319318110103713</v>
      </c>
      <c r="AB123" s="12">
        <f t="shared" si="61"/>
        <v>0.64431390295993718</v>
      </c>
      <c r="AC123" s="12">
        <f t="shared" si="62"/>
        <v>0.63844794336561128</v>
      </c>
      <c r="AD123" s="12">
        <f t="shared" si="63"/>
        <v>0.99202179512628508</v>
      </c>
      <c r="AE123" s="12">
        <f t="shared" si="64"/>
        <v>1.5603136685376862</v>
      </c>
      <c r="AF123" s="12">
        <f t="shared" si="65"/>
        <v>8.2727052928897715E-3</v>
      </c>
      <c r="AG123" s="12">
        <f t="shared" si="66"/>
        <v>0.55273210097279135</v>
      </c>
      <c r="AH123" s="12">
        <f t="shared" si="67"/>
        <v>0.48432203376557981</v>
      </c>
      <c r="AI123" s="12">
        <f t="shared" si="68"/>
        <v>0.13479095787926731</v>
      </c>
      <c r="AJ123" s="12">
        <f t="shared" si="69"/>
        <v>0.10829110867149107</v>
      </c>
      <c r="AK123" s="12">
        <f t="shared" si="70"/>
        <v>0.67714508428739684</v>
      </c>
      <c r="AL123" s="11">
        <f t="shared" si="71"/>
        <v>1.1868762248380849E-2</v>
      </c>
      <c r="AM123" s="11">
        <f t="shared" si="72"/>
        <v>4.3238993710691842E-2</v>
      </c>
      <c r="AN123" s="11">
        <f t="shared" si="73"/>
        <v>1.9761311814741722E-2</v>
      </c>
      <c r="AO123" s="11">
        <f t="shared" si="74"/>
        <v>2.6984247261582883E-2</v>
      </c>
      <c r="AP123" s="11">
        <f t="shared" si="75"/>
        <v>3.6767236100013312E-2</v>
      </c>
      <c r="AQ123" s="11">
        <f t="shared" si="76"/>
        <v>5.8422958439171779E-2</v>
      </c>
      <c r="AR123" s="11">
        <f t="shared" si="77"/>
        <v>3.6289447410686959E-2</v>
      </c>
      <c r="AS123" s="11">
        <f t="shared" si="78"/>
        <v>3.4666821050194141E-2</v>
      </c>
      <c r="AT123" s="11">
        <f t="shared" si="79"/>
        <v>4.6673351935821339E-2</v>
      </c>
      <c r="AU123" s="13">
        <f t="shared" si="80"/>
        <v>3.4963681107920537E-2</v>
      </c>
      <c r="AV123" s="14">
        <f t="shared" si="81"/>
        <v>140.15482119074341</v>
      </c>
      <c r="AW123" s="11">
        <f>-(AV123-MAX($AV$14:AV122))/MAX($AV$14:AV122)</f>
        <v>-3.4963681107920655E-2</v>
      </c>
      <c r="AX123" s="13">
        <f t="shared" si="82"/>
        <v>3.4963681107920537E-2</v>
      </c>
      <c r="AY123" s="14">
        <f t="shared" si="83"/>
        <v>98.269853591452929</v>
      </c>
      <c r="AZ123" s="11">
        <f>-(AY123-MAX($AY$14:AY122))/MAX($AY$14:AY122)</f>
        <v>0.15186934932019897</v>
      </c>
    </row>
    <row r="124" spans="1:52" x14ac:dyDescent="0.2">
      <c r="A124" s="1">
        <v>37653</v>
      </c>
      <c r="B124" s="10">
        <v>0.66122260058848803</v>
      </c>
      <c r="C124" s="10">
        <v>1.0783182548497363</v>
      </c>
      <c r="D124" s="10">
        <v>1.6072260884938683</v>
      </c>
      <c r="E124" s="10">
        <v>8.3769633507853412E-3</v>
      </c>
      <c r="F124" s="10">
        <v>0.59542593794470877</v>
      </c>
      <c r="G124" s="10">
        <v>0.5539859287574096</v>
      </c>
      <c r="H124" s="10">
        <v>0.14286326556852436</v>
      </c>
      <c r="I124" s="10">
        <v>0.11791201405511208</v>
      </c>
      <c r="J124" s="10">
        <v>0.735023888276369</v>
      </c>
      <c r="K124" s="11">
        <f t="shared" si="44"/>
        <v>1.8957251958871879E-2</v>
      </c>
      <c r="L124" s="11">
        <f t="shared" si="45"/>
        <v>1.4999406924959713E-2</v>
      </c>
      <c r="M124" s="11">
        <f t="shared" si="46"/>
        <v>-6.1235313971615968E-3</v>
      </c>
      <c r="N124" s="11">
        <f t="shared" si="47"/>
        <v>-5.0429319371727566E-3</v>
      </c>
      <c r="O124" s="11">
        <f t="shared" si="48"/>
        <v>2.0899450421859367E-2</v>
      </c>
      <c r="P124" s="11">
        <f t="shared" si="49"/>
        <v>2.5040163979835217E-2</v>
      </c>
      <c r="Q124" s="11">
        <f t="shared" si="50"/>
        <v>-1.2657685329371282E-2</v>
      </c>
      <c r="R124" s="11">
        <f t="shared" si="51"/>
        <v>1.8347109386975369E-2</v>
      </c>
      <c r="S124" s="11">
        <f t="shared" si="52"/>
        <v>1.1510474090407952E-2</v>
      </c>
      <c r="T124" s="12">
        <f t="shared" si="53"/>
        <v>0.63890812660479479</v>
      </c>
      <c r="U124" s="12">
        <f t="shared" si="54"/>
        <v>0.96008311888351161</v>
      </c>
      <c r="V124" s="12">
        <f t="shared" si="55"/>
        <v>1.5176425713581985</v>
      </c>
      <c r="W124" s="12">
        <f t="shared" si="56"/>
        <v>8.070969333522306E-3</v>
      </c>
      <c r="X124" s="12">
        <f t="shared" si="57"/>
        <v>0.54929252286593166</v>
      </c>
      <c r="Y124" s="12">
        <f t="shared" si="58"/>
        <v>0.47435286538622162</v>
      </c>
      <c r="Z124" s="12">
        <f t="shared" si="59"/>
        <v>0.12882507877151392</v>
      </c>
      <c r="AA124" s="12">
        <f t="shared" si="60"/>
        <v>0.10487072116241976</v>
      </c>
      <c r="AB124" s="12">
        <f t="shared" si="61"/>
        <v>0.65497286048654546</v>
      </c>
      <c r="AC124" s="12">
        <f t="shared" si="62"/>
        <v>0.63879214501160086</v>
      </c>
      <c r="AD124" s="12">
        <f t="shared" si="63"/>
        <v>1.0035956189000839</v>
      </c>
      <c r="AE124" s="12">
        <f t="shared" si="64"/>
        <v>1.5704721018117997</v>
      </c>
      <c r="AF124" s="12">
        <f t="shared" si="65"/>
        <v>8.2623508813925144E-3</v>
      </c>
      <c r="AG124" s="12">
        <f t="shared" si="66"/>
        <v>0.55768183380332181</v>
      </c>
      <c r="AH124" s="12">
        <f t="shared" si="67"/>
        <v>0.49423848149406285</v>
      </c>
      <c r="AI124" s="12">
        <f t="shared" si="68"/>
        <v>0.13658871126601843</v>
      </c>
      <c r="AJ124" s="12">
        <f t="shared" si="69"/>
        <v>0.10976831194522378</v>
      </c>
      <c r="AK124" s="12">
        <f t="shared" si="70"/>
        <v>0.68504039363730784</v>
      </c>
      <c r="AL124" s="11">
        <f t="shared" si="71"/>
        <v>-1.8957251958871879E-2</v>
      </c>
      <c r="AM124" s="11">
        <f t="shared" si="72"/>
        <v>1.4999406924959713E-2</v>
      </c>
      <c r="AN124" s="11">
        <f t="shared" si="73"/>
        <v>-6.1235313971615968E-3</v>
      </c>
      <c r="AO124" s="11">
        <f t="shared" si="74"/>
        <v>-5.0429319371727566E-3</v>
      </c>
      <c r="AP124" s="11">
        <f t="shared" si="75"/>
        <v>2.0899450421859367E-2</v>
      </c>
      <c r="AQ124" s="11">
        <f t="shared" si="76"/>
        <v>2.5040163979835217E-2</v>
      </c>
      <c r="AR124" s="11">
        <f t="shared" si="77"/>
        <v>-1.2657685329371282E-2</v>
      </c>
      <c r="AS124" s="11">
        <f t="shared" si="78"/>
        <v>1.8347109386975369E-2</v>
      </c>
      <c r="AT124" s="11">
        <f t="shared" si="79"/>
        <v>1.1510474090407952E-2</v>
      </c>
      <c r="AU124" s="13">
        <f t="shared" si="80"/>
        <v>5.3350226868289002E-3</v>
      </c>
      <c r="AV124" s="14">
        <f t="shared" si="81"/>
        <v>140.90255034146449</v>
      </c>
      <c r="AW124" s="11">
        <f>-(AV124-MAX($AV$14:AV123))/MAX($AV$14:AV123)</f>
        <v>-5.3350226868290503E-3</v>
      </c>
      <c r="AX124" s="13">
        <f t="shared" si="82"/>
        <v>9.5477453443559845E-3</v>
      </c>
      <c r="AY124" s="14">
        <f t="shared" si="83"/>
        <v>99.208109128571266</v>
      </c>
      <c r="AZ124" s="11">
        <f>-(AY124-MAX($AY$14:AY123))/MAX($AY$14:AY123)</f>
        <v>0.1437716138487653</v>
      </c>
    </row>
    <row r="125" spans="1:52" x14ac:dyDescent="0.2">
      <c r="A125" s="1">
        <v>37681</v>
      </c>
      <c r="B125" s="10">
        <v>0.67754808897561503</v>
      </c>
      <c r="C125" s="10">
        <v>1.0795988210780874</v>
      </c>
      <c r="D125" s="10">
        <v>1.5824787947841499</v>
      </c>
      <c r="E125" s="10">
        <v>8.4262325471658357E-3</v>
      </c>
      <c r="F125" s="10">
        <v>0.60147481624944366</v>
      </c>
      <c r="G125" s="10">
        <v>0.55417013022998063</v>
      </c>
      <c r="H125" s="10">
        <v>0.13746082366525542</v>
      </c>
      <c r="I125" s="10">
        <v>0.11704804822379587</v>
      </c>
      <c r="J125" s="10">
        <v>0.73464590067587421</v>
      </c>
      <c r="K125" s="11">
        <f t="shared" si="44"/>
        <v>2.4689852362271614E-2</v>
      </c>
      <c r="L125" s="11">
        <f t="shared" si="45"/>
        <v>1.1875587031859869E-3</v>
      </c>
      <c r="M125" s="11">
        <f t="shared" si="46"/>
        <v>-1.5397518673249677E-2</v>
      </c>
      <c r="N125" s="11">
        <f t="shared" si="47"/>
        <v>5.8815103179215011E-3</v>
      </c>
      <c r="O125" s="11">
        <f t="shared" si="48"/>
        <v>1.0158909646453163E-2</v>
      </c>
      <c r="P125" s="11">
        <f t="shared" si="49"/>
        <v>3.3250207813795285E-4</v>
      </c>
      <c r="Q125" s="11">
        <f t="shared" si="50"/>
        <v>-3.7815472590311594E-2</v>
      </c>
      <c r="R125" s="11">
        <f t="shared" si="51"/>
        <v>-7.3272078188095779E-3</v>
      </c>
      <c r="S125" s="11">
        <f t="shared" si="52"/>
        <v>-5.1425213047318064E-4</v>
      </c>
      <c r="T125" s="12">
        <f t="shared" si="53"/>
        <v>0.64179090698603247</v>
      </c>
      <c r="U125" s="12">
        <f t="shared" si="54"/>
        <v>0.97738330037918575</v>
      </c>
      <c r="V125" s="12">
        <f t="shared" si="55"/>
        <v>1.5329895666390307</v>
      </c>
      <c r="W125" s="12">
        <f t="shared" si="56"/>
        <v>8.1452597650589487E-3</v>
      </c>
      <c r="X125" s="12">
        <f t="shared" si="57"/>
        <v>0.55614977418629241</v>
      </c>
      <c r="Y125" s="12">
        <f t="shared" si="58"/>
        <v>0.4855836175472123</v>
      </c>
      <c r="Z125" s="12">
        <f t="shared" si="59"/>
        <v>0.13141468008076843</v>
      </c>
      <c r="AA125" s="12">
        <f t="shared" si="60"/>
        <v>0.10679663006060135</v>
      </c>
      <c r="AB125" s="12">
        <f t="shared" si="61"/>
        <v>0.66712061073045492</v>
      </c>
      <c r="AC125" s="12">
        <f t="shared" si="62"/>
        <v>0.64269932729820134</v>
      </c>
      <c r="AD125" s="12">
        <f t="shared" si="63"/>
        <v>1.020354393037046</v>
      </c>
      <c r="AE125" s="12">
        <f t="shared" si="64"/>
        <v>1.5824210806497978</v>
      </c>
      <c r="AF125" s="12">
        <f t="shared" si="65"/>
        <v>8.2577393342721395E-3</v>
      </c>
      <c r="AG125" s="12">
        <f t="shared" si="66"/>
        <v>0.56658917021357891</v>
      </c>
      <c r="AH125" s="12">
        <f t="shared" si="67"/>
        <v>0.50921559109682868</v>
      </c>
      <c r="AI125" s="12">
        <f t="shared" si="68"/>
        <v>0.13847000805149554</v>
      </c>
      <c r="AJ125" s="12">
        <f t="shared" si="69"/>
        <v>0.11179221086013401</v>
      </c>
      <c r="AK125" s="12">
        <f t="shared" si="70"/>
        <v>0.69626857572263623</v>
      </c>
      <c r="AL125" s="11">
        <f t="shared" si="71"/>
        <v>2.4689852362271614E-2</v>
      </c>
      <c r="AM125" s="11">
        <f t="shared" si="72"/>
        <v>1.1875587031859869E-3</v>
      </c>
      <c r="AN125" s="11">
        <f t="shared" si="73"/>
        <v>-1.5397518673249677E-2</v>
      </c>
      <c r="AO125" s="11">
        <f t="shared" si="74"/>
        <v>5.8815103179215011E-3</v>
      </c>
      <c r="AP125" s="11">
        <f t="shared" si="75"/>
        <v>1.0158909646453163E-2</v>
      </c>
      <c r="AQ125" s="11">
        <f t="shared" si="76"/>
        <v>3.3250207813795285E-4</v>
      </c>
      <c r="AR125" s="11">
        <f t="shared" si="77"/>
        <v>-3.7815472590311594E-2</v>
      </c>
      <c r="AS125" s="11">
        <f t="shared" si="78"/>
        <v>-7.3272078188095779E-3</v>
      </c>
      <c r="AT125" s="11">
        <f t="shared" si="79"/>
        <v>-5.1425213047318064E-4</v>
      </c>
      <c r="AU125" s="13">
        <f t="shared" si="80"/>
        <v>-2.0893464560970904E-3</v>
      </c>
      <c r="AV125" s="14">
        <f t="shared" si="81"/>
        <v>140.60815609725353</v>
      </c>
      <c r="AW125" s="11">
        <f>-(AV125-MAX($AV$14:AV124))/MAX($AV$14:AV124)</f>
        <v>2.0893464560969651E-3</v>
      </c>
      <c r="AX125" s="13">
        <f t="shared" si="82"/>
        <v>-2.0893464560970904E-3</v>
      </c>
      <c r="AY125" s="14">
        <f t="shared" si="83"/>
        <v>99.000829017347399</v>
      </c>
      <c r="AZ125" s="11">
        <f>-(AY125-MAX($AY$14:AY124))/MAX($AY$14:AY124)</f>
        <v>0.14556057159298003</v>
      </c>
    </row>
    <row r="126" spans="1:52" x14ac:dyDescent="0.2">
      <c r="A126" s="1">
        <v>37712</v>
      </c>
      <c r="B126" s="10">
        <v>0.68564532938401623</v>
      </c>
      <c r="C126" s="10">
        <v>1.0860239576885067</v>
      </c>
      <c r="D126" s="10">
        <v>1.5739603991563571</v>
      </c>
      <c r="E126" s="10">
        <v>8.3401444513018959E-3</v>
      </c>
      <c r="F126" s="10">
        <v>0.60980443571746545</v>
      </c>
      <c r="G126" s="10">
        <v>0.55172413793103448</v>
      </c>
      <c r="H126" s="10">
        <v>0.13886381625539834</v>
      </c>
      <c r="I126" s="10">
        <v>0.1186014516817686</v>
      </c>
      <c r="J126" s="10">
        <v>0.72568413872177995</v>
      </c>
      <c r="K126" s="11">
        <f t="shared" si="44"/>
        <v>1.1950798091163506E-2</v>
      </c>
      <c r="L126" s="11">
        <f t="shared" si="45"/>
        <v>5.951411288133146E-3</v>
      </c>
      <c r="M126" s="11">
        <f t="shared" si="46"/>
        <v>-5.3829445651147889E-3</v>
      </c>
      <c r="N126" s="11">
        <f t="shared" si="47"/>
        <v>-1.0216676952844783E-2</v>
      </c>
      <c r="O126" s="11">
        <f t="shared" si="48"/>
        <v>1.3848658735143626E-2</v>
      </c>
      <c r="P126" s="11">
        <f t="shared" si="49"/>
        <v>-4.4137931034483602E-3</v>
      </c>
      <c r="Q126" s="11">
        <f t="shared" si="50"/>
        <v>1.0206490494771847E-2</v>
      </c>
      <c r="R126" s="11">
        <f t="shared" si="51"/>
        <v>1.3271502443189975E-2</v>
      </c>
      <c r="S126" s="11">
        <f t="shared" si="52"/>
        <v>-1.2198750371913092E-2</v>
      </c>
      <c r="T126" s="12">
        <f t="shared" si="53"/>
        <v>0.64574426344678881</v>
      </c>
      <c r="U126" s="12">
        <f t="shared" si="54"/>
        <v>0.99427545274001872</v>
      </c>
      <c r="V126" s="12">
        <f t="shared" si="55"/>
        <v>1.5462742874440536</v>
      </c>
      <c r="W126" s="12">
        <f t="shared" si="56"/>
        <v>8.2112115033752906E-3</v>
      </c>
      <c r="X126" s="12">
        <f t="shared" si="57"/>
        <v>0.56250493866504392</v>
      </c>
      <c r="Y126" s="12">
        <f t="shared" si="58"/>
        <v>0.49565816479485791</v>
      </c>
      <c r="Z126" s="12">
        <f t="shared" si="59"/>
        <v>0.13340585913663225</v>
      </c>
      <c r="AA126" s="12">
        <f t="shared" si="60"/>
        <v>0.10848445267405767</v>
      </c>
      <c r="AB126" s="12">
        <f t="shared" si="61"/>
        <v>0.67855389298670532</v>
      </c>
      <c r="AC126" s="12">
        <f t="shared" si="62"/>
        <v>0.64986031027990554</v>
      </c>
      <c r="AD126" s="12">
        <f t="shared" si="63"/>
        <v>1.0368279403631151</v>
      </c>
      <c r="AE126" s="12">
        <f t="shared" si="64"/>
        <v>1.5867560991388092</v>
      </c>
      <c r="AF126" s="12">
        <f t="shared" si="65"/>
        <v>8.2854632334185153E-3</v>
      </c>
      <c r="AG126" s="12">
        <f t="shared" si="66"/>
        <v>0.57572942532281512</v>
      </c>
      <c r="AH126" s="12">
        <f t="shared" si="67"/>
        <v>0.5231385244484118</v>
      </c>
      <c r="AI126" s="12">
        <f t="shared" si="68"/>
        <v>0.1391585156836064</v>
      </c>
      <c r="AJ126" s="12">
        <f t="shared" si="69"/>
        <v>0.11345047093587456</v>
      </c>
      <c r="AK126" s="12">
        <f t="shared" si="70"/>
        <v>0.70706254237690391</v>
      </c>
      <c r="AL126" s="11">
        <f t="shared" si="71"/>
        <v>1.1950798091163506E-2</v>
      </c>
      <c r="AM126" s="11">
        <f t="shared" si="72"/>
        <v>5.951411288133146E-3</v>
      </c>
      <c r="AN126" s="11">
        <f t="shared" si="73"/>
        <v>-5.3829445651147889E-3</v>
      </c>
      <c r="AO126" s="11">
        <f t="shared" si="74"/>
        <v>-1.0216676952844783E-2</v>
      </c>
      <c r="AP126" s="11">
        <f t="shared" si="75"/>
        <v>1.3848658735143626E-2</v>
      </c>
      <c r="AQ126" s="11">
        <f t="shared" si="76"/>
        <v>-4.4137931034483602E-3</v>
      </c>
      <c r="AR126" s="11">
        <f t="shared" si="77"/>
        <v>1.0206490494771847E-2</v>
      </c>
      <c r="AS126" s="11">
        <f t="shared" si="78"/>
        <v>1.3271502443189975E-2</v>
      </c>
      <c r="AT126" s="11">
        <f t="shared" si="79"/>
        <v>-1.2198750371913092E-2</v>
      </c>
      <c r="AU126" s="13">
        <f t="shared" si="80"/>
        <v>2.5574106732312307E-3</v>
      </c>
      <c r="AV126" s="14">
        <f t="shared" si="81"/>
        <v>140.96774889640002</v>
      </c>
      <c r="AW126" s="11">
        <f>-(AV126-MAX($AV$14:AV125))/MAX($AV$14:AV125)</f>
        <v>-4.6272090020749623E-4</v>
      </c>
      <c r="AX126" s="13">
        <f t="shared" si="82"/>
        <v>2.5574106732312307E-3</v>
      </c>
      <c r="AY126" s="14">
        <f t="shared" si="83"/>
        <v>99.254014794135117</v>
      </c>
      <c r="AZ126" s="11">
        <f>-(AY126-MAX($AY$14:AY125))/MAX($AY$14:AY125)</f>
        <v>0.14337541907914222</v>
      </c>
    </row>
    <row r="127" spans="1:52" x14ac:dyDescent="0.2">
      <c r="A127" s="1">
        <v>37742</v>
      </c>
      <c r="B127" s="10">
        <v>0.72228241242325741</v>
      </c>
      <c r="C127" s="10">
        <v>1.1561495595070177</v>
      </c>
      <c r="D127" s="10">
        <v>1.6226127310194876</v>
      </c>
      <c r="E127" s="10">
        <v>8.520064752492118E-3</v>
      </c>
      <c r="F127" s="10">
        <v>0.64706072664919601</v>
      </c>
      <c r="G127" s="10">
        <v>0.57570523891767411</v>
      </c>
      <c r="H127" s="10">
        <v>0.14691406996048012</v>
      </c>
      <c r="I127" s="10">
        <v>0.12635994895058061</v>
      </c>
      <c r="J127" s="10">
        <v>0.76299766522714452</v>
      </c>
      <c r="K127" s="11">
        <f t="shared" si="44"/>
        <v>5.3434452871072402E-2</v>
      </c>
      <c r="L127" s="11">
        <f t="shared" si="45"/>
        <v>6.4570952898466816E-2</v>
      </c>
      <c r="M127" s="11">
        <f t="shared" si="46"/>
        <v>3.0910772525921226E-2</v>
      </c>
      <c r="N127" s="11">
        <f t="shared" si="47"/>
        <v>2.1572803953310071E-2</v>
      </c>
      <c r="O127" s="11">
        <f t="shared" si="48"/>
        <v>6.109547381021696E-2</v>
      </c>
      <c r="P127" s="11">
        <f t="shared" si="49"/>
        <v>4.3465745538284306E-2</v>
      </c>
      <c r="Q127" s="11">
        <f t="shared" si="50"/>
        <v>5.7972292006405413E-2</v>
      </c>
      <c r="R127" s="11">
        <f t="shared" si="51"/>
        <v>6.5416545571715501E-2</v>
      </c>
      <c r="S127" s="11">
        <f t="shared" si="52"/>
        <v>5.141841265965752E-2</v>
      </c>
      <c r="T127" s="12">
        <f t="shared" si="53"/>
        <v>0.65018411785874586</v>
      </c>
      <c r="U127" s="12">
        <f t="shared" si="54"/>
        <v>1.0109403103145886</v>
      </c>
      <c r="V127" s="12">
        <f t="shared" si="55"/>
        <v>1.5571840632681961</v>
      </c>
      <c r="W127" s="12">
        <f t="shared" si="56"/>
        <v>8.2689480212855947E-3</v>
      </c>
      <c r="X127" s="12">
        <f t="shared" si="57"/>
        <v>0.56871408722969019</v>
      </c>
      <c r="Y127" s="12">
        <f t="shared" si="58"/>
        <v>0.50470646347632464</v>
      </c>
      <c r="Z127" s="12">
        <f t="shared" si="59"/>
        <v>0.13529827623022567</v>
      </c>
      <c r="AA127" s="12">
        <f t="shared" si="60"/>
        <v>0.11028137461533459</v>
      </c>
      <c r="AB127" s="12">
        <f t="shared" si="61"/>
        <v>0.68864283335523435</v>
      </c>
      <c r="AC127" s="12">
        <f t="shared" si="62"/>
        <v>0.65850288629300746</v>
      </c>
      <c r="AD127" s="12">
        <f t="shared" si="63"/>
        <v>1.0542793086186784</v>
      </c>
      <c r="AE127" s="12">
        <f t="shared" si="64"/>
        <v>1.5894936063227716</v>
      </c>
      <c r="AF127" s="12">
        <f t="shared" si="65"/>
        <v>8.330425032252101E-3</v>
      </c>
      <c r="AG127" s="12">
        <f t="shared" si="66"/>
        <v>0.58562610174325647</v>
      </c>
      <c r="AH127" s="12">
        <f t="shared" si="67"/>
        <v>0.53474028311010879</v>
      </c>
      <c r="AI127" s="12">
        <f t="shared" si="68"/>
        <v>0.14003721665169547</v>
      </c>
      <c r="AJ127" s="12">
        <f t="shared" si="69"/>
        <v>0.11526012499823647</v>
      </c>
      <c r="AK127" s="12">
        <f t="shared" si="70"/>
        <v>0.71637335170428196</v>
      </c>
      <c r="AL127" s="11">
        <f t="shared" si="71"/>
        <v>5.3434452871072402E-2</v>
      </c>
      <c r="AM127" s="11">
        <f t="shared" si="72"/>
        <v>6.4570952898466816E-2</v>
      </c>
      <c r="AN127" s="11">
        <f t="shared" si="73"/>
        <v>3.0910772525921226E-2</v>
      </c>
      <c r="AO127" s="11">
        <f t="shared" si="74"/>
        <v>2.1572803953310071E-2</v>
      </c>
      <c r="AP127" s="11">
        <f t="shared" si="75"/>
        <v>6.109547381021696E-2</v>
      </c>
      <c r="AQ127" s="11">
        <f t="shared" si="76"/>
        <v>4.3465745538284306E-2</v>
      </c>
      <c r="AR127" s="11">
        <f t="shared" si="77"/>
        <v>5.7972292006405413E-2</v>
      </c>
      <c r="AS127" s="11">
        <f t="shared" si="78"/>
        <v>6.5416545571715501E-2</v>
      </c>
      <c r="AT127" s="11">
        <f t="shared" si="79"/>
        <v>5.141841265965752E-2</v>
      </c>
      <c r="AU127" s="13">
        <f t="shared" si="80"/>
        <v>4.9984161315005576E-2</v>
      </c>
      <c r="AV127" s="14">
        <f t="shared" si="81"/>
        <v>148.01390359745088</v>
      </c>
      <c r="AW127" s="11">
        <f>-(AV127-MAX($AV$14:AV126))/MAX($AV$14:AV126)</f>
        <v>-4.9984161315005535E-2</v>
      </c>
      <c r="AX127" s="13">
        <f t="shared" si="82"/>
        <v>4.9984161315005576E-2</v>
      </c>
      <c r="AY127" s="14">
        <f t="shared" si="83"/>
        <v>104.21514348076713</v>
      </c>
      <c r="AZ127" s="11">
        <f>-(AY127-MAX($AY$14:AY126))/MAX($AY$14:AY126)</f>
        <v>0.10055775783999495</v>
      </c>
    </row>
    <row r="128" spans="1:52" x14ac:dyDescent="0.2">
      <c r="A128" s="1">
        <v>37773</v>
      </c>
      <c r="B128" s="10">
        <v>0.73949728974243301</v>
      </c>
      <c r="C128" s="10">
        <v>1.1674060238150827</v>
      </c>
      <c r="D128" s="10">
        <v>1.660826094899603</v>
      </c>
      <c r="E128" s="10">
        <v>8.4514422386180212E-3</v>
      </c>
      <c r="F128" s="10">
        <v>0.66530943541841303</v>
      </c>
      <c r="G128" s="10">
        <v>0.58176740938972593</v>
      </c>
      <c r="H128" s="10">
        <v>0.14270220903019579</v>
      </c>
      <c r="I128" s="10">
        <v>0.12804425209352352</v>
      </c>
      <c r="J128" s="10">
        <v>0.75791452240016377</v>
      </c>
      <c r="K128" s="11">
        <f t="shared" si="44"/>
        <v>2.3833997648398553E-2</v>
      </c>
      <c r="L128" s="11">
        <f t="shared" si="45"/>
        <v>9.7361662386177272E-3</v>
      </c>
      <c r="M128" s="11">
        <f t="shared" si="46"/>
        <v>2.3550514025676428E-2</v>
      </c>
      <c r="N128" s="11">
        <f t="shared" si="47"/>
        <v>-8.0542244534027585E-3</v>
      </c>
      <c r="O128" s="11">
        <f t="shared" si="48"/>
        <v>2.8202466967386375E-2</v>
      </c>
      <c r="P128" s="11">
        <f t="shared" si="49"/>
        <v>1.0529990109954035E-2</v>
      </c>
      <c r="Q128" s="11">
        <f t="shared" si="50"/>
        <v>-2.8668873794166383E-2</v>
      </c>
      <c r="R128" s="11">
        <f t="shared" si="51"/>
        <v>1.3329406642935915E-2</v>
      </c>
      <c r="S128" s="11">
        <f t="shared" si="52"/>
        <v>-6.6620686518975569E-3</v>
      </c>
      <c r="T128" s="12">
        <f t="shared" si="53"/>
        <v>0.65659873516005585</v>
      </c>
      <c r="U128" s="12">
        <f t="shared" si="54"/>
        <v>1.0308825740408125</v>
      </c>
      <c r="V128" s="12">
        <f t="shared" si="55"/>
        <v>1.5707455136325612</v>
      </c>
      <c r="W128" s="12">
        <f t="shared" si="56"/>
        <v>8.3193106270903743E-3</v>
      </c>
      <c r="X128" s="12">
        <f t="shared" si="57"/>
        <v>0.57680319152277848</v>
      </c>
      <c r="Y128" s="12">
        <f t="shared" si="58"/>
        <v>0.51424933383348592</v>
      </c>
      <c r="Z128" s="12">
        <f t="shared" si="59"/>
        <v>0.13737900948006634</v>
      </c>
      <c r="AA128" s="12">
        <f t="shared" si="60"/>
        <v>0.11252798583656663</v>
      </c>
      <c r="AB128" s="12">
        <f t="shared" si="61"/>
        <v>0.69978307719245425</v>
      </c>
      <c r="AC128" s="12">
        <f t="shared" si="62"/>
        <v>0.67282142884460461</v>
      </c>
      <c r="AD128" s="12">
        <f t="shared" si="63"/>
        <v>1.0801374017030145</v>
      </c>
      <c r="AE128" s="12">
        <f t="shared" si="64"/>
        <v>1.5981996582880715</v>
      </c>
      <c r="AF128" s="12">
        <f t="shared" si="65"/>
        <v>8.3801711165978812E-3</v>
      </c>
      <c r="AG128" s="12">
        <f t="shared" si="66"/>
        <v>0.59992593679506778</v>
      </c>
      <c r="AH128" s="12">
        <f t="shared" si="67"/>
        <v>0.54777654173309742</v>
      </c>
      <c r="AI128" s="12">
        <f t="shared" si="68"/>
        <v>0.14173741570867124</v>
      </c>
      <c r="AJ128" s="12">
        <f t="shared" si="69"/>
        <v>0.11793620902723652</v>
      </c>
      <c r="AK128" s="12">
        <f t="shared" si="70"/>
        <v>0.7298779500499557</v>
      </c>
      <c r="AL128" s="11">
        <f t="shared" si="71"/>
        <v>2.3833997648398553E-2</v>
      </c>
      <c r="AM128" s="11">
        <f t="shared" si="72"/>
        <v>9.7361662386177272E-3</v>
      </c>
      <c r="AN128" s="11">
        <f t="shared" si="73"/>
        <v>2.3550514025676428E-2</v>
      </c>
      <c r="AO128" s="11">
        <f t="shared" si="74"/>
        <v>-8.0542244534027585E-3</v>
      </c>
      <c r="AP128" s="11">
        <f t="shared" si="75"/>
        <v>2.8202466967386375E-2</v>
      </c>
      <c r="AQ128" s="11">
        <f t="shared" si="76"/>
        <v>1.0529990109954035E-2</v>
      </c>
      <c r="AR128" s="11">
        <f t="shared" si="77"/>
        <v>-2.8668873794166383E-2</v>
      </c>
      <c r="AS128" s="11">
        <f t="shared" si="78"/>
        <v>1.3329406642935915E-2</v>
      </c>
      <c r="AT128" s="11">
        <f t="shared" si="79"/>
        <v>-6.6620686518975569E-3</v>
      </c>
      <c r="AU128" s="13">
        <f t="shared" si="80"/>
        <v>7.3108194148335925E-3</v>
      </c>
      <c r="AV128" s="14">
        <f t="shared" si="81"/>
        <v>149.09600651753644</v>
      </c>
      <c r="AW128" s="11">
        <f>-(AV128-MAX($AV$14:AV127))/MAX($AV$14:AV127)</f>
        <v>-7.3108194148336532E-3</v>
      </c>
      <c r="AX128" s="13">
        <f t="shared" si="82"/>
        <v>7.3108194148335925E-3</v>
      </c>
      <c r="AY128" s="14">
        <f t="shared" si="83"/>
        <v>104.977041575046</v>
      </c>
      <c r="AZ128" s="11">
        <f>-(AY128-MAX($AY$14:AY127))/MAX($AY$14:AY127)</f>
        <v>9.3982098033489989E-2</v>
      </c>
    </row>
    <row r="129" spans="1:52" x14ac:dyDescent="0.2">
      <c r="A129" s="1">
        <v>37803</v>
      </c>
      <c r="B129" s="10">
        <v>0.7238404076669176</v>
      </c>
      <c r="C129" s="10">
        <v>1.1361054305839582</v>
      </c>
      <c r="D129" s="10">
        <v>1.6222968478772246</v>
      </c>
      <c r="E129" s="10">
        <v>8.429286713758281E-3</v>
      </c>
      <c r="F129" s="10">
        <v>0.66084244194499142</v>
      </c>
      <c r="G129" s="10">
        <v>0.58692334781077593</v>
      </c>
      <c r="H129" s="10">
        <v>0.13707643381949774</v>
      </c>
      <c r="I129" s="10">
        <v>0.1235483073881888</v>
      </c>
      <c r="J129" s="10">
        <v>0.73460812329662739</v>
      </c>
      <c r="K129" s="11">
        <f t="shared" si="44"/>
        <v>-2.1172331924257271E-2</v>
      </c>
      <c r="L129" s="11">
        <f t="shared" si="45"/>
        <v>-2.6812088161781267E-2</v>
      </c>
      <c r="M129" s="11">
        <f t="shared" si="46"/>
        <v>-2.3198844924644191E-2</v>
      </c>
      <c r="N129" s="11">
        <f t="shared" si="47"/>
        <v>-2.6215081679790142E-3</v>
      </c>
      <c r="O129" s="11">
        <f t="shared" si="48"/>
        <v>-6.7141592101610525E-3</v>
      </c>
      <c r="P129" s="11">
        <f t="shared" si="49"/>
        <v>8.8625425519428536E-3</v>
      </c>
      <c r="Q129" s="11">
        <f t="shared" si="50"/>
        <v>-3.9423182366487564E-2</v>
      </c>
      <c r="R129" s="11">
        <f t="shared" si="51"/>
        <v>-3.5112428959723108E-2</v>
      </c>
      <c r="S129" s="11">
        <f t="shared" si="52"/>
        <v>-3.0750696041196957E-2</v>
      </c>
      <c r="T129" s="12">
        <f t="shared" si="53"/>
        <v>0.66381701882857069</v>
      </c>
      <c r="U129" s="12">
        <f t="shared" si="54"/>
        <v>1.0485008771292483</v>
      </c>
      <c r="V129" s="12">
        <f t="shared" si="55"/>
        <v>1.5855095621658772</v>
      </c>
      <c r="W129" s="12">
        <f t="shared" si="56"/>
        <v>8.3475417516827195E-3</v>
      </c>
      <c r="X129" s="12">
        <f t="shared" si="57"/>
        <v>0.58489204758980073</v>
      </c>
      <c r="Y129" s="12">
        <f t="shared" si="58"/>
        <v>0.52197816227909255</v>
      </c>
      <c r="Z129" s="12">
        <f t="shared" si="59"/>
        <v>0.13852039151214646</v>
      </c>
      <c r="AA129" s="12">
        <f t="shared" si="60"/>
        <v>0.11445833437432973</v>
      </c>
      <c r="AB129" s="12">
        <f t="shared" si="61"/>
        <v>0.70881635931327891</v>
      </c>
      <c r="AC129" s="12">
        <f t="shared" si="62"/>
        <v>0.6891860942915301</v>
      </c>
      <c r="AD129" s="12">
        <f t="shared" si="63"/>
        <v>1.1049799591322111</v>
      </c>
      <c r="AE129" s="12">
        <f t="shared" si="64"/>
        <v>1.6107054557940683</v>
      </c>
      <c r="AF129" s="12">
        <f t="shared" si="65"/>
        <v>8.4223782104756676E-3</v>
      </c>
      <c r="AG129" s="12">
        <f t="shared" si="66"/>
        <v>0.61705199420681012</v>
      </c>
      <c r="AH129" s="12">
        <f t="shared" si="67"/>
        <v>0.55963429079260507</v>
      </c>
      <c r="AI129" s="12">
        <f t="shared" si="68"/>
        <v>0.14224982514502563</v>
      </c>
      <c r="AJ129" s="12">
        <f t="shared" si="69"/>
        <v>0.12062556007716839</v>
      </c>
      <c r="AK129" s="12">
        <f t="shared" si="70"/>
        <v>0.7404876343391612</v>
      </c>
      <c r="AL129" s="11">
        <f t="shared" si="71"/>
        <v>-2.1172331924257271E-2</v>
      </c>
      <c r="AM129" s="11">
        <f t="shared" si="72"/>
        <v>-2.6812088161781267E-2</v>
      </c>
      <c r="AN129" s="11">
        <f t="shared" si="73"/>
        <v>-2.3198844924644191E-2</v>
      </c>
      <c r="AO129" s="11">
        <f t="shared" si="74"/>
        <v>-2.6215081679790142E-3</v>
      </c>
      <c r="AP129" s="11">
        <f t="shared" si="75"/>
        <v>-6.7141592101610525E-3</v>
      </c>
      <c r="AQ129" s="11">
        <f t="shared" si="76"/>
        <v>8.8625425519428536E-3</v>
      </c>
      <c r="AR129" s="11">
        <f t="shared" si="77"/>
        <v>-3.9423182366487564E-2</v>
      </c>
      <c r="AS129" s="11">
        <f t="shared" si="78"/>
        <v>-3.5112428959723108E-2</v>
      </c>
      <c r="AT129" s="11">
        <f t="shared" si="79"/>
        <v>-3.0750696041196957E-2</v>
      </c>
      <c r="AU129" s="13">
        <f t="shared" si="80"/>
        <v>-1.9660299689365286E-2</v>
      </c>
      <c r="AV129" s="14">
        <f t="shared" si="81"/>
        <v>146.16473434691412</v>
      </c>
      <c r="AW129" s="11">
        <f>-(AV129-MAX($AV$14:AV128))/MAX($AV$14:AV128)</f>
        <v>1.9660299689365255E-2</v>
      </c>
      <c r="AX129" s="13">
        <f t="shared" si="82"/>
        <v>-1.9660299689365286E-2</v>
      </c>
      <c r="AY129" s="14">
        <f t="shared" si="83"/>
        <v>102.91316147717764</v>
      </c>
      <c r="AZ129" s="11">
        <f>-(AY129-MAX($AY$14:AY128))/MAX($AY$14:AY128)</f>
        <v>0.11179468151008155</v>
      </c>
    </row>
    <row r="130" spans="1:52" x14ac:dyDescent="0.2">
      <c r="A130" s="1">
        <v>37834</v>
      </c>
      <c r="B130" s="10">
        <v>0.71651201948912691</v>
      </c>
      <c r="C130" s="10">
        <v>1.1144544745347154</v>
      </c>
      <c r="D130" s="10">
        <v>1.5931431120457551</v>
      </c>
      <c r="E130" s="10">
        <v>8.4341922152405858E-3</v>
      </c>
      <c r="F130" s="10">
        <v>0.65205625941406231</v>
      </c>
      <c r="G130" s="10">
        <v>0.58271662490530851</v>
      </c>
      <c r="H130" s="10">
        <v>0.13478360492229727</v>
      </c>
      <c r="I130" s="10">
        <v>0.12067093037287316</v>
      </c>
      <c r="J130" s="10">
        <v>0.72332207361972067</v>
      </c>
      <c r="K130" s="11">
        <f t="shared" si="44"/>
        <v>-1.0124314835381343E-2</v>
      </c>
      <c r="L130" s="11">
        <f t="shared" si="45"/>
        <v>-1.9057171514543558E-2</v>
      </c>
      <c r="M130" s="11">
        <f t="shared" si="46"/>
        <v>-1.7970654303876121E-2</v>
      </c>
      <c r="N130" s="11">
        <f t="shared" si="47"/>
        <v>5.8195926285176114E-4</v>
      </c>
      <c r="O130" s="11">
        <f t="shared" si="48"/>
        <v>-1.3295427129452531E-2</v>
      </c>
      <c r="P130" s="11">
        <f t="shared" si="49"/>
        <v>-7.1674144863353995E-3</v>
      </c>
      <c r="Q130" s="11">
        <f t="shared" si="50"/>
        <v>-1.6726645370856885E-2</v>
      </c>
      <c r="R130" s="11">
        <f t="shared" si="51"/>
        <v>-2.3289489561964749E-2</v>
      </c>
      <c r="S130" s="11">
        <f t="shared" si="52"/>
        <v>-1.5363360843682838E-2</v>
      </c>
      <c r="T130" s="12">
        <f t="shared" si="53"/>
        <v>0.67023241657086097</v>
      </c>
      <c r="U130" s="12">
        <f t="shared" si="54"/>
        <v>1.060431313410241</v>
      </c>
      <c r="V130" s="12">
        <f t="shared" si="55"/>
        <v>1.5910194639251241</v>
      </c>
      <c r="W130" s="12">
        <f t="shared" si="56"/>
        <v>8.3431866118730477E-3</v>
      </c>
      <c r="X130" s="12">
        <f t="shared" si="57"/>
        <v>0.59383406639534575</v>
      </c>
      <c r="Y130" s="12">
        <f t="shared" si="58"/>
        <v>0.53080892350008158</v>
      </c>
      <c r="Z130" s="12">
        <f t="shared" si="59"/>
        <v>0.13878440715795518</v>
      </c>
      <c r="AA130" s="12">
        <f t="shared" si="60"/>
        <v>0.11584365783869267</v>
      </c>
      <c r="AB130" s="12">
        <f t="shared" si="61"/>
        <v>0.71342638336848374</v>
      </c>
      <c r="AC130" s="12">
        <f t="shared" si="62"/>
        <v>0.70167268813012118</v>
      </c>
      <c r="AD130" s="12">
        <f t="shared" si="63"/>
        <v>1.1172670079203983</v>
      </c>
      <c r="AE130" s="12">
        <f t="shared" si="64"/>
        <v>1.6115668260384484</v>
      </c>
      <c r="AF130" s="12">
        <f t="shared" si="65"/>
        <v>8.424022342353581E-3</v>
      </c>
      <c r="AG130" s="12">
        <f t="shared" si="66"/>
        <v>0.62998629898736969</v>
      </c>
      <c r="AH130" s="12">
        <f t="shared" si="67"/>
        <v>0.56737936550610002</v>
      </c>
      <c r="AI130" s="12">
        <f t="shared" si="68"/>
        <v>0.14098010304989197</v>
      </c>
      <c r="AJ130" s="12">
        <f t="shared" si="69"/>
        <v>0.12191900373216158</v>
      </c>
      <c r="AK130" s="12">
        <f t="shared" si="70"/>
        <v>0.74181237309965986</v>
      </c>
      <c r="AL130" s="11">
        <f t="shared" si="71"/>
        <v>-1.0124314835381343E-2</v>
      </c>
      <c r="AM130" s="11">
        <f t="shared" si="72"/>
        <v>-1.9057171514543558E-2</v>
      </c>
      <c r="AN130" s="11">
        <f t="shared" si="73"/>
        <v>-1.7970654303876121E-2</v>
      </c>
      <c r="AO130" s="11">
        <f t="shared" si="74"/>
        <v>5.8195926285176114E-4</v>
      </c>
      <c r="AP130" s="11">
        <f t="shared" si="75"/>
        <v>-1.3295427129452531E-2</v>
      </c>
      <c r="AQ130" s="11">
        <f t="shared" si="76"/>
        <v>-7.1674144863353995E-3</v>
      </c>
      <c r="AR130" s="11">
        <f t="shared" si="77"/>
        <v>-1.6726645370856885E-2</v>
      </c>
      <c r="AS130" s="11">
        <f t="shared" si="78"/>
        <v>-2.3289489561964749E-2</v>
      </c>
      <c r="AT130" s="11">
        <f t="shared" si="79"/>
        <v>-1.5363360843682838E-2</v>
      </c>
      <c r="AU130" s="13">
        <f t="shared" si="80"/>
        <v>-1.360139097591574E-2</v>
      </c>
      <c r="AV130" s="14">
        <f t="shared" si="81"/>
        <v>144.17669064817088</v>
      </c>
      <c r="AW130" s="11">
        <f>-(AV130-MAX($AV$14:AV129))/MAX($AV$14:AV129)</f>
        <v>3.2994283242502274E-2</v>
      </c>
      <c r="AX130" s="13">
        <f t="shared" si="82"/>
        <v>-1.360139097591574E-2</v>
      </c>
      <c r="AY130" s="14">
        <f t="shared" si="83"/>
        <v>101.513399331359</v>
      </c>
      <c r="AZ130" s="11">
        <f>-(AY130-MAX($AY$14:AY129))/MAX($AY$14:AY129)</f>
        <v>0.12387550931375067</v>
      </c>
    </row>
    <row r="131" spans="1:52" x14ac:dyDescent="0.2">
      <c r="A131" s="1">
        <v>37865</v>
      </c>
      <c r="B131" s="10">
        <v>0.73355731283285153</v>
      </c>
      <c r="C131" s="10">
        <v>1.1263925027315018</v>
      </c>
      <c r="D131" s="10">
        <v>1.6150131623572732</v>
      </c>
      <c r="E131" s="10">
        <v>8.7113325725436223E-3</v>
      </c>
      <c r="F131" s="10">
        <v>0.66332351614529439</v>
      </c>
      <c r="G131" s="10">
        <v>0.58411214953271029</v>
      </c>
      <c r="H131" s="10">
        <v>0.13740982480247338</v>
      </c>
      <c r="I131" s="10">
        <v>0.12435490891002923</v>
      </c>
      <c r="J131" s="10">
        <v>0.72774377597135609</v>
      </c>
      <c r="K131" s="11">
        <f t="shared" si="44"/>
        <v>2.3789263655169313E-2</v>
      </c>
      <c r="L131" s="11">
        <f t="shared" si="45"/>
        <v>1.0711992700976447E-2</v>
      </c>
      <c r="M131" s="11">
        <f t="shared" si="46"/>
        <v>1.3727611880036905E-2</v>
      </c>
      <c r="N131" s="11">
        <f t="shared" si="47"/>
        <v>3.2859146463634525E-2</v>
      </c>
      <c r="O131" s="11">
        <f t="shared" si="48"/>
        <v>1.7279577595584739E-2</v>
      </c>
      <c r="P131" s="11">
        <f t="shared" si="49"/>
        <v>2.3948598130842935E-3</v>
      </c>
      <c r="Q131" s="11">
        <f t="shared" si="50"/>
        <v>1.948471315699063E-2</v>
      </c>
      <c r="R131" s="11">
        <f t="shared" si="51"/>
        <v>3.052913013741243E-2</v>
      </c>
      <c r="S131" s="11">
        <f t="shared" si="52"/>
        <v>6.1130477181594589E-3</v>
      </c>
      <c r="T131" s="12">
        <f t="shared" si="53"/>
        <v>0.67679345928921453</v>
      </c>
      <c r="U131" s="12">
        <f t="shared" si="54"/>
        <v>1.0718220521191371</v>
      </c>
      <c r="V131" s="12">
        <f t="shared" si="55"/>
        <v>1.5958203719734467</v>
      </c>
      <c r="W131" s="12">
        <f t="shared" si="56"/>
        <v>8.3456499103507966E-3</v>
      </c>
      <c r="X131" s="12">
        <f t="shared" si="57"/>
        <v>0.60300692805625378</v>
      </c>
      <c r="Y131" s="12">
        <f t="shared" si="58"/>
        <v>0.54069170298045599</v>
      </c>
      <c r="Z131" s="12">
        <f t="shared" si="59"/>
        <v>0.13905175049684149</v>
      </c>
      <c r="AA131" s="12">
        <f t="shared" si="60"/>
        <v>0.11708551698929455</v>
      </c>
      <c r="AB131" s="12">
        <f t="shared" si="61"/>
        <v>0.7180653231897608</v>
      </c>
      <c r="AC131" s="12">
        <f t="shared" si="62"/>
        <v>0.7108875912802276</v>
      </c>
      <c r="AD131" s="12">
        <f t="shared" si="63"/>
        <v>1.1232897112012281</v>
      </c>
      <c r="AE131" s="12">
        <f t="shared" si="64"/>
        <v>1.6092196632970961</v>
      </c>
      <c r="AF131" s="12">
        <f t="shared" si="65"/>
        <v>8.4335604864294571E-3</v>
      </c>
      <c r="AG131" s="12">
        <f t="shared" si="66"/>
        <v>0.63942468589892865</v>
      </c>
      <c r="AH131" s="12">
        <f t="shared" si="67"/>
        <v>0.57216781486408319</v>
      </c>
      <c r="AI131" s="12">
        <f t="shared" si="68"/>
        <v>0.13963349294218744</v>
      </c>
      <c r="AJ131" s="12">
        <f t="shared" si="69"/>
        <v>0.12237882311845509</v>
      </c>
      <c r="AK131" s="12">
        <f t="shared" si="70"/>
        <v>0.73986207065688514</v>
      </c>
      <c r="AL131" s="11">
        <f t="shared" si="71"/>
        <v>2.3789263655169313E-2</v>
      </c>
      <c r="AM131" s="11">
        <f t="shared" si="72"/>
        <v>1.0711992700976447E-2</v>
      </c>
      <c r="AN131" s="11">
        <f t="shared" si="73"/>
        <v>1.3727611880036905E-2</v>
      </c>
      <c r="AO131" s="11">
        <f t="shared" si="74"/>
        <v>3.2859146463634525E-2</v>
      </c>
      <c r="AP131" s="11">
        <f t="shared" si="75"/>
        <v>1.7279577595584739E-2</v>
      </c>
      <c r="AQ131" s="11">
        <f t="shared" si="76"/>
        <v>2.3948598130842935E-3</v>
      </c>
      <c r="AR131" s="11">
        <f t="shared" si="77"/>
        <v>1.948471315699063E-2</v>
      </c>
      <c r="AS131" s="11">
        <f t="shared" si="78"/>
        <v>3.052913013741243E-2</v>
      </c>
      <c r="AT131" s="11">
        <f t="shared" si="79"/>
        <v>6.1130477181594589E-3</v>
      </c>
      <c r="AU131" s="13">
        <f t="shared" si="80"/>
        <v>1.7432149235672083E-2</v>
      </c>
      <c r="AV131" s="14">
        <f t="shared" si="81"/>
        <v>146.69000023585514</v>
      </c>
      <c r="AW131" s="11">
        <f>-(AV131-MAX($AV$14:AV130))/MAX($AV$14:AV130)</f>
        <v>1.6137295276237393E-2</v>
      </c>
      <c r="AX131" s="13">
        <f t="shared" si="82"/>
        <v>1.7432149235672083E-2</v>
      </c>
      <c r="AY131" s="14">
        <f t="shared" si="83"/>
        <v>103.28299605792363</v>
      </c>
      <c r="AZ131" s="11">
        <f>-(AY131-MAX($AY$14:AY130))/MAX($AY$14:AY130)</f>
        <v>0.10860277644308075</v>
      </c>
    </row>
    <row r="132" spans="1:52" x14ac:dyDescent="0.2">
      <c r="A132" s="1">
        <v>37895</v>
      </c>
      <c r="B132" s="10">
        <v>0.75651548965465065</v>
      </c>
      <c r="C132" s="10">
        <v>1.1714402858314297</v>
      </c>
      <c r="D132" s="10">
        <v>1.6793175253576946</v>
      </c>
      <c r="E132" s="10">
        <v>9.1333375955575443E-3</v>
      </c>
      <c r="F132" s="10">
        <v>0.6949318619309377</v>
      </c>
      <c r="G132" s="10">
        <v>0.60222824450466728</v>
      </c>
      <c r="H132" s="10">
        <v>0.14223941738734638</v>
      </c>
      <c r="I132" s="10">
        <v>0.12998999077071066</v>
      </c>
      <c r="J132" s="10">
        <v>0.75643537394382709</v>
      </c>
      <c r="K132" s="11">
        <f t="shared" si="44"/>
        <v>3.129704580701298E-2</v>
      </c>
      <c r="L132" s="11">
        <f t="shared" si="45"/>
        <v>3.9992971358284946E-2</v>
      </c>
      <c r="M132" s="11">
        <f t="shared" si="46"/>
        <v>3.9816618526230974E-2</v>
      </c>
      <c r="N132" s="11">
        <f t="shared" si="47"/>
        <v>4.84432226068372E-2</v>
      </c>
      <c r="O132" s="11">
        <f t="shared" si="48"/>
        <v>4.7651477772604478E-2</v>
      </c>
      <c r="P132" s="11">
        <f t="shared" si="49"/>
        <v>3.1014754591990323E-2</v>
      </c>
      <c r="Q132" s="11">
        <f t="shared" si="50"/>
        <v>3.5147360036413389E-2</v>
      </c>
      <c r="R132" s="11">
        <f t="shared" si="51"/>
        <v>4.5314510782669792E-2</v>
      </c>
      <c r="S132" s="11">
        <f t="shared" si="52"/>
        <v>3.9425411689952172E-2</v>
      </c>
      <c r="T132" s="12">
        <f t="shared" si="53"/>
        <v>0.68504138610150289</v>
      </c>
      <c r="U132" s="12">
        <f t="shared" si="54"/>
        <v>1.0839582992532895</v>
      </c>
      <c r="V132" s="12">
        <f t="shared" si="55"/>
        <v>1.6006990785157127</v>
      </c>
      <c r="W132" s="12">
        <f t="shared" si="56"/>
        <v>8.3832701953721351E-3</v>
      </c>
      <c r="X132" s="12">
        <f t="shared" si="57"/>
        <v>0.61273111393552615</v>
      </c>
      <c r="Y132" s="12">
        <f t="shared" si="58"/>
        <v>0.550148337931475</v>
      </c>
      <c r="Z132" s="12">
        <f t="shared" si="59"/>
        <v>0.13939175440766507</v>
      </c>
      <c r="AA132" s="12">
        <f t="shared" si="60"/>
        <v>0.11852355208435095</v>
      </c>
      <c r="AB132" s="12">
        <f t="shared" si="61"/>
        <v>0.72288712945818467</v>
      </c>
      <c r="AC132" s="12">
        <f t="shared" si="62"/>
        <v>0.72022246192310047</v>
      </c>
      <c r="AD132" s="12">
        <f t="shared" si="63"/>
        <v>1.1310886581434636</v>
      </c>
      <c r="AE132" s="12">
        <f t="shared" si="64"/>
        <v>1.6146420578926168</v>
      </c>
      <c r="AF132" s="12">
        <f t="shared" si="65"/>
        <v>8.4810771573257549E-3</v>
      </c>
      <c r="AG132" s="12">
        <f t="shared" si="66"/>
        <v>0.64973280254823707</v>
      </c>
      <c r="AH132" s="12">
        <f t="shared" si="67"/>
        <v>0.57715815141453819</v>
      </c>
      <c r="AI132" s="12">
        <f t="shared" si="68"/>
        <v>0.13962499313172375</v>
      </c>
      <c r="AJ132" s="12">
        <f t="shared" si="69"/>
        <v>0.12359663323282731</v>
      </c>
      <c r="AK132" s="12">
        <f t="shared" si="70"/>
        <v>0.73871171653946544</v>
      </c>
      <c r="AL132" s="11">
        <f t="shared" si="71"/>
        <v>3.129704580701298E-2</v>
      </c>
      <c r="AM132" s="11">
        <f t="shared" si="72"/>
        <v>3.9992971358284946E-2</v>
      </c>
      <c r="AN132" s="11">
        <f t="shared" si="73"/>
        <v>3.9816618526230974E-2</v>
      </c>
      <c r="AO132" s="11">
        <f t="shared" si="74"/>
        <v>4.84432226068372E-2</v>
      </c>
      <c r="AP132" s="11">
        <f t="shared" si="75"/>
        <v>4.7651477772604478E-2</v>
      </c>
      <c r="AQ132" s="11">
        <f t="shared" si="76"/>
        <v>3.1014754591990323E-2</v>
      </c>
      <c r="AR132" s="11">
        <f t="shared" si="77"/>
        <v>3.5147360036413389E-2</v>
      </c>
      <c r="AS132" s="11">
        <f t="shared" si="78"/>
        <v>4.5314510782669792E-2</v>
      </c>
      <c r="AT132" s="11">
        <f t="shared" si="79"/>
        <v>3.9425411689952172E-2</v>
      </c>
      <c r="AU132" s="13">
        <f t="shared" si="80"/>
        <v>3.9789263685777364E-2</v>
      </c>
      <c r="AV132" s="14">
        <f t="shared" si="81"/>
        <v>152.52668733530632</v>
      </c>
      <c r="AW132" s="11">
        <f>-(AV132-MAX($AV$14:AV131))/MAX($AV$14:AV131)</f>
        <v>-2.3009877312618505E-2</v>
      </c>
      <c r="AX132" s="13">
        <f t="shared" si="82"/>
        <v>3.9789263685777364E-2</v>
      </c>
      <c r="AY132" s="14">
        <f t="shared" si="83"/>
        <v>107.39255042232945</v>
      </c>
      <c r="AZ132" s="11">
        <f>-(AY132-MAX($AY$14:AY131))/MAX($AY$14:AY131)</f>
        <v>7.3134737266204675E-2</v>
      </c>
    </row>
    <row r="133" spans="1:52" x14ac:dyDescent="0.2">
      <c r="A133" s="1">
        <v>37926</v>
      </c>
      <c r="B133" s="10">
        <v>0.76185832482591531</v>
      </c>
      <c r="C133" s="10">
        <v>1.1718109165904989</v>
      </c>
      <c r="D133" s="10">
        <v>1.6910745087428554</v>
      </c>
      <c r="E133" s="10">
        <v>9.1597739367792405E-3</v>
      </c>
      <c r="F133" s="10">
        <v>0.7161374410976955</v>
      </c>
      <c r="G133" s="10">
        <v>0.62904950619613764</v>
      </c>
      <c r="H133" s="10">
        <v>0.14290001286100118</v>
      </c>
      <c r="I133" s="10">
        <v>0.13031523254753247</v>
      </c>
      <c r="J133" s="10">
        <v>0.75180621443016848</v>
      </c>
      <c r="K133" s="11">
        <f t="shared" ref="K133:K196" si="84">B133/B132-1</f>
        <v>7.0624266711361017E-3</v>
      </c>
      <c r="L133" s="11">
        <f t="shared" ref="L133:L196" si="85">C133/C132-1</f>
        <v>3.1638894747931801E-4</v>
      </c>
      <c r="M133" s="11">
        <f t="shared" ref="M133:M196" si="86">D133/D132-1</f>
        <v>7.0010484661955363E-3</v>
      </c>
      <c r="N133" s="11">
        <f t="shared" ref="N133:N196" si="87">E133/E132-1</f>
        <v>2.8944885640223017E-3</v>
      </c>
      <c r="O133" s="11">
        <f t="shared" ref="O133:O196" si="88">F133/F132-1</f>
        <v>3.0514616365172831E-2</v>
      </c>
      <c r="P133" s="11">
        <f t="shared" ref="P133:P196" si="89">G133/G132-1</f>
        <v>4.4536705038686453E-2</v>
      </c>
      <c r="Q133" s="11">
        <f t="shared" ref="Q133:Q196" si="90">H133/H132-1</f>
        <v>4.6442504179826649E-3</v>
      </c>
      <c r="R133" s="11">
        <f t="shared" ref="R133:R196" si="91">I133/I132-1</f>
        <v>2.5020524649124187E-3</v>
      </c>
      <c r="S133" s="11">
        <f t="shared" ref="S133:S196" si="92">J133/J132-1</f>
        <v>-6.1197025854615728E-3</v>
      </c>
      <c r="T133" s="12">
        <f t="shared" si="53"/>
        <v>0.69526852079727341</v>
      </c>
      <c r="U133" s="12">
        <f t="shared" si="54"/>
        <v>1.0998020107263147</v>
      </c>
      <c r="V133" s="12">
        <f t="shared" si="55"/>
        <v>1.6108475926244721</v>
      </c>
      <c r="W133" s="12">
        <f t="shared" si="56"/>
        <v>8.4718505234768985E-3</v>
      </c>
      <c r="X133" s="12">
        <f t="shared" si="57"/>
        <v>0.62477340433020279</v>
      </c>
      <c r="Y133" s="12">
        <f t="shared" si="58"/>
        <v>0.56015789281012618</v>
      </c>
      <c r="Z133" s="12">
        <f t="shared" si="59"/>
        <v>0.14011240498603861</v>
      </c>
      <c r="AA133" s="12">
        <f t="shared" si="60"/>
        <v>0.12037742403961042</v>
      </c>
      <c r="AB133" s="12">
        <f t="shared" si="61"/>
        <v>0.73010513705704427</v>
      </c>
      <c r="AC133" s="12">
        <f t="shared" si="62"/>
        <v>0.73203415530153959</v>
      </c>
      <c r="AD133" s="12">
        <f t="shared" si="63"/>
        <v>1.1453247128339512</v>
      </c>
      <c r="AE133" s="12">
        <f t="shared" si="64"/>
        <v>1.632201578926173</v>
      </c>
      <c r="AF133" s="12">
        <f t="shared" si="65"/>
        <v>8.613276014701696E-3</v>
      </c>
      <c r="AG133" s="12">
        <f t="shared" si="66"/>
        <v>0.66392070691714922</v>
      </c>
      <c r="AH133" s="12">
        <f t="shared" si="67"/>
        <v>0.58557550251014368</v>
      </c>
      <c r="AI133" s="12">
        <f t="shared" si="68"/>
        <v>0.14018759332038175</v>
      </c>
      <c r="AJ133" s="12">
        <f t="shared" si="69"/>
        <v>0.12549472308098431</v>
      </c>
      <c r="AK133" s="12">
        <f t="shared" si="70"/>
        <v>0.74383692240980659</v>
      </c>
      <c r="AL133" s="11">
        <f t="shared" si="71"/>
        <v>7.0624266711361017E-3</v>
      </c>
      <c r="AM133" s="11">
        <f t="shared" si="72"/>
        <v>3.1638894747931801E-4</v>
      </c>
      <c r="AN133" s="11">
        <f t="shared" si="73"/>
        <v>7.0010484661955363E-3</v>
      </c>
      <c r="AO133" s="11">
        <f t="shared" si="74"/>
        <v>2.8944885640223017E-3</v>
      </c>
      <c r="AP133" s="11">
        <f t="shared" si="75"/>
        <v>3.0514616365172831E-2</v>
      </c>
      <c r="AQ133" s="11">
        <f t="shared" si="76"/>
        <v>4.4536705038686453E-2</v>
      </c>
      <c r="AR133" s="11">
        <f t="shared" si="77"/>
        <v>4.6442504179826649E-3</v>
      </c>
      <c r="AS133" s="11">
        <f t="shared" si="78"/>
        <v>2.5020524649124187E-3</v>
      </c>
      <c r="AT133" s="11">
        <f t="shared" si="79"/>
        <v>-6.1197025854615728E-3</v>
      </c>
      <c r="AU133" s="13">
        <f t="shared" si="80"/>
        <v>1.0372474927791784E-2</v>
      </c>
      <c r="AV133" s="14">
        <f t="shared" si="81"/>
        <v>154.10876657551091</v>
      </c>
      <c r="AW133" s="11">
        <f>-(AV133-MAX($AV$14:AV132))/MAX($AV$14:AV132)</f>
        <v>-1.0372474927791725E-2</v>
      </c>
      <c r="AX133" s="13">
        <f t="shared" si="82"/>
        <v>1.0372474927791784E-2</v>
      </c>
      <c r="AY133" s="14">
        <f t="shared" si="83"/>
        <v>108.50647695901668</v>
      </c>
      <c r="AZ133" s="11">
        <f>-(AY133-MAX($AY$14:AY132))/MAX($AY$14:AY132)</f>
        <v>6.352085056705721E-2</v>
      </c>
    </row>
    <row r="134" spans="1:52" x14ac:dyDescent="0.2">
      <c r="A134" s="1">
        <v>37956</v>
      </c>
      <c r="B134" s="10">
        <v>0.76171324543162489</v>
      </c>
      <c r="C134" s="10">
        <v>1.2289692634787204</v>
      </c>
      <c r="D134" s="10">
        <v>1.7505470459518599</v>
      </c>
      <c r="E134" s="10">
        <v>9.2797951021241446E-3</v>
      </c>
      <c r="F134" s="10">
        <v>0.73914200396180119</v>
      </c>
      <c r="G134" s="10">
        <v>0.64720730049834962</v>
      </c>
      <c r="H134" s="10">
        <v>0.1490690636972109</v>
      </c>
      <c r="I134" s="10">
        <v>0.13625277615031406</v>
      </c>
      <c r="J134" s="10">
        <v>0.79066384136120682</v>
      </c>
      <c r="K134" s="11">
        <f t="shared" si="84"/>
        <v>-1.9042831135773763E-4</v>
      </c>
      <c r="L134" s="11">
        <f t="shared" si="85"/>
        <v>4.8777790067470406E-2</v>
      </c>
      <c r="M134" s="11">
        <f t="shared" si="86"/>
        <v>3.5168490153172804E-2</v>
      </c>
      <c r="N134" s="11">
        <f t="shared" si="87"/>
        <v>1.3103070684199247E-2</v>
      </c>
      <c r="O134" s="11">
        <f t="shared" si="88"/>
        <v>3.2123111492179834E-2</v>
      </c>
      <c r="P134" s="11">
        <f t="shared" si="89"/>
        <v>2.8865445602226369E-2</v>
      </c>
      <c r="Q134" s="11">
        <f t="shared" si="90"/>
        <v>4.3170400846711976E-2</v>
      </c>
      <c r="R134" s="11">
        <f t="shared" si="91"/>
        <v>4.5562928344665021E-2</v>
      </c>
      <c r="S134" s="11">
        <f t="shared" si="92"/>
        <v>5.1685695309781954E-2</v>
      </c>
      <c r="T134" s="12">
        <f t="shared" si="53"/>
        <v>0.70572578477329351</v>
      </c>
      <c r="U134" s="12">
        <f t="shared" si="54"/>
        <v>1.1140361703587729</v>
      </c>
      <c r="V134" s="12">
        <f t="shared" si="55"/>
        <v>1.6209057667507363</v>
      </c>
      <c r="W134" s="12">
        <f t="shared" si="56"/>
        <v>8.5500326643403804E-3</v>
      </c>
      <c r="X134" s="12">
        <f t="shared" si="57"/>
        <v>0.63767971472681673</v>
      </c>
      <c r="Y134" s="12">
        <f t="shared" si="58"/>
        <v>0.57112137772815919</v>
      </c>
      <c r="Z134" s="12">
        <f t="shared" si="59"/>
        <v>0.1406279997562366</v>
      </c>
      <c r="AA134" s="12">
        <f t="shared" si="60"/>
        <v>0.1220450730205231</v>
      </c>
      <c r="AB134" s="12">
        <f t="shared" si="61"/>
        <v>0.7359248153301331</v>
      </c>
      <c r="AC134" s="12">
        <f t="shared" si="62"/>
        <v>0.73863014070198252</v>
      </c>
      <c r="AD134" s="12">
        <f t="shared" si="63"/>
        <v>1.147934939014531</v>
      </c>
      <c r="AE134" s="12">
        <f t="shared" si="64"/>
        <v>1.643611875213401</v>
      </c>
      <c r="AF134" s="12">
        <f t="shared" si="65"/>
        <v>8.7198942120828831E-3</v>
      </c>
      <c r="AG134" s="12">
        <f t="shared" si="66"/>
        <v>0.67543349265856578</v>
      </c>
      <c r="AH134" s="12">
        <f t="shared" si="67"/>
        <v>0.59446621372322095</v>
      </c>
      <c r="AI134" s="12">
        <f t="shared" si="68"/>
        <v>0.13951858380380194</v>
      </c>
      <c r="AJ134" s="12">
        <f t="shared" si="69"/>
        <v>0.12615393701380964</v>
      </c>
      <c r="AK134" s="12">
        <f t="shared" si="70"/>
        <v>0.7419716806103106</v>
      </c>
      <c r="AL134" s="11">
        <f t="shared" si="71"/>
        <v>-1.9042831135773763E-4</v>
      </c>
      <c r="AM134" s="11">
        <f t="shared" si="72"/>
        <v>4.8777790067470406E-2</v>
      </c>
      <c r="AN134" s="11">
        <f t="shared" si="73"/>
        <v>3.5168490153172804E-2</v>
      </c>
      <c r="AO134" s="11">
        <f t="shared" si="74"/>
        <v>1.3103070684199247E-2</v>
      </c>
      <c r="AP134" s="11">
        <f t="shared" si="75"/>
        <v>3.2123111492179834E-2</v>
      </c>
      <c r="AQ134" s="11">
        <f t="shared" si="76"/>
        <v>2.8865445602226369E-2</v>
      </c>
      <c r="AR134" s="11">
        <f t="shared" si="77"/>
        <v>-4.3170400846711976E-2</v>
      </c>
      <c r="AS134" s="11">
        <f t="shared" si="78"/>
        <v>4.5562928344665021E-2</v>
      </c>
      <c r="AT134" s="11">
        <f t="shared" si="79"/>
        <v>5.1685695309781954E-2</v>
      </c>
      <c r="AU134" s="13">
        <f t="shared" si="80"/>
        <v>2.354730027729177E-2</v>
      </c>
      <c r="AV134" s="14">
        <f t="shared" si="81"/>
        <v>157.73761197742752</v>
      </c>
      <c r="AW134" s="11">
        <f>-(AV134-MAX($AV$14:AV133))/MAX($AV$14:AV133)</f>
        <v>-2.3547300277291679E-2</v>
      </c>
      <c r="AX134" s="13">
        <f t="shared" si="82"/>
        <v>3.3140722687672208E-2</v>
      </c>
      <c r="AY134" s="14">
        <f t="shared" si="83"/>
        <v>112.10246002173176</v>
      </c>
      <c r="AZ134" s="11">
        <f>-(AY134-MAX($AY$14:AY133))/MAX($AY$14:AY133)</f>
        <v>3.2485254772912808E-2</v>
      </c>
    </row>
    <row r="135" spans="1:52" x14ac:dyDescent="0.2">
      <c r="A135" s="1">
        <v>37987</v>
      </c>
      <c r="B135" s="10">
        <v>0.77161089205935229</v>
      </c>
      <c r="C135" s="10">
        <v>1.2624987375012624</v>
      </c>
      <c r="D135" s="10">
        <v>1.823519757836576</v>
      </c>
      <c r="E135" s="10">
        <v>9.406364346116582E-3</v>
      </c>
      <c r="F135" s="10">
        <v>0.7709565257615123</v>
      </c>
      <c r="G135" s="10">
        <v>0.67312870220786214</v>
      </c>
      <c r="H135" s="10">
        <v>0.14668778970838467</v>
      </c>
      <c r="I135" s="10">
        <v>0.13814635224556895</v>
      </c>
      <c r="J135" s="10">
        <v>0.80624355005159953</v>
      </c>
      <c r="K135" s="11">
        <f t="shared" si="84"/>
        <v>1.299392742227945E-2</v>
      </c>
      <c r="L135" s="11">
        <f t="shared" si="85"/>
        <v>2.7282597717402268E-2</v>
      </c>
      <c r="M135" s="11">
        <f t="shared" si="86"/>
        <v>4.1685661664144114E-2</v>
      </c>
      <c r="N135" s="11">
        <f t="shared" si="87"/>
        <v>1.3639228301869144E-2</v>
      </c>
      <c r="O135" s="11">
        <f t="shared" si="88"/>
        <v>4.3042502833265051E-2</v>
      </c>
      <c r="P135" s="11">
        <f t="shared" si="89"/>
        <v>4.0051157781367808E-2</v>
      </c>
      <c r="Q135" s="11">
        <f t="shared" si="90"/>
        <v>-1.5974300299243072E-2</v>
      </c>
      <c r="R135" s="11">
        <f t="shared" si="91"/>
        <v>1.3897523035904191E-2</v>
      </c>
      <c r="S135" s="11">
        <f t="shared" si="92"/>
        <v>1.9704592363261053E-2</v>
      </c>
      <c r="T135" s="12">
        <f t="shared" si="53"/>
        <v>0.71575944713752238</v>
      </c>
      <c r="U135" s="12">
        <f t="shared" si="54"/>
        <v>1.1315877190453409</v>
      </c>
      <c r="V135" s="12">
        <f t="shared" si="55"/>
        <v>1.6346354114247559</v>
      </c>
      <c r="W135" s="12">
        <f t="shared" si="56"/>
        <v>8.6401656165714519E-3</v>
      </c>
      <c r="X135" s="12">
        <f t="shared" si="57"/>
        <v>0.65239545747797034</v>
      </c>
      <c r="Y135" s="12">
        <f t="shared" si="58"/>
        <v>0.58250357651696494</v>
      </c>
      <c r="Z135" s="12">
        <f t="shared" si="59"/>
        <v>0.14141477569666505</v>
      </c>
      <c r="AA135" s="12">
        <f t="shared" si="60"/>
        <v>0.12407379221688823</v>
      </c>
      <c r="AB135" s="12">
        <f t="shared" si="61"/>
        <v>0.74395876738815614</v>
      </c>
      <c r="AC135" s="12">
        <f t="shared" si="62"/>
        <v>0.74233279998351442</v>
      </c>
      <c r="AD135" s="12">
        <f t="shared" si="63"/>
        <v>1.1581954789584705</v>
      </c>
      <c r="AE135" s="12">
        <f t="shared" si="64"/>
        <v>1.6585653670554439</v>
      </c>
      <c r="AF135" s="12">
        <f t="shared" si="65"/>
        <v>8.8579530226672362E-3</v>
      </c>
      <c r="AG135" s="12">
        <f t="shared" si="66"/>
        <v>0.68773892074913034</v>
      </c>
      <c r="AH135" s="12">
        <f t="shared" si="67"/>
        <v>0.60537286224132492</v>
      </c>
      <c r="AI135" s="12">
        <f t="shared" si="68"/>
        <v>0.14057972624830448</v>
      </c>
      <c r="AJ135" s="12">
        <f t="shared" si="69"/>
        <v>0.12752202435660806</v>
      </c>
      <c r="AK135" s="12">
        <f t="shared" si="70"/>
        <v>0.74742990043715107</v>
      </c>
      <c r="AL135" s="11">
        <f t="shared" si="71"/>
        <v>1.299392742227945E-2</v>
      </c>
      <c r="AM135" s="11">
        <f t="shared" si="72"/>
        <v>2.7282597717402268E-2</v>
      </c>
      <c r="AN135" s="11">
        <f t="shared" si="73"/>
        <v>4.1685661664144114E-2</v>
      </c>
      <c r="AO135" s="11">
        <f t="shared" si="74"/>
        <v>1.3639228301869144E-2</v>
      </c>
      <c r="AP135" s="11">
        <f t="shared" si="75"/>
        <v>4.3042502833265051E-2</v>
      </c>
      <c r="AQ135" s="11">
        <f t="shared" si="76"/>
        <v>4.0051157781367808E-2</v>
      </c>
      <c r="AR135" s="11">
        <f t="shared" si="77"/>
        <v>1.5974300299243072E-2</v>
      </c>
      <c r="AS135" s="11">
        <f t="shared" si="78"/>
        <v>1.3897523035904191E-2</v>
      </c>
      <c r="AT135" s="11">
        <f t="shared" si="79"/>
        <v>1.9704592363261053E-2</v>
      </c>
      <c r="AU135" s="13">
        <f t="shared" si="80"/>
        <v>2.5363499046526239E-2</v>
      </c>
      <c r="AV135" s="14">
        <f t="shared" si="81"/>
        <v>161.73838974841834</v>
      </c>
      <c r="AW135" s="11">
        <f>-(AV135-MAX($AV$14:AV134))/MAX($AV$14:AV134)</f>
        <v>-2.5363499046526326E-2</v>
      </c>
      <c r="AX135" s="13">
        <f t="shared" si="82"/>
        <v>2.1813654535583333E-2</v>
      </c>
      <c r="AY135" s="14">
        <f t="shared" si="83"/>
        <v>114.54782435723486</v>
      </c>
      <c r="AZ135" s="11">
        <f>-(AY135-MAX($AY$14:AY134))/MAX($AY$14:AY134)</f>
        <v>1.1380222362446185E-2</v>
      </c>
    </row>
    <row r="136" spans="1:52" x14ac:dyDescent="0.2">
      <c r="A136" s="1">
        <v>38018</v>
      </c>
      <c r="B136" s="10">
        <v>0.75246809535275705</v>
      </c>
      <c r="C136" s="10">
        <v>1.264638187014695</v>
      </c>
      <c r="D136" s="10">
        <v>1.8681113394358304</v>
      </c>
      <c r="E136" s="10">
        <v>9.3779599185993077E-3</v>
      </c>
      <c r="F136" s="10">
        <v>0.77758079064414787</v>
      </c>
      <c r="G136" s="10">
        <v>0.6924728204417977</v>
      </c>
      <c r="H136" s="10">
        <v>0.14388282182990172</v>
      </c>
      <c r="I136" s="10">
        <v>0.1377676135893974</v>
      </c>
      <c r="J136" s="10">
        <v>0.80374222379398474</v>
      </c>
      <c r="K136" s="11">
        <f t="shared" si="84"/>
        <v>-2.4808873103780327E-2</v>
      </c>
      <c r="L136" s="11">
        <f t="shared" si="85"/>
        <v>1.6946151705996559E-3</v>
      </c>
      <c r="M136" s="11">
        <f t="shared" si="86"/>
        <v>2.4453577433215079E-2</v>
      </c>
      <c r="N136" s="11">
        <f t="shared" si="87"/>
        <v>-3.0197030937889613E-3</v>
      </c>
      <c r="O136" s="11">
        <f t="shared" si="88"/>
        <v>8.592267736617698E-3</v>
      </c>
      <c r="P136" s="11">
        <f t="shared" si="89"/>
        <v>2.8737622048334632E-2</v>
      </c>
      <c r="Q136" s="11">
        <f t="shared" si="90"/>
        <v>-1.9122027021193921E-2</v>
      </c>
      <c r="R136" s="11">
        <f t="shared" si="91"/>
        <v>-2.741575510428973E-3</v>
      </c>
      <c r="S136" s="11">
        <f t="shared" si="92"/>
        <v>-3.1024449838448209E-3</v>
      </c>
      <c r="T136" s="12">
        <f t="shared" si="53"/>
        <v>0.72598361775618736</v>
      </c>
      <c r="U136" s="12">
        <f t="shared" si="54"/>
        <v>1.1482640190158766</v>
      </c>
      <c r="V136" s="12">
        <f t="shared" si="55"/>
        <v>1.651834672376892</v>
      </c>
      <c r="W136" s="12">
        <f t="shared" si="56"/>
        <v>8.7224108185402684E-3</v>
      </c>
      <c r="X136" s="12">
        <f t="shared" si="57"/>
        <v>0.66803878351962676</v>
      </c>
      <c r="Y136" s="12">
        <f t="shared" si="58"/>
        <v>0.59355989340680293</v>
      </c>
      <c r="Z136" s="12">
        <f t="shared" si="59"/>
        <v>0.14158086097317216</v>
      </c>
      <c r="AA136" s="12">
        <f t="shared" si="60"/>
        <v>0.12593701778249985</v>
      </c>
      <c r="AB136" s="12">
        <f t="shared" si="61"/>
        <v>0.75059075566465305</v>
      </c>
      <c r="AC136" s="12">
        <f t="shared" si="62"/>
        <v>0.75029454738225365</v>
      </c>
      <c r="AD136" s="12">
        <f t="shared" si="63"/>
        <v>1.1792610301113549</v>
      </c>
      <c r="AE136" s="12">
        <f t="shared" si="64"/>
        <v>1.6921025187153358</v>
      </c>
      <c r="AF136" s="12">
        <f t="shared" si="65"/>
        <v>9.0207992947269524E-3</v>
      </c>
      <c r="AG136" s="12">
        <f t="shared" si="66"/>
        <v>0.70609126805188394</v>
      </c>
      <c r="AH136" s="12">
        <f t="shared" si="67"/>
        <v>0.61974042130750595</v>
      </c>
      <c r="AI136" s="12">
        <f t="shared" si="68"/>
        <v>0.14218161889645231</v>
      </c>
      <c r="AJ136" s="12">
        <f t="shared" si="69"/>
        <v>0.1299550318328381</v>
      </c>
      <c r="AK136" s="12">
        <f t="shared" si="70"/>
        <v>0.75936913822964647</v>
      </c>
      <c r="AL136" s="11">
        <f t="shared" si="71"/>
        <v>-2.4808873103780327E-2</v>
      </c>
      <c r="AM136" s="11">
        <f t="shared" si="72"/>
        <v>1.6946151705996559E-3</v>
      </c>
      <c r="AN136" s="11">
        <f t="shared" si="73"/>
        <v>2.4453577433215079E-2</v>
      </c>
      <c r="AO136" s="11">
        <f t="shared" si="74"/>
        <v>-3.0197030937889613E-3</v>
      </c>
      <c r="AP136" s="11">
        <f t="shared" si="75"/>
        <v>8.592267736617698E-3</v>
      </c>
      <c r="AQ136" s="11">
        <f t="shared" si="76"/>
        <v>2.8737622048334632E-2</v>
      </c>
      <c r="AR136" s="11">
        <f t="shared" si="77"/>
        <v>-1.9122027021193921E-2</v>
      </c>
      <c r="AS136" s="11">
        <f t="shared" si="78"/>
        <v>-2.741575510428973E-3</v>
      </c>
      <c r="AT136" s="11">
        <f t="shared" si="79"/>
        <v>-3.1024449838448209E-3</v>
      </c>
      <c r="AU136" s="13">
        <f t="shared" si="80"/>
        <v>1.1870509639700069E-3</v>
      </c>
      <c r="AV136" s="14">
        <f t="shared" si="81"/>
        <v>161.93038145988015</v>
      </c>
      <c r="AW136" s="11">
        <f>-(AV136-MAX($AV$14:AV135))/MAX($AV$14:AV135)</f>
        <v>-1.1870509639699666E-3</v>
      </c>
      <c r="AX136" s="13">
        <f t="shared" si="82"/>
        <v>1.1870509639700069E-3</v>
      </c>
      <c r="AY136" s="14">
        <f t="shared" si="83"/>
        <v>114.68379846255878</v>
      </c>
      <c r="AZ136" s="11">
        <f>-(AY136-MAX($AY$14:AY135))/MAX($AY$14:AY135)</f>
        <v>1.0206680302401695E-2</v>
      </c>
    </row>
    <row r="137" spans="1:52" x14ac:dyDescent="0.2">
      <c r="A137" s="1">
        <v>38047</v>
      </c>
      <c r="B137" s="10">
        <v>0.75280797374205788</v>
      </c>
      <c r="C137" s="10">
        <v>1.2261814258037618</v>
      </c>
      <c r="D137" s="10">
        <v>1.8260837807238597</v>
      </c>
      <c r="E137" s="10">
        <v>9.2159952814104152E-3</v>
      </c>
      <c r="F137" s="10">
        <v>0.74972072902843689</v>
      </c>
      <c r="G137" s="10">
        <v>0.6607638430025109</v>
      </c>
      <c r="H137" s="10">
        <v>0.14369880729989942</v>
      </c>
      <c r="I137" s="10">
        <v>0.13277567549624908</v>
      </c>
      <c r="J137" s="10">
        <v>0.78277273759109522</v>
      </c>
      <c r="K137" s="11">
        <f t="shared" si="84"/>
        <v>4.5168478424528757E-4</v>
      </c>
      <c r="L137" s="11">
        <f t="shared" si="85"/>
        <v>-3.0409299359933306E-2</v>
      </c>
      <c r="M137" s="11">
        <f t="shared" si="86"/>
        <v>-2.2497352178517893E-2</v>
      </c>
      <c r="N137" s="11">
        <f t="shared" si="87"/>
        <v>-1.7270775157363194E-2</v>
      </c>
      <c r="O137" s="11">
        <f t="shared" si="88"/>
        <v>-3.5829153640268951E-2</v>
      </c>
      <c r="P137" s="11">
        <f t="shared" si="89"/>
        <v>-4.5790934320074084E-2</v>
      </c>
      <c r="Q137" s="11">
        <f t="shared" si="90"/>
        <v>-1.2789193849690461E-3</v>
      </c>
      <c r="R137" s="11">
        <f t="shared" si="91"/>
        <v>-3.6234481842926436E-2</v>
      </c>
      <c r="S137" s="11">
        <f t="shared" si="92"/>
        <v>-2.6089815343911082E-2</v>
      </c>
      <c r="T137" s="12">
        <f t="shared" si="53"/>
        <v>0.73358740898654318</v>
      </c>
      <c r="U137" s="12">
        <f t="shared" si="54"/>
        <v>1.1637906800296232</v>
      </c>
      <c r="V137" s="12">
        <f t="shared" si="55"/>
        <v>1.6735751099553886</v>
      </c>
      <c r="W137" s="12">
        <f t="shared" si="56"/>
        <v>8.8058271991914329E-3</v>
      </c>
      <c r="X137" s="12">
        <f t="shared" si="57"/>
        <v>0.68321835457791336</v>
      </c>
      <c r="Y137" s="12">
        <f t="shared" si="58"/>
        <v>0.6051004677138353</v>
      </c>
      <c r="Z137" s="12">
        <f t="shared" si="59"/>
        <v>0.14166582399495359</v>
      </c>
      <c r="AA137" s="12">
        <f t="shared" si="60"/>
        <v>0.12759165107702361</v>
      </c>
      <c r="AB137" s="12">
        <f t="shared" si="61"/>
        <v>0.75631728362445427</v>
      </c>
      <c r="AC137" s="12">
        <f t="shared" si="62"/>
        <v>0.75628722669285864</v>
      </c>
      <c r="AD137" s="12">
        <f t="shared" si="63"/>
        <v>1.2042916488580182</v>
      </c>
      <c r="AE137" s="12">
        <f t="shared" si="64"/>
        <v>1.7379305566136818</v>
      </c>
      <c r="AF137" s="12">
        <f t="shared" si="65"/>
        <v>9.1780939119534052E-3</v>
      </c>
      <c r="AG137" s="12">
        <f t="shared" si="66"/>
        <v>0.72701202325689807</v>
      </c>
      <c r="AH137" s="12">
        <f t="shared" si="67"/>
        <v>0.63803312056358741</v>
      </c>
      <c r="AI137" s="12">
        <f t="shared" si="68"/>
        <v>0.14369815504771974</v>
      </c>
      <c r="AJ137" s="12">
        <f t="shared" si="69"/>
        <v>0.13280447903559212</v>
      </c>
      <c r="AK137" s="12">
        <f t="shared" si="70"/>
        <v>0.77277249659202374</v>
      </c>
      <c r="AL137" s="11">
        <f t="shared" si="71"/>
        <v>4.5168478424528757E-4</v>
      </c>
      <c r="AM137" s="11">
        <f t="shared" si="72"/>
        <v>-3.0409299359933306E-2</v>
      </c>
      <c r="AN137" s="11">
        <f t="shared" si="73"/>
        <v>-2.2497352178517893E-2</v>
      </c>
      <c r="AO137" s="11">
        <f t="shared" si="74"/>
        <v>-1.7270775157363194E-2</v>
      </c>
      <c r="AP137" s="11">
        <f t="shared" si="75"/>
        <v>-3.5829153640268951E-2</v>
      </c>
      <c r="AQ137" s="11">
        <f t="shared" si="76"/>
        <v>-4.5790934320074084E-2</v>
      </c>
      <c r="AR137" s="11">
        <f t="shared" si="77"/>
        <v>-1.2789193849690461E-3</v>
      </c>
      <c r="AS137" s="11">
        <f t="shared" si="78"/>
        <v>-3.6234481842926436E-2</v>
      </c>
      <c r="AT137" s="11">
        <f t="shared" si="79"/>
        <v>-2.6089815343911082E-2</v>
      </c>
      <c r="AU137" s="13">
        <f t="shared" si="80"/>
        <v>-2.3883227382635413E-2</v>
      </c>
      <c r="AV137" s="14">
        <f t="shared" si="81"/>
        <v>158.06296133931696</v>
      </c>
      <c r="AW137" s="11">
        <f>-(AV137-MAX($AV$14:AV136))/MAX($AV$14:AV136)</f>
        <v>2.3883227382635343E-2</v>
      </c>
      <c r="AX137" s="13">
        <f t="shared" si="82"/>
        <v>-2.3883227382635413E-2</v>
      </c>
      <c r="AY137" s="14">
        <f t="shared" si="83"/>
        <v>111.94477922677316</v>
      </c>
      <c r="AZ137" s="11">
        <f>-(AY137-MAX($AY$14:AY136))/MAX($AY$14:AY136)</f>
        <v>3.384613921855293E-2</v>
      </c>
    </row>
    <row r="138" spans="1:52" x14ac:dyDescent="0.2">
      <c r="A138" s="1">
        <v>38078</v>
      </c>
      <c r="B138" s="10">
        <v>0.74490670043577045</v>
      </c>
      <c r="C138" s="10">
        <v>1.1983654295540882</v>
      </c>
      <c r="D138" s="10">
        <v>1.8015096650993534</v>
      </c>
      <c r="E138" s="10">
        <v>9.2842752230547117E-3</v>
      </c>
      <c r="F138" s="10">
        <v>0.74332862558537127</v>
      </c>
      <c r="G138" s="10">
        <v>0.64057395426301966</v>
      </c>
      <c r="H138" s="10">
        <v>0.14439182164722189</v>
      </c>
      <c r="I138" s="10">
        <v>0.13070699413125597</v>
      </c>
      <c r="J138" s="10">
        <v>0.77076043224245039</v>
      </c>
      <c r="K138" s="11">
        <f t="shared" si="84"/>
        <v>-1.049573540913995E-2</v>
      </c>
      <c r="L138" s="11">
        <f t="shared" si="85"/>
        <v>-2.2685057581458778E-2</v>
      </c>
      <c r="M138" s="11">
        <f t="shared" si="86"/>
        <v>-1.345727719829215E-2</v>
      </c>
      <c r="N138" s="11">
        <f t="shared" si="87"/>
        <v>7.408851627997759E-3</v>
      </c>
      <c r="O138" s="11">
        <f t="shared" si="88"/>
        <v>-8.5259793354641733E-3</v>
      </c>
      <c r="P138" s="11">
        <f t="shared" si="89"/>
        <v>-3.0555377618346036E-2</v>
      </c>
      <c r="Q138" s="11">
        <f t="shared" si="90"/>
        <v>4.82268684301701E-3</v>
      </c>
      <c r="R138" s="11">
        <f t="shared" si="91"/>
        <v>-1.5580273700445568E-2</v>
      </c>
      <c r="S138" s="11">
        <f t="shared" si="92"/>
        <v>-1.5345840205947314E-2</v>
      </c>
      <c r="T138" s="12">
        <f t="shared" si="53"/>
        <v>0.73985906605041352</v>
      </c>
      <c r="U138" s="12">
        <f t="shared" si="54"/>
        <v>1.176005897090096</v>
      </c>
      <c r="V138" s="12">
        <f t="shared" si="55"/>
        <v>1.693875525450365</v>
      </c>
      <c r="W138" s="12">
        <f t="shared" si="56"/>
        <v>8.8716407603784807E-3</v>
      </c>
      <c r="X138" s="12">
        <f t="shared" si="57"/>
        <v>0.69557218064282955</v>
      </c>
      <c r="Y138" s="12">
        <f t="shared" si="58"/>
        <v>0.6139832771115461</v>
      </c>
      <c r="Z138" s="12">
        <f t="shared" si="59"/>
        <v>0.14218565596450725</v>
      </c>
      <c r="AA138" s="12">
        <f t="shared" si="60"/>
        <v>0.12890228668306139</v>
      </c>
      <c r="AB138" s="12">
        <f t="shared" si="61"/>
        <v>0.76032785336738939</v>
      </c>
      <c r="AC138" s="12">
        <f t="shared" si="62"/>
        <v>0.75949567017772635</v>
      </c>
      <c r="AD138" s="12">
        <f t="shared" si="63"/>
        <v>1.2209231360367279</v>
      </c>
      <c r="AE138" s="12">
        <f t="shared" si="64"/>
        <v>1.7731089930081125</v>
      </c>
      <c r="AF138" s="12">
        <f t="shared" si="65"/>
        <v>9.2622043634312048E-3</v>
      </c>
      <c r="AG138" s="12">
        <f t="shared" si="66"/>
        <v>0.74141155873742193</v>
      </c>
      <c r="AH138" s="12">
        <f t="shared" si="67"/>
        <v>0.65080840280855423</v>
      </c>
      <c r="AI138" s="12">
        <f t="shared" si="68"/>
        <v>0.14474631879729072</v>
      </c>
      <c r="AJ138" s="12">
        <f t="shared" si="69"/>
        <v>0.13420794013329543</v>
      </c>
      <c r="AK138" s="12">
        <f t="shared" si="70"/>
        <v>0.78194399019531369</v>
      </c>
      <c r="AL138" s="11">
        <f t="shared" si="71"/>
        <v>-1.049573540913995E-2</v>
      </c>
      <c r="AM138" s="11">
        <f t="shared" si="72"/>
        <v>-2.2685057581458778E-2</v>
      </c>
      <c r="AN138" s="11">
        <f t="shared" si="73"/>
        <v>-1.345727719829215E-2</v>
      </c>
      <c r="AO138" s="11">
        <f t="shared" si="74"/>
        <v>7.408851627997759E-3</v>
      </c>
      <c r="AP138" s="11">
        <f t="shared" si="75"/>
        <v>-8.5259793354641733E-3</v>
      </c>
      <c r="AQ138" s="11">
        <f t="shared" si="76"/>
        <v>-3.0555377618346036E-2</v>
      </c>
      <c r="AR138" s="11">
        <f t="shared" si="77"/>
        <v>4.82268684301701E-3</v>
      </c>
      <c r="AS138" s="11">
        <f t="shared" si="78"/>
        <v>-1.5580273700445568E-2</v>
      </c>
      <c r="AT138" s="11">
        <f t="shared" si="79"/>
        <v>-1.5345840205947314E-2</v>
      </c>
      <c r="AU138" s="13">
        <f t="shared" si="80"/>
        <v>-1.1601555842008801E-2</v>
      </c>
      <c r="AV138" s="14">
        <f t="shared" si="81"/>
        <v>156.22918506678559</v>
      </c>
      <c r="AW138" s="11">
        <f>-(AV138-MAX($AV$14:AV137))/MAX($AV$14:AV137)</f>
        <v>3.5207700628477119E-2</v>
      </c>
      <c r="AX138" s="13">
        <f t="shared" si="82"/>
        <v>-1.1601555842008801E-2</v>
      </c>
      <c r="AY138" s="14">
        <f t="shared" si="83"/>
        <v>110.64604561935241</v>
      </c>
      <c r="AZ138" s="11">
        <f>-(AY138-MAX($AY$14:AY137))/MAX($AY$14:AY137)</f>
        <v>4.5055027186381304E-2</v>
      </c>
    </row>
    <row r="139" spans="1:52" x14ac:dyDescent="0.2">
      <c r="A139" s="1">
        <v>38108</v>
      </c>
      <c r="B139" s="10">
        <v>0.72552092402344881</v>
      </c>
      <c r="C139" s="10">
        <v>1.2009559609449121</v>
      </c>
      <c r="D139" s="10">
        <v>1.7879492222420883</v>
      </c>
      <c r="E139" s="10">
        <v>8.9262601647787636E-3</v>
      </c>
      <c r="F139" s="10">
        <v>0.70467694085646437</v>
      </c>
      <c r="G139" s="10">
        <v>0.61625685585752144</v>
      </c>
      <c r="H139" s="10">
        <v>0.14631434173177654</v>
      </c>
      <c r="I139" s="10">
        <v>0.13156163662675963</v>
      </c>
      <c r="J139" s="10">
        <v>0.77997036112627716</v>
      </c>
      <c r="K139" s="11">
        <f t="shared" si="84"/>
        <v>-2.6024435544721225E-2</v>
      </c>
      <c r="L139" s="11">
        <f t="shared" si="85"/>
        <v>2.1617207297008889E-3</v>
      </c>
      <c r="M139" s="11">
        <f t="shared" si="86"/>
        <v>-7.527266225639262E-3</v>
      </c>
      <c r="N139" s="11">
        <f t="shared" si="87"/>
        <v>-3.8561443911844129E-2</v>
      </c>
      <c r="O139" s="11">
        <f t="shared" si="88"/>
        <v>-5.1998111465798469E-2</v>
      </c>
      <c r="P139" s="11">
        <f t="shared" si="89"/>
        <v>-3.7961422320823335E-2</v>
      </c>
      <c r="Q139" s="11">
        <f t="shared" si="90"/>
        <v>1.3314605097591636E-2</v>
      </c>
      <c r="R139" s="11">
        <f t="shared" si="91"/>
        <v>6.5386133403497748E-3</v>
      </c>
      <c r="S139" s="11">
        <f t="shared" si="92"/>
        <v>1.1949145932454552E-2</v>
      </c>
      <c r="T139" s="12">
        <f t="shared" si="53"/>
        <v>0.74479751363805968</v>
      </c>
      <c r="U139" s="12">
        <f t="shared" si="54"/>
        <v>1.1853676864122278</v>
      </c>
      <c r="V139" s="12">
        <f t="shared" si="55"/>
        <v>1.7128379642789477</v>
      </c>
      <c r="W139" s="12">
        <f t="shared" si="56"/>
        <v>8.9503183246912154E-3</v>
      </c>
      <c r="X139" s="12">
        <f t="shared" si="57"/>
        <v>0.70669919646515489</v>
      </c>
      <c r="Y139" s="12">
        <f t="shared" si="58"/>
        <v>0.62138742847254491</v>
      </c>
      <c r="Z139" s="12">
        <f t="shared" si="59"/>
        <v>0.14264632308049255</v>
      </c>
      <c r="AA139" s="12">
        <f t="shared" si="60"/>
        <v>0.12991108188718534</v>
      </c>
      <c r="AB139" s="12">
        <f t="shared" si="61"/>
        <v>0.76408421116077863</v>
      </c>
      <c r="AC139" s="12">
        <f t="shared" si="62"/>
        <v>0.75756087197457977</v>
      </c>
      <c r="AD139" s="12">
        <f t="shared" si="63"/>
        <v>1.2254106599905044</v>
      </c>
      <c r="AE139" s="12">
        <f t="shared" si="64"/>
        <v>1.7934743496317225</v>
      </c>
      <c r="AF139" s="12">
        <f t="shared" si="65"/>
        <v>9.287360634680733E-3</v>
      </c>
      <c r="AG139" s="12">
        <f t="shared" si="66"/>
        <v>0.74947768601316078</v>
      </c>
      <c r="AH139" s="12">
        <f t="shared" si="67"/>
        <v>0.65719935443494626</v>
      </c>
      <c r="AI139" s="12">
        <f t="shared" si="68"/>
        <v>0.14510505284060329</v>
      </c>
      <c r="AJ139" s="12">
        <f t="shared" si="69"/>
        <v>0.13432744069338631</v>
      </c>
      <c r="AK139" s="12">
        <f t="shared" si="70"/>
        <v>0.784331499911751</v>
      </c>
      <c r="AL139" s="11">
        <f t="shared" si="71"/>
        <v>-2.6024435544721225E-2</v>
      </c>
      <c r="AM139" s="11">
        <f t="shared" si="72"/>
        <v>2.1617207297008889E-3</v>
      </c>
      <c r="AN139" s="11">
        <f t="shared" si="73"/>
        <v>-7.527266225639262E-3</v>
      </c>
      <c r="AO139" s="11">
        <f t="shared" si="74"/>
        <v>-3.8561443911844129E-2</v>
      </c>
      <c r="AP139" s="11">
        <f t="shared" si="75"/>
        <v>-5.1998111465798469E-2</v>
      </c>
      <c r="AQ139" s="11">
        <f t="shared" si="76"/>
        <v>-3.7961422320823335E-2</v>
      </c>
      <c r="AR139" s="11">
        <f t="shared" si="77"/>
        <v>1.3314605097591636E-2</v>
      </c>
      <c r="AS139" s="11">
        <f t="shared" si="78"/>
        <v>6.5386133403497748E-3</v>
      </c>
      <c r="AT139" s="11">
        <f t="shared" si="79"/>
        <v>1.1949145932454552E-2</v>
      </c>
      <c r="AU139" s="13">
        <f t="shared" si="80"/>
        <v>-1.4234288263192174E-2</v>
      </c>
      <c r="AV139" s="14">
        <f t="shared" si="81"/>
        <v>154.00537381142138</v>
      </c>
      <c r="AW139" s="11">
        <f>-(AV139-MAX($AV$14:AV138))/MAX($AV$14:AV138)</f>
        <v>4.8940832331839303E-2</v>
      </c>
      <c r="AX139" s="13">
        <f t="shared" si="82"/>
        <v>-1.4234288263192174E-2</v>
      </c>
      <c r="AY139" s="14">
        <f t="shared" si="83"/>
        <v>109.07107791082423</v>
      </c>
      <c r="AZ139" s="11">
        <f>-(AY139-MAX($AY$14:AY138))/MAX($AY$14:AY138)</f>
        <v>5.8647989204896597E-2</v>
      </c>
    </row>
    <row r="140" spans="1:52" x14ac:dyDescent="0.2">
      <c r="A140" s="1">
        <v>38139</v>
      </c>
      <c r="B140" s="10">
        <v>0.73656143658942586</v>
      </c>
      <c r="C140" s="10">
        <v>1.2145945683330903</v>
      </c>
      <c r="D140" s="10">
        <v>1.8280198888563908</v>
      </c>
      <c r="E140" s="10">
        <v>9.1390135348790452E-3</v>
      </c>
      <c r="F140" s="10">
        <v>0.69373144268390818</v>
      </c>
      <c r="G140" s="10">
        <v>0.62861453356801611</v>
      </c>
      <c r="H140" s="10">
        <v>0.14650082772967668</v>
      </c>
      <c r="I140" s="10">
        <v>0.1327703868929074</v>
      </c>
      <c r="J140" s="10">
        <v>0.79997440081917381</v>
      </c>
      <c r="K140" s="11">
        <f t="shared" si="84"/>
        <v>1.5217359279937392E-2</v>
      </c>
      <c r="L140" s="11">
        <f t="shared" si="85"/>
        <v>1.1356459213914372E-2</v>
      </c>
      <c r="M140" s="11">
        <f t="shared" si="86"/>
        <v>2.2411523837379432E-2</v>
      </c>
      <c r="N140" s="11">
        <f t="shared" si="87"/>
        <v>2.3834547298964504E-2</v>
      </c>
      <c r="O140" s="11">
        <f t="shared" si="88"/>
        <v>-1.5532647001692768E-2</v>
      </c>
      <c r="P140" s="11">
        <f t="shared" si="89"/>
        <v>2.0052803620819626E-2</v>
      </c>
      <c r="Q140" s="11">
        <f t="shared" si="90"/>
        <v>1.2745572012482498E-3</v>
      </c>
      <c r="R140" s="11">
        <f t="shared" si="91"/>
        <v>9.1877107729891883E-3</v>
      </c>
      <c r="S140" s="11">
        <f t="shared" si="92"/>
        <v>2.5647179290262834E-2</v>
      </c>
      <c r="T140" s="12">
        <f t="shared" si="53"/>
        <v>0.74506738960474228</v>
      </c>
      <c r="U140" s="12">
        <f t="shared" si="54"/>
        <v>1.189101553198719</v>
      </c>
      <c r="V140" s="12">
        <f t="shared" si="55"/>
        <v>1.7266160052141644</v>
      </c>
      <c r="W140" s="12">
        <f t="shared" si="56"/>
        <v>8.9841679423817693E-3</v>
      </c>
      <c r="X140" s="12">
        <f t="shared" si="57"/>
        <v>0.71150054764909398</v>
      </c>
      <c r="Y140" s="12">
        <f t="shared" si="58"/>
        <v>0.6247667298841989</v>
      </c>
      <c r="Z140" s="12">
        <f t="shared" si="59"/>
        <v>0.14259634572810057</v>
      </c>
      <c r="AA140" s="12">
        <f t="shared" si="60"/>
        <v>0.13034455586020025</v>
      </c>
      <c r="AB140" s="12">
        <f t="shared" si="61"/>
        <v>0.76549860248570656</v>
      </c>
      <c r="AC140" s="12">
        <f t="shared" si="62"/>
        <v>0.75150463850750204</v>
      </c>
      <c r="AD140" s="12">
        <f t="shared" si="63"/>
        <v>1.2302681673829066</v>
      </c>
      <c r="AE140" s="12">
        <f t="shared" si="64"/>
        <v>1.8096201352149279</v>
      </c>
      <c r="AF140" s="12">
        <f t="shared" si="65"/>
        <v>9.2484416726806556E-3</v>
      </c>
      <c r="AG140" s="12">
        <f t="shared" si="66"/>
        <v>0.74756760263962219</v>
      </c>
      <c r="AH140" s="12">
        <f t="shared" si="67"/>
        <v>0.65506724604517697</v>
      </c>
      <c r="AI140" s="12">
        <f t="shared" si="68"/>
        <v>0.14567410765239919</v>
      </c>
      <c r="AJ140" s="12">
        <f t="shared" si="69"/>
        <v>0.13453517470659082</v>
      </c>
      <c r="AK140" s="12">
        <f t="shared" si="70"/>
        <v>0.78902552436110229</v>
      </c>
      <c r="AL140" s="11">
        <f t="shared" si="71"/>
        <v>1.5217359279937392E-2</v>
      </c>
      <c r="AM140" s="11">
        <f t="shared" si="72"/>
        <v>1.1356459213914372E-2</v>
      </c>
      <c r="AN140" s="11">
        <f t="shared" si="73"/>
        <v>2.2411523837379432E-2</v>
      </c>
      <c r="AO140" s="11">
        <f t="shared" si="74"/>
        <v>2.3834547298964504E-2</v>
      </c>
      <c r="AP140" s="11">
        <f t="shared" si="75"/>
        <v>-1.5532647001692768E-2</v>
      </c>
      <c r="AQ140" s="11">
        <f t="shared" si="76"/>
        <v>2.0052803620819626E-2</v>
      </c>
      <c r="AR140" s="11">
        <f t="shared" si="77"/>
        <v>1.2745572012482498E-3</v>
      </c>
      <c r="AS140" s="11">
        <f t="shared" si="78"/>
        <v>9.1877107729891883E-3</v>
      </c>
      <c r="AT140" s="11">
        <f t="shared" si="79"/>
        <v>2.5647179290262834E-2</v>
      </c>
      <c r="AU140" s="13">
        <f t="shared" si="80"/>
        <v>1.2605499279313648E-2</v>
      </c>
      <c r="AV140" s="14">
        <f t="shared" si="81"/>
        <v>155.94668844001168</v>
      </c>
      <c r="AW140" s="11">
        <f>-(AV140-MAX($AV$14:AV139))/MAX($AV$14:AV139)</f>
        <v>3.6952256679213639E-2</v>
      </c>
      <c r="AX140" s="13">
        <f t="shared" si="82"/>
        <v>1.2605499279313648E-2</v>
      </c>
      <c r="AY140" s="14">
        <f t="shared" si="83"/>
        <v>110.44597330482308</v>
      </c>
      <c r="AZ140" s="11">
        <f>-(AY140-MAX($AY$14:AY139))/MAX($AY$14:AY139)</f>
        <v>4.6781777111238487E-2</v>
      </c>
    </row>
    <row r="141" spans="1:52" x14ac:dyDescent="0.2">
      <c r="A141" s="1">
        <v>38169</v>
      </c>
      <c r="B141" s="10">
        <v>0.75646398474968612</v>
      </c>
      <c r="C141" s="10">
        <v>1.227023976048492</v>
      </c>
      <c r="D141" s="10">
        <v>1.8443718991497446</v>
      </c>
      <c r="E141" s="10">
        <v>9.129918743723181E-3</v>
      </c>
      <c r="F141" s="10">
        <v>0.71647095068530453</v>
      </c>
      <c r="G141" s="10">
        <v>0.64703979294726621</v>
      </c>
      <c r="H141" s="10">
        <v>0.14475760339311822</v>
      </c>
      <c r="I141" s="10">
        <v>0.13338312970175531</v>
      </c>
      <c r="J141" s="10">
        <v>0.80354847004371299</v>
      </c>
      <c r="K141" s="11">
        <f t="shared" si="84"/>
        <v>2.7020893535258939E-2</v>
      </c>
      <c r="L141" s="11">
        <f t="shared" si="85"/>
        <v>1.0233379960244537E-2</v>
      </c>
      <c r="M141" s="11">
        <f t="shared" si="86"/>
        <v>8.9452037108763705E-3</v>
      </c>
      <c r="N141" s="11">
        <f t="shared" si="87"/>
        <v>-9.9516114306585912E-4</v>
      </c>
      <c r="O141" s="11">
        <f t="shared" si="88"/>
        <v>3.277854599385277E-2</v>
      </c>
      <c r="P141" s="11">
        <f t="shared" si="89"/>
        <v>2.931090262051117E-2</v>
      </c>
      <c r="Q141" s="11">
        <f t="shared" si="90"/>
        <v>-1.1899074998914405E-2</v>
      </c>
      <c r="R141" s="11">
        <f t="shared" si="91"/>
        <v>4.6150562876805523E-3</v>
      </c>
      <c r="S141" s="11">
        <f t="shared" si="92"/>
        <v>4.4677294934429845E-3</v>
      </c>
      <c r="T141" s="12">
        <f t="shared" si="53"/>
        <v>0.74482273517532505</v>
      </c>
      <c r="U141" s="12">
        <f t="shared" si="54"/>
        <v>1.193033931908553</v>
      </c>
      <c r="V141" s="12">
        <f t="shared" si="55"/>
        <v>1.74054882137723</v>
      </c>
      <c r="W141" s="12">
        <f t="shared" si="56"/>
        <v>9.0414655504035199E-3</v>
      </c>
      <c r="X141" s="12">
        <f t="shared" si="57"/>
        <v>0.71386904825455189</v>
      </c>
      <c r="Y141" s="12">
        <f t="shared" si="58"/>
        <v>0.62867065689905643</v>
      </c>
      <c r="Z141" s="12">
        <f t="shared" si="59"/>
        <v>0.14291289728639064</v>
      </c>
      <c r="AA141" s="12">
        <f t="shared" si="60"/>
        <v>0.13073840042681556</v>
      </c>
      <c r="AB141" s="12">
        <f t="shared" si="61"/>
        <v>0.76900359235395743</v>
      </c>
      <c r="AC141" s="12">
        <f t="shared" si="62"/>
        <v>0.74731267036713545</v>
      </c>
      <c r="AD141" s="12">
        <f t="shared" si="63"/>
        <v>1.227872384858635</v>
      </c>
      <c r="AE141" s="12">
        <f t="shared" si="64"/>
        <v>1.8225322756990163</v>
      </c>
      <c r="AF141" s="12">
        <f t="shared" si="65"/>
        <v>9.2249780781398037E-3</v>
      </c>
      <c r="AG141" s="12">
        <f t="shared" si="66"/>
        <v>0.73999917575997343</v>
      </c>
      <c r="AH141" s="12">
        <f t="shared" si="67"/>
        <v>0.65196845155678806</v>
      </c>
      <c r="AI141" s="12">
        <f t="shared" si="68"/>
        <v>0.14524606832447681</v>
      </c>
      <c r="AJ141" s="12">
        <f t="shared" si="69"/>
        <v>0.13395477649702309</v>
      </c>
      <c r="AK141" s="12">
        <f t="shared" si="70"/>
        <v>0.79057728427076357</v>
      </c>
      <c r="AL141" s="11">
        <f t="shared" si="71"/>
        <v>2.7020893535258939E-2</v>
      </c>
      <c r="AM141" s="11">
        <f t="shared" si="72"/>
        <v>1.0233379960244537E-2</v>
      </c>
      <c r="AN141" s="11">
        <f t="shared" si="73"/>
        <v>8.9452037108763705E-3</v>
      </c>
      <c r="AO141" s="11">
        <f t="shared" si="74"/>
        <v>-9.9516114306585912E-4</v>
      </c>
      <c r="AP141" s="11">
        <f t="shared" si="75"/>
        <v>3.277854599385277E-2</v>
      </c>
      <c r="AQ141" s="11">
        <f t="shared" si="76"/>
        <v>2.931090262051117E-2</v>
      </c>
      <c r="AR141" s="11">
        <f t="shared" si="77"/>
        <v>-1.1899074998914405E-2</v>
      </c>
      <c r="AS141" s="11">
        <f t="shared" si="78"/>
        <v>4.6150562876805523E-3</v>
      </c>
      <c r="AT141" s="11">
        <f t="shared" si="79"/>
        <v>4.4677294934429845E-3</v>
      </c>
      <c r="AU141" s="13">
        <f t="shared" si="80"/>
        <v>1.1608608384431895E-2</v>
      </c>
      <c r="AV141" s="14">
        <f t="shared" si="81"/>
        <v>157.75701247496082</v>
      </c>
      <c r="AW141" s="11">
        <f>-(AV141-MAX($AV$14:AV140))/MAX($AV$14:AV140)</f>
        <v>2.5772612571491587E-2</v>
      </c>
      <c r="AX141" s="13">
        <f t="shared" si="82"/>
        <v>1.1608608384431895E-2</v>
      </c>
      <c r="AY141" s="14">
        <f t="shared" si="83"/>
        <v>111.7280973565562</v>
      </c>
      <c r="AZ141" s="11">
        <f>-(AY141-MAX($AY$14:AY140))/MAX($AY$14:AY140)</f>
        <v>3.5716240056818657E-2</v>
      </c>
    </row>
    <row r="142" spans="1:52" x14ac:dyDescent="0.2">
      <c r="A142" s="1">
        <v>38200</v>
      </c>
      <c r="B142" s="10">
        <v>0.76232876190185772</v>
      </c>
      <c r="C142" s="10">
        <v>1.2198692300185419</v>
      </c>
      <c r="D142" s="10">
        <v>1.8199024532285071</v>
      </c>
      <c r="E142" s="10">
        <v>9.075068970524177E-3</v>
      </c>
      <c r="F142" s="10">
        <v>0.71149563497427948</v>
      </c>
      <c r="G142" s="10">
        <v>0.65685759327377824</v>
      </c>
      <c r="H142" s="10">
        <v>0.14649438926489117</v>
      </c>
      <c r="I142" s="10">
        <v>0.13283917161492581</v>
      </c>
      <c r="J142" s="10">
        <v>0.79278879313762018</v>
      </c>
      <c r="K142" s="11">
        <f t="shared" si="84"/>
        <v>7.7528835085416414E-3</v>
      </c>
      <c r="L142" s="11">
        <f t="shared" si="85"/>
        <v>-5.8309749194888072E-3</v>
      </c>
      <c r="M142" s="11">
        <f t="shared" si="86"/>
        <v>-1.3267088884035827E-2</v>
      </c>
      <c r="N142" s="11">
        <f t="shared" si="87"/>
        <v>-6.0076956584869112E-3</v>
      </c>
      <c r="O142" s="11">
        <f t="shared" si="88"/>
        <v>-6.9441973973489723E-3</v>
      </c>
      <c r="P142" s="11">
        <f t="shared" si="89"/>
        <v>1.5173410404624388E-2</v>
      </c>
      <c r="Q142" s="11">
        <f t="shared" si="90"/>
        <v>1.1997890480794693E-2</v>
      </c>
      <c r="R142" s="11">
        <f t="shared" si="91"/>
        <v>-4.0781625685780698E-3</v>
      </c>
      <c r="S142" s="11">
        <f t="shared" si="92"/>
        <v>-1.3390202716094368E-2</v>
      </c>
      <c r="T142" s="12">
        <f t="shared" si="53"/>
        <v>0.74754136659888903</v>
      </c>
      <c r="U142" s="12">
        <f t="shared" si="54"/>
        <v>1.200610477363931</v>
      </c>
      <c r="V142" s="12">
        <f t="shared" si="55"/>
        <v>1.7590550756499403</v>
      </c>
      <c r="W142" s="12">
        <f t="shared" si="56"/>
        <v>9.0998515529005942E-3</v>
      </c>
      <c r="X142" s="12">
        <f t="shared" si="57"/>
        <v>0.71850475731624464</v>
      </c>
      <c r="Y142" s="12">
        <f t="shared" si="58"/>
        <v>0.63368036066043065</v>
      </c>
      <c r="Z142" s="12">
        <f t="shared" si="59"/>
        <v>0.14355299475085903</v>
      </c>
      <c r="AA142" s="12">
        <f t="shared" si="60"/>
        <v>0.13155796895294611</v>
      </c>
      <c r="AB142" s="12">
        <f t="shared" si="61"/>
        <v>0.77474862124954769</v>
      </c>
      <c r="AC142" s="12">
        <f t="shared" si="62"/>
        <v>0.74478818581552442</v>
      </c>
      <c r="AD142" s="12">
        <f t="shared" si="63"/>
        <v>1.2219599246165065</v>
      </c>
      <c r="AE142" s="12">
        <f t="shared" si="64"/>
        <v>1.8260076325845447</v>
      </c>
      <c r="AF142" s="12">
        <f t="shared" si="65"/>
        <v>9.1789038110742377E-3</v>
      </c>
      <c r="AG142" s="12">
        <f t="shared" si="66"/>
        <v>0.73091824658060556</v>
      </c>
      <c r="AH142" s="12">
        <f t="shared" si="67"/>
        <v>0.64762030001335535</v>
      </c>
      <c r="AI142" s="12">
        <f t="shared" si="68"/>
        <v>0.14492437060526572</v>
      </c>
      <c r="AJ142" s="12">
        <f t="shared" si="69"/>
        <v>0.13316090607305411</v>
      </c>
      <c r="AK142" s="12">
        <f t="shared" si="70"/>
        <v>0.79012810426944891</v>
      </c>
      <c r="AL142" s="11">
        <f t="shared" si="71"/>
        <v>-7.7528835085416414E-3</v>
      </c>
      <c r="AM142" s="11">
        <f t="shared" si="72"/>
        <v>-5.8309749194888072E-3</v>
      </c>
      <c r="AN142" s="11">
        <f t="shared" si="73"/>
        <v>-1.3267088884035827E-2</v>
      </c>
      <c r="AO142" s="11">
        <f t="shared" si="74"/>
        <v>-6.0076956584869112E-3</v>
      </c>
      <c r="AP142" s="11">
        <f t="shared" si="75"/>
        <v>-6.9441973973489723E-3</v>
      </c>
      <c r="AQ142" s="11">
        <f t="shared" si="76"/>
        <v>1.5173410404624388E-2</v>
      </c>
      <c r="AR142" s="11">
        <f t="shared" si="77"/>
        <v>1.1997890480794693E-2</v>
      </c>
      <c r="AS142" s="11">
        <f t="shared" si="78"/>
        <v>-4.0781625685780698E-3</v>
      </c>
      <c r="AT142" s="11">
        <f t="shared" si="79"/>
        <v>-1.3390202716094368E-2</v>
      </c>
      <c r="AU142" s="13">
        <f t="shared" si="80"/>
        <v>-3.3444338630172796E-3</v>
      </c>
      <c r="AV142" s="14">
        <f t="shared" si="81"/>
        <v>157.22940458031113</v>
      </c>
      <c r="AW142" s="11">
        <f>-(AV142-MAX($AV$14:AV141))/MAX($AV$14:AV141)</f>
        <v>2.9030851636286298E-2</v>
      </c>
      <c r="AX142" s="13">
        <f t="shared" si="82"/>
        <v>-1.6215708611191371E-3</v>
      </c>
      <c r="AY142" s="14">
        <f t="shared" si="83"/>
        <v>111.54692232951453</v>
      </c>
      <c r="AZ142" s="11">
        <f>-(AY142-MAX($AY$14:AY141))/MAX($AY$14:AY141)</f>
        <v>3.7279894503792932E-2</v>
      </c>
    </row>
    <row r="143" spans="1:52" x14ac:dyDescent="0.2">
      <c r="A143" s="1">
        <v>38231</v>
      </c>
      <c r="B143" s="10">
        <v>0.77651809287156393</v>
      </c>
      <c r="C143" s="10">
        <v>1.2225237780874838</v>
      </c>
      <c r="D143" s="10">
        <v>1.7939150401836967</v>
      </c>
      <c r="E143" s="10">
        <v>9.0835596653616613E-3</v>
      </c>
      <c r="F143" s="10">
        <v>0.7029185176854299</v>
      </c>
      <c r="G143" s="10">
        <v>0.65963060686015829</v>
      </c>
      <c r="H143" s="10">
        <v>0.14622020763269483</v>
      </c>
      <c r="I143" s="10">
        <v>0.13452975125448993</v>
      </c>
      <c r="J143" s="10">
        <v>0.792085481865203</v>
      </c>
      <c r="K143" s="11">
        <f t="shared" si="84"/>
        <v>1.8613138686131458E-2</v>
      </c>
      <c r="L143" s="11">
        <f t="shared" si="85"/>
        <v>2.1760923249958264E-3</v>
      </c>
      <c r="M143" s="11">
        <f t="shared" si="86"/>
        <v>-1.4279563719862387E-2</v>
      </c>
      <c r="N143" s="11">
        <f t="shared" si="87"/>
        <v>9.35606645532161E-4</v>
      </c>
      <c r="O143" s="11">
        <f t="shared" si="88"/>
        <v>-1.2055052578305192E-2</v>
      </c>
      <c r="P143" s="11">
        <f t="shared" si="89"/>
        <v>4.2216358839048951E-3</v>
      </c>
      <c r="Q143" s="11">
        <f t="shared" si="90"/>
        <v>-1.8716186576985816E-3</v>
      </c>
      <c r="R143" s="11">
        <f t="shared" si="91"/>
        <v>1.2726514468674788E-2</v>
      </c>
      <c r="S143" s="11">
        <f t="shared" si="92"/>
        <v>-8.8713573968890458E-4</v>
      </c>
      <c r="T143" s="12">
        <f t="shared" si="53"/>
        <v>0.75135942846661663</v>
      </c>
      <c r="U143" s="12">
        <f t="shared" si="54"/>
        <v>1.2093950403209164</v>
      </c>
      <c r="V143" s="12">
        <f t="shared" si="55"/>
        <v>1.7779516874151697</v>
      </c>
      <c r="W143" s="12">
        <f t="shared" si="56"/>
        <v>9.1532579491742285E-3</v>
      </c>
      <c r="X143" s="12">
        <f t="shared" si="57"/>
        <v>0.72345803861292934</v>
      </c>
      <c r="Y143" s="12">
        <f t="shared" si="58"/>
        <v>0.6398587746911365</v>
      </c>
      <c r="Z143" s="12">
        <f t="shared" si="59"/>
        <v>0.1445288934460752</v>
      </c>
      <c r="AA143" s="12">
        <f t="shared" si="60"/>
        <v>0.13257198905645048</v>
      </c>
      <c r="AB143" s="12">
        <f t="shared" si="61"/>
        <v>0.78053751454270592</v>
      </c>
      <c r="AC143" s="12">
        <f t="shared" si="62"/>
        <v>0.74643163024037451</v>
      </c>
      <c r="AD143" s="12">
        <f t="shared" si="63"/>
        <v>1.2144984317838143</v>
      </c>
      <c r="AE143" s="12">
        <f t="shared" si="64"/>
        <v>1.8179728182166575</v>
      </c>
      <c r="AF143" s="12">
        <f t="shared" si="65"/>
        <v>9.1284219863950484E-3</v>
      </c>
      <c r="AG143" s="12">
        <f t="shared" si="66"/>
        <v>0.71990405396896084</v>
      </c>
      <c r="AH143" s="12">
        <f t="shared" si="67"/>
        <v>0.64168442881868548</v>
      </c>
      <c r="AI143" s="12">
        <f t="shared" si="68"/>
        <v>0.14535963184443065</v>
      </c>
      <c r="AJ143" s="12">
        <f t="shared" si="69"/>
        <v>0.13233949907730888</v>
      </c>
      <c r="AK143" s="12">
        <f t="shared" si="70"/>
        <v>0.78830253249338833</v>
      </c>
      <c r="AL143" s="11">
        <f t="shared" si="71"/>
        <v>-1.8613138686131458E-2</v>
      </c>
      <c r="AM143" s="11">
        <f t="shared" si="72"/>
        <v>2.1760923249958264E-3</v>
      </c>
      <c r="AN143" s="11">
        <f t="shared" si="73"/>
        <v>-1.4279563719862387E-2</v>
      </c>
      <c r="AO143" s="11">
        <f t="shared" si="74"/>
        <v>-9.35606645532161E-4</v>
      </c>
      <c r="AP143" s="11">
        <f t="shared" si="75"/>
        <v>1.2055052578305192E-2</v>
      </c>
      <c r="AQ143" s="11">
        <f t="shared" si="76"/>
        <v>4.2216358839048951E-3</v>
      </c>
      <c r="AR143" s="11">
        <f t="shared" si="77"/>
        <v>-1.8716186576985816E-3</v>
      </c>
      <c r="AS143" s="11">
        <f t="shared" si="78"/>
        <v>-1.2726514468674788E-2</v>
      </c>
      <c r="AT143" s="11">
        <f t="shared" si="79"/>
        <v>-8.8713573968890458E-4</v>
      </c>
      <c r="AU143" s="13">
        <f t="shared" si="80"/>
        <v>-3.428977458931374E-3</v>
      </c>
      <c r="AV143" s="14">
        <f t="shared" si="81"/>
        <v>156.69026849612405</v>
      </c>
      <c r="AW143" s="11">
        <f>-(AV143-MAX($AV$14:AV142))/MAX($AV$14:AV142)</f>
        <v>3.2360282959343199E-2</v>
      </c>
      <c r="AX143" s="13">
        <f t="shared" si="82"/>
        <v>1.0644019237426737E-3</v>
      </c>
      <c r="AY143" s="14">
        <f t="shared" si="83"/>
        <v>111.66565308822965</v>
      </c>
      <c r="AZ143" s="11">
        <f>-(AY143-MAX($AY$14:AY142))/MAX($AY$14:AY142)</f>
        <v>3.6255173371476962E-2</v>
      </c>
    </row>
    <row r="144" spans="1:52" x14ac:dyDescent="0.2">
      <c r="A144" s="1">
        <v>38261</v>
      </c>
      <c r="B144" s="10">
        <v>0.8019632059281121</v>
      </c>
      <c r="C144" s="10">
        <v>1.2505314758772477</v>
      </c>
      <c r="D144" s="10">
        <v>1.807501129688206</v>
      </c>
      <c r="E144" s="10">
        <v>9.1932043833198498E-3</v>
      </c>
      <c r="F144" s="10">
        <v>0.73369186409091913</v>
      </c>
      <c r="G144" s="10">
        <v>0.68436901177114695</v>
      </c>
      <c r="H144" s="10">
        <v>0.15196644580876542</v>
      </c>
      <c r="I144" s="10">
        <v>0.13805290187199734</v>
      </c>
      <c r="J144" s="10">
        <v>0.8110036981768638</v>
      </c>
      <c r="K144" s="11">
        <f t="shared" si="84"/>
        <v>3.2768216594222688E-2</v>
      </c>
      <c r="L144" s="11">
        <f t="shared" si="85"/>
        <v>2.2909736638071054E-2</v>
      </c>
      <c r="M144" s="11">
        <f t="shared" si="86"/>
        <v>7.5734297333935885E-3</v>
      </c>
      <c r="N144" s="11">
        <f t="shared" si="87"/>
        <v>1.2070677355298987E-2</v>
      </c>
      <c r="O144" s="11">
        <f t="shared" si="88"/>
        <v>4.3779393530305244E-2</v>
      </c>
      <c r="P144" s="11">
        <f t="shared" si="89"/>
        <v>3.7503421845058726E-2</v>
      </c>
      <c r="Q144" s="11">
        <f t="shared" si="90"/>
        <v>3.9298522886146658E-2</v>
      </c>
      <c r="R144" s="11">
        <f t="shared" si="91"/>
        <v>2.6188635485117739E-2</v>
      </c>
      <c r="S144" s="11">
        <f t="shared" si="92"/>
        <v>2.3884058911308736E-2</v>
      </c>
      <c r="T144" s="12">
        <f t="shared" ref="T144:T207" si="93">AVERAGE(B132:B143)</f>
        <v>0.75493949346984257</v>
      </c>
      <c r="U144" s="12">
        <f t="shared" ref="U144:U207" si="94">AVERAGE(C132:C143)</f>
        <v>1.2174059799339148</v>
      </c>
      <c r="V144" s="12">
        <f t="shared" ref="V144:V207" si="95">AVERAGE(D132:D143)</f>
        <v>1.7928601772340382</v>
      </c>
      <c r="W144" s="12">
        <f t="shared" ref="W144:W207" si="96">AVERAGE(E132:E143)</f>
        <v>9.1842768735757307E-3</v>
      </c>
      <c r="X144" s="12">
        <f t="shared" ref="X144:X207" si="97">AVERAGE(F132:F143)</f>
        <v>0.72675762207460737</v>
      </c>
      <c r="Y144" s="12">
        <f t="shared" ref="Y144:Y207" si="98">AVERAGE(G132:G143)</f>
        <v>0.64615197946842384</v>
      </c>
      <c r="Z144" s="12">
        <f t="shared" ref="Z144:Z207" si="99">AVERAGE(H132:H143)</f>
        <v>0.1452630920152603</v>
      </c>
      <c r="AA144" s="12">
        <f t="shared" ref="AA144:AA207" si="100">AVERAGE(I132:I143)</f>
        <v>0.13341989258515555</v>
      </c>
      <c r="AB144" s="12">
        <f t="shared" ref="AB144:AB207" si="101">AVERAGE(J132:J143)</f>
        <v>0.78589932336719315</v>
      </c>
      <c r="AC144" s="12">
        <f t="shared" ref="AC144:AC207" si="102">AVERAGE(B138:B143)</f>
        <v>0.7503833167619588</v>
      </c>
      <c r="AD144" s="12">
        <f t="shared" ref="AD144:AD207" si="103">AVERAGE(C138:C143)</f>
        <v>1.2138888238311014</v>
      </c>
      <c r="AE144" s="12">
        <f t="shared" ref="AE144:AE207" si="104">AVERAGE(D138:D143)</f>
        <v>1.8126113614599635</v>
      </c>
      <c r="AF144" s="12">
        <f t="shared" ref="AF144:AF207" si="105">AVERAGE(E138:E143)</f>
        <v>9.1063493837202567E-3</v>
      </c>
      <c r="AG144" s="12">
        <f t="shared" ref="AG144:AG207" si="106">AVERAGE(F138:F143)</f>
        <v>0.71210368541179292</v>
      </c>
      <c r="AH144" s="12">
        <f t="shared" ref="AH144:AH207" si="107">AVERAGE(G138:G143)</f>
        <v>0.64149555612829345</v>
      </c>
      <c r="AI144" s="12">
        <f t="shared" ref="AI144:AI207" si="108">AVERAGE(H138:H143)</f>
        <v>0.14577986523322986</v>
      </c>
      <c r="AJ144" s="12">
        <f t="shared" ref="AJ144:AJ207" si="109">AVERAGE(I138:I143)</f>
        <v>0.13263184503701567</v>
      </c>
      <c r="AK144" s="12">
        <f t="shared" ref="AK144:AK207" si="110">AVERAGE(J138:J143)</f>
        <v>0.78985465653907294</v>
      </c>
      <c r="AL144" s="11">
        <f t="shared" ref="AL144:AL207" si="111">IF(AC144&gt;=T144,K144,-K144)</f>
        <v>-3.2768216594222688E-2</v>
      </c>
      <c r="AM144" s="11">
        <f t="shared" ref="AM144:AM207" si="112">IF(AD144&gt;=U144,L144,-L144)</f>
        <v>-2.2909736638071054E-2</v>
      </c>
      <c r="AN144" s="11">
        <f t="shared" ref="AN144:AN207" si="113">IF(AE144&gt;=V144,M144,-M144)</f>
        <v>7.5734297333935885E-3</v>
      </c>
      <c r="AO144" s="11">
        <f t="shared" ref="AO144:AO207" si="114">IF(AF144&gt;=W144,N144,-N144)</f>
        <v>-1.2070677355298987E-2</v>
      </c>
      <c r="AP144" s="11">
        <f t="shared" ref="AP144:AP207" si="115">IF(AG144&gt;=X144,O144,-O144)</f>
        <v>-4.3779393530305244E-2</v>
      </c>
      <c r="AQ144" s="11">
        <f t="shared" ref="AQ144:AQ207" si="116">IF(AH144&gt;=Y144,P144,-P144)</f>
        <v>-3.7503421845058726E-2</v>
      </c>
      <c r="AR144" s="11">
        <f t="shared" ref="AR144:AR207" si="117">IF(AI144&gt;=Z144,Q144,-Q144)</f>
        <v>3.9298522886146658E-2</v>
      </c>
      <c r="AS144" s="11">
        <f t="shared" ref="AS144:AS207" si="118">IF(AJ144&gt;=AA144,R144,-R144)</f>
        <v>-2.6188635485117739E-2</v>
      </c>
      <c r="AT144" s="11">
        <f t="shared" ref="AT144:AT207" si="119">IF(AK144&gt;=AB144,S144,-S144)</f>
        <v>2.3884058911308736E-2</v>
      </c>
      <c r="AU144" s="13">
        <f t="shared" ref="AU144:AU207" si="120">AVERAGE(AL144:AT144)</f>
        <v>-1.1607118879691717E-2</v>
      </c>
      <c r="AV144" s="14">
        <f t="shared" ref="AV144:AV207" si="121">AV143*(1+AU144)</f>
        <v>154.87154592239872</v>
      </c>
      <c r="AW144" s="11">
        <f>-(AV144-MAX($AV$14:AV143))/MAX($AV$14:AV143)</f>
        <v>4.3591792187745351E-2</v>
      </c>
      <c r="AX144" s="13">
        <f t="shared" ref="AX144:AX207" si="122">AVERAGE(K144:S144)</f>
        <v>2.7330676997658159E-2</v>
      </c>
      <c r="AY144" s="14">
        <f t="shared" ref="AY144:AY207" si="123">AY143*(1+AX144)</f>
        <v>114.71755098451661</v>
      </c>
      <c r="AZ144" s="11">
        <f>-(AY144-MAX($AY$14:AY143))/MAX($AY$14:AY143)</f>
        <v>9.915374806728685E-3</v>
      </c>
    </row>
    <row r="145" spans="1:52" x14ac:dyDescent="0.2">
      <c r="A145" s="1">
        <v>38292</v>
      </c>
      <c r="B145" s="10">
        <v>0.83606447729248878</v>
      </c>
      <c r="C145" s="10">
        <v>1.3005254122665557</v>
      </c>
      <c r="D145" s="10">
        <v>1.8616773713115518</v>
      </c>
      <c r="E145" s="10">
        <v>9.5584931991320888E-3</v>
      </c>
      <c r="F145" s="10">
        <v>0.77115866589550797</v>
      </c>
      <c r="G145" s="10">
        <v>0.70136063964090334</v>
      </c>
      <c r="H145" s="10">
        <v>0.15963220739416384</v>
      </c>
      <c r="I145" s="10">
        <v>0.14453164520371736</v>
      </c>
      <c r="J145" s="10">
        <v>0.85471546522162767</v>
      </c>
      <c r="K145" s="11">
        <f t="shared" si="84"/>
        <v>4.2522239315095911E-2</v>
      </c>
      <c r="L145" s="11">
        <f t="shared" si="85"/>
        <v>3.9978151173074128E-2</v>
      </c>
      <c r="M145" s="11">
        <f t="shared" si="86"/>
        <v>2.9973005678116005E-2</v>
      </c>
      <c r="N145" s="11">
        <f t="shared" si="87"/>
        <v>3.9734656228792131E-2</v>
      </c>
      <c r="O145" s="11">
        <f t="shared" si="88"/>
        <v>5.1066126855600524E-2</v>
      </c>
      <c r="P145" s="11">
        <f t="shared" si="89"/>
        <v>2.482816664328813E-2</v>
      </c>
      <c r="Q145" s="11">
        <f t="shared" si="90"/>
        <v>5.0443777536555823E-2</v>
      </c>
      <c r="R145" s="11">
        <f t="shared" si="91"/>
        <v>4.692942519764709E-2</v>
      </c>
      <c r="S145" s="11">
        <f t="shared" si="92"/>
        <v>5.3898357236875638E-2</v>
      </c>
      <c r="T145" s="12">
        <f t="shared" si="93"/>
        <v>0.75872680315929786</v>
      </c>
      <c r="U145" s="12">
        <f t="shared" si="94"/>
        <v>1.2239969124377328</v>
      </c>
      <c r="V145" s="12">
        <f t="shared" si="95"/>
        <v>1.8035421442615809</v>
      </c>
      <c r="W145" s="12">
        <f t="shared" si="96"/>
        <v>9.1892657725559223E-3</v>
      </c>
      <c r="X145" s="12">
        <f t="shared" si="97"/>
        <v>0.72998762225460589</v>
      </c>
      <c r="Y145" s="12">
        <f t="shared" si="98"/>
        <v>0.65299704340729714</v>
      </c>
      <c r="Z145" s="12">
        <f t="shared" si="99"/>
        <v>0.14607367771704521</v>
      </c>
      <c r="AA145" s="12">
        <f t="shared" si="100"/>
        <v>0.13409180184359609</v>
      </c>
      <c r="AB145" s="12">
        <f t="shared" si="101"/>
        <v>0.79044668371994631</v>
      </c>
      <c r="AC145" s="12">
        <f t="shared" si="102"/>
        <v>0.75989273434401572</v>
      </c>
      <c r="AD145" s="12">
        <f t="shared" si="103"/>
        <v>1.2225831648849612</v>
      </c>
      <c r="AE145" s="12">
        <f t="shared" si="104"/>
        <v>1.8136099388914388</v>
      </c>
      <c r="AF145" s="12">
        <f t="shared" si="105"/>
        <v>9.0911709104311133E-3</v>
      </c>
      <c r="AG145" s="12">
        <f t="shared" si="106"/>
        <v>0.71049755849605101</v>
      </c>
      <c r="AH145" s="12">
        <f t="shared" si="107"/>
        <v>0.6487947323796478</v>
      </c>
      <c r="AI145" s="12">
        <f t="shared" si="108"/>
        <v>0.14704230259348713</v>
      </c>
      <c r="AJ145" s="12">
        <f t="shared" si="109"/>
        <v>0.1338561629938059</v>
      </c>
      <c r="AK145" s="12">
        <f t="shared" si="110"/>
        <v>0.79656186752814184</v>
      </c>
      <c r="AL145" s="11">
        <f t="shared" si="111"/>
        <v>4.2522239315095911E-2</v>
      </c>
      <c r="AM145" s="11">
        <f t="shared" si="112"/>
        <v>-3.9978151173074128E-2</v>
      </c>
      <c r="AN145" s="11">
        <f t="shared" si="113"/>
        <v>2.9973005678116005E-2</v>
      </c>
      <c r="AO145" s="11">
        <f t="shared" si="114"/>
        <v>-3.9734656228792131E-2</v>
      </c>
      <c r="AP145" s="11">
        <f t="shared" si="115"/>
        <v>-5.1066126855600524E-2</v>
      </c>
      <c r="AQ145" s="11">
        <f t="shared" si="116"/>
        <v>-2.482816664328813E-2</v>
      </c>
      <c r="AR145" s="11">
        <f t="shared" si="117"/>
        <v>5.0443777536555823E-2</v>
      </c>
      <c r="AS145" s="11">
        <f t="shared" si="118"/>
        <v>-4.692942519764709E-2</v>
      </c>
      <c r="AT145" s="11">
        <f t="shared" si="119"/>
        <v>5.3898357236875638E-2</v>
      </c>
      <c r="AU145" s="13">
        <f t="shared" si="120"/>
        <v>-2.8554607035287363E-3</v>
      </c>
      <c r="AV145" s="14">
        <f t="shared" si="121"/>
        <v>154.42931630892258</v>
      </c>
      <c r="AW145" s="11">
        <f>-(AV145-MAX($AV$14:AV144))/MAX($AV$14:AV144)</f>
        <v>4.6322778241685521E-2</v>
      </c>
      <c r="AX145" s="13">
        <f t="shared" si="122"/>
        <v>4.2152656207227267E-2</v>
      </c>
      <c r="AY145" s="14">
        <f t="shared" si="123"/>
        <v>119.55320047210199</v>
      </c>
      <c r="AZ145" s="11">
        <f>-(AY145-MAX($AY$14:AY144))/MAX($AY$14:AY144)</f>
        <v>-3.1819322015104672E-2</v>
      </c>
    </row>
    <row r="146" spans="1:52" x14ac:dyDescent="0.2">
      <c r="A146" s="1">
        <v>38322</v>
      </c>
      <c r="B146" s="10">
        <v>0.82027052521921739</v>
      </c>
      <c r="C146" s="10">
        <v>1.3383655879440028</v>
      </c>
      <c r="D146" s="10">
        <v>1.9277108433734937</v>
      </c>
      <c r="E146" s="10">
        <v>9.6249169850910025E-3</v>
      </c>
      <c r="F146" s="10">
        <v>0.76594310574610525</v>
      </c>
      <c r="G146" s="10">
        <v>0.7137758743754461</v>
      </c>
      <c r="H146" s="10">
        <v>0.1627577676144594</v>
      </c>
      <c r="I146" s="10">
        <v>0.14905795373241115</v>
      </c>
      <c r="J146" s="10">
        <v>0.87117879202348703</v>
      </c>
      <c r="K146" s="11">
        <f t="shared" si="84"/>
        <v>-1.8890830195798403E-2</v>
      </c>
      <c r="L146" s="11">
        <f t="shared" si="85"/>
        <v>2.9096067881902554E-2</v>
      </c>
      <c r="M146" s="11">
        <f t="shared" si="86"/>
        <v>3.5469879518072123E-2</v>
      </c>
      <c r="N146" s="11">
        <f t="shared" si="87"/>
        <v>6.9491900632356884E-3</v>
      </c>
      <c r="O146" s="11">
        <f t="shared" si="88"/>
        <v>-6.7632776237379622E-3</v>
      </c>
      <c r="P146" s="11">
        <f t="shared" si="89"/>
        <v>1.7701641684511049E-2</v>
      </c>
      <c r="Q146" s="11">
        <f t="shared" si="90"/>
        <v>1.9579759444019462E-2</v>
      </c>
      <c r="R146" s="11">
        <f t="shared" si="91"/>
        <v>3.131707607917944E-2</v>
      </c>
      <c r="S146" s="11">
        <f t="shared" si="92"/>
        <v>1.9261763091639406E-2</v>
      </c>
      <c r="T146" s="12">
        <f t="shared" si="93"/>
        <v>0.76491064919817886</v>
      </c>
      <c r="U146" s="12">
        <f t="shared" si="94"/>
        <v>1.2347231204107376</v>
      </c>
      <c r="V146" s="12">
        <f t="shared" si="95"/>
        <v>1.8177590494756386</v>
      </c>
      <c r="W146" s="12">
        <f t="shared" si="96"/>
        <v>9.2224923777519934E-3</v>
      </c>
      <c r="X146" s="12">
        <f t="shared" si="97"/>
        <v>0.73457272432109011</v>
      </c>
      <c r="Y146" s="12">
        <f t="shared" si="98"/>
        <v>0.65902297119436093</v>
      </c>
      <c r="Z146" s="12">
        <f t="shared" si="99"/>
        <v>0.14746802726147543</v>
      </c>
      <c r="AA146" s="12">
        <f t="shared" si="100"/>
        <v>0.13527650289827817</v>
      </c>
      <c r="AB146" s="12">
        <f t="shared" si="101"/>
        <v>0.7990224546192346</v>
      </c>
      <c r="AC146" s="12">
        <f t="shared" si="102"/>
        <v>0.77831665988885579</v>
      </c>
      <c r="AD146" s="12">
        <f t="shared" si="103"/>
        <v>1.2391780734385687</v>
      </c>
      <c r="AE146" s="12">
        <f t="shared" si="104"/>
        <v>1.8258979637363495</v>
      </c>
      <c r="AF146" s="12">
        <f t="shared" si="105"/>
        <v>9.1965430828233347E-3</v>
      </c>
      <c r="AG146" s="12">
        <f t="shared" si="106"/>
        <v>0.72157784600255825</v>
      </c>
      <c r="AH146" s="12">
        <f t="shared" si="107"/>
        <v>0.66297869634354478</v>
      </c>
      <c r="AI146" s="12">
        <f t="shared" si="108"/>
        <v>0.14926194687055169</v>
      </c>
      <c r="AJ146" s="12">
        <f t="shared" si="109"/>
        <v>0.13601783108996554</v>
      </c>
      <c r="AK146" s="12">
        <f t="shared" si="110"/>
        <v>0.80901938487736691</v>
      </c>
      <c r="AL146" s="11">
        <f t="shared" si="111"/>
        <v>-1.8890830195798403E-2</v>
      </c>
      <c r="AM146" s="11">
        <f t="shared" si="112"/>
        <v>2.9096067881902554E-2</v>
      </c>
      <c r="AN146" s="11">
        <f t="shared" si="113"/>
        <v>3.5469879518072123E-2</v>
      </c>
      <c r="AO146" s="11">
        <f t="shared" si="114"/>
        <v>-6.9491900632356884E-3</v>
      </c>
      <c r="AP146" s="11">
        <f t="shared" si="115"/>
        <v>6.7632776237379622E-3</v>
      </c>
      <c r="AQ146" s="11">
        <f t="shared" si="116"/>
        <v>1.7701641684511049E-2</v>
      </c>
      <c r="AR146" s="11">
        <f t="shared" si="117"/>
        <v>1.9579759444019462E-2</v>
      </c>
      <c r="AS146" s="11">
        <f t="shared" si="118"/>
        <v>3.131707607917944E-2</v>
      </c>
      <c r="AT146" s="11">
        <f t="shared" si="119"/>
        <v>1.9261763091639406E-2</v>
      </c>
      <c r="AU146" s="13">
        <f t="shared" si="120"/>
        <v>1.4816605007114212E-2</v>
      </c>
      <c r="AV146" s="14">
        <f t="shared" si="121"/>
        <v>156.71743449019058</v>
      </c>
      <c r="AW146" s="11">
        <f>-(AV146-MAX($AV$14:AV145))/MAX($AV$14:AV145)</f>
        <v>3.2192519542610522E-2</v>
      </c>
      <c r="AX146" s="13">
        <f t="shared" si="122"/>
        <v>1.4857918882558151E-2</v>
      </c>
      <c r="AY146" s="14">
        <f t="shared" si="123"/>
        <v>121.3295122268667</v>
      </c>
      <c r="AZ146" s="11">
        <f>-(AY146-MAX($AY$14:AY145))/MAX($AY$14:AY145)</f>
        <v>-1.4857918882558163E-2</v>
      </c>
    </row>
    <row r="147" spans="1:52" x14ac:dyDescent="0.2">
      <c r="A147" s="1">
        <v>38353</v>
      </c>
      <c r="B147" s="10">
        <v>0.81610002121860048</v>
      </c>
      <c r="C147" s="10">
        <v>1.3099464231912914</v>
      </c>
      <c r="D147" s="10">
        <v>1.8771234959547987</v>
      </c>
      <c r="E147" s="10">
        <v>9.6770759747234775E-3</v>
      </c>
      <c r="F147" s="10">
        <v>0.76547405808417146</v>
      </c>
      <c r="G147" s="10">
        <v>0.70521861777150918</v>
      </c>
      <c r="H147" s="10">
        <v>0.15929654645087296</v>
      </c>
      <c r="I147" s="10">
        <v>0.14464244387873179</v>
      </c>
      <c r="J147" s="10">
        <v>0.84653934714885537</v>
      </c>
      <c r="K147" s="11">
        <f t="shared" si="84"/>
        <v>-5.0843031321921028E-3</v>
      </c>
      <c r="L147" s="11">
        <f t="shared" si="85"/>
        <v>-2.1234231519930979E-2</v>
      </c>
      <c r="M147" s="11">
        <f t="shared" si="86"/>
        <v>-2.6242186473448115E-2</v>
      </c>
      <c r="N147" s="11">
        <f t="shared" si="87"/>
        <v>5.4191625458452908E-3</v>
      </c>
      <c r="O147" s="11">
        <f t="shared" si="88"/>
        <v>-6.123792464675093E-4</v>
      </c>
      <c r="P147" s="11">
        <f t="shared" si="89"/>
        <v>-1.1988716502115637E-2</v>
      </c>
      <c r="Q147" s="11">
        <f t="shared" si="90"/>
        <v>-2.126608895119142E-2</v>
      </c>
      <c r="R147" s="11">
        <f t="shared" si="91"/>
        <v>-2.9622772506364137E-2</v>
      </c>
      <c r="S147" s="11">
        <f t="shared" si="92"/>
        <v>-2.8282879588243381E-2</v>
      </c>
      <c r="T147" s="12">
        <f t="shared" si="93"/>
        <v>0.76979042251381158</v>
      </c>
      <c r="U147" s="12">
        <f t="shared" si="94"/>
        <v>1.2438394807828443</v>
      </c>
      <c r="V147" s="12">
        <f t="shared" si="95"/>
        <v>1.8325226992607748</v>
      </c>
      <c r="W147" s="12">
        <f t="shared" si="96"/>
        <v>9.2512525346658981E-3</v>
      </c>
      <c r="X147" s="12">
        <f t="shared" si="97"/>
        <v>0.73680614946978229</v>
      </c>
      <c r="Y147" s="12">
        <f t="shared" si="98"/>
        <v>0.66457035235078565</v>
      </c>
      <c r="Z147" s="12">
        <f t="shared" si="99"/>
        <v>0.14860875258791281</v>
      </c>
      <c r="AA147" s="12">
        <f t="shared" si="100"/>
        <v>0.13634360103011958</v>
      </c>
      <c r="AB147" s="12">
        <f t="shared" si="101"/>
        <v>0.80573203384109127</v>
      </c>
      <c r="AC147" s="12">
        <f t="shared" si="102"/>
        <v>0.79226817466048771</v>
      </c>
      <c r="AD147" s="12">
        <f t="shared" si="103"/>
        <v>1.2598065767070539</v>
      </c>
      <c r="AE147" s="12">
        <f t="shared" si="104"/>
        <v>1.8425131228225331</v>
      </c>
      <c r="AF147" s="12">
        <f t="shared" si="105"/>
        <v>9.2775269911919925E-3</v>
      </c>
      <c r="AG147" s="12">
        <f t="shared" si="106"/>
        <v>0.73361312317959104</v>
      </c>
      <c r="AH147" s="12">
        <f t="shared" si="107"/>
        <v>0.67717225314478313</v>
      </c>
      <c r="AI147" s="12">
        <f t="shared" si="108"/>
        <v>0.15197143685134881</v>
      </c>
      <c r="AJ147" s="12">
        <f t="shared" si="109"/>
        <v>0.13873242556321616</v>
      </c>
      <c r="AK147" s="12">
        <f t="shared" si="110"/>
        <v>0.82088678341141919</v>
      </c>
      <c r="AL147" s="11">
        <f t="shared" si="111"/>
        <v>-5.0843031321921028E-3</v>
      </c>
      <c r="AM147" s="11">
        <f t="shared" si="112"/>
        <v>-2.1234231519930979E-2</v>
      </c>
      <c r="AN147" s="11">
        <f t="shared" si="113"/>
        <v>-2.6242186473448115E-2</v>
      </c>
      <c r="AO147" s="11">
        <f t="shared" si="114"/>
        <v>5.4191625458452908E-3</v>
      </c>
      <c r="AP147" s="11">
        <f t="shared" si="115"/>
        <v>6.123792464675093E-4</v>
      </c>
      <c r="AQ147" s="11">
        <f t="shared" si="116"/>
        <v>-1.1988716502115637E-2</v>
      </c>
      <c r="AR147" s="11">
        <f t="shared" si="117"/>
        <v>-2.126608895119142E-2</v>
      </c>
      <c r="AS147" s="11">
        <f t="shared" si="118"/>
        <v>-2.9622772506364137E-2</v>
      </c>
      <c r="AT147" s="11">
        <f t="shared" si="119"/>
        <v>-2.8282879588243381E-2</v>
      </c>
      <c r="AU147" s="13">
        <f t="shared" si="120"/>
        <v>-1.5298848542352552E-2</v>
      </c>
      <c r="AV147" s="14">
        <f t="shared" si="121"/>
        <v>154.31983819597912</v>
      </c>
      <c r="AW147" s="11">
        <f>-(AV147-MAX($AV$14:AV146))/MAX($AV$14:AV146)</f>
        <v>4.6998859604283849E-2</v>
      </c>
      <c r="AX147" s="13">
        <f t="shared" si="122"/>
        <v>-1.5434932819345333E-2</v>
      </c>
      <c r="AY147" s="14">
        <f t="shared" si="123"/>
        <v>119.45679935664107</v>
      </c>
      <c r="AZ147" s="11">
        <f>-(AY147-MAX($AY$14:AY146))/MAX($AY$14:AY146)</f>
        <v>1.5434932819345342E-2</v>
      </c>
    </row>
    <row r="148" spans="1:52" x14ac:dyDescent="0.2">
      <c r="A148" s="1">
        <v>38384</v>
      </c>
      <c r="B148" s="10">
        <v>0.80666629022239789</v>
      </c>
      <c r="C148" s="10">
        <v>1.3013039065143273</v>
      </c>
      <c r="D148" s="10">
        <v>1.8872553645233738</v>
      </c>
      <c r="E148" s="10">
        <v>9.5245352026821078E-3</v>
      </c>
      <c r="F148" s="10">
        <v>0.78140872364699077</v>
      </c>
      <c r="G148" s="10">
        <v>0.7156659271452086</v>
      </c>
      <c r="H148" s="10">
        <v>0.15639173000531734</v>
      </c>
      <c r="I148" s="10">
        <v>0.14324184953876123</v>
      </c>
      <c r="J148" s="10">
        <v>0.83932048613442556</v>
      </c>
      <c r="K148" s="11">
        <f t="shared" si="84"/>
        <v>-1.1559527938886927E-2</v>
      </c>
      <c r="L148" s="11">
        <f t="shared" si="85"/>
        <v>-6.5976108060276095E-3</v>
      </c>
      <c r="M148" s="11">
        <f t="shared" si="86"/>
        <v>5.397550342536972E-3</v>
      </c>
      <c r="N148" s="11">
        <f t="shared" si="87"/>
        <v>-1.5763105760439045E-2</v>
      </c>
      <c r="O148" s="11">
        <f t="shared" si="88"/>
        <v>2.0816728397955897E-2</v>
      </c>
      <c r="P148" s="11">
        <f t="shared" si="89"/>
        <v>1.481428469190571E-2</v>
      </c>
      <c r="Q148" s="11">
        <f t="shared" si="90"/>
        <v>-1.8235275718619937E-2</v>
      </c>
      <c r="R148" s="11">
        <f t="shared" si="91"/>
        <v>-9.6831490288203925E-3</v>
      </c>
      <c r="S148" s="11">
        <f t="shared" si="92"/>
        <v>-8.5274961391256232E-3</v>
      </c>
      <c r="T148" s="12">
        <f t="shared" si="93"/>
        <v>0.77349784994374904</v>
      </c>
      <c r="U148" s="12">
        <f t="shared" si="94"/>
        <v>1.2477934545903466</v>
      </c>
      <c r="V148" s="12">
        <f t="shared" si="95"/>
        <v>1.8369896774372936</v>
      </c>
      <c r="W148" s="12">
        <f t="shared" si="96"/>
        <v>9.2738118370498061E-3</v>
      </c>
      <c r="X148" s="12">
        <f t="shared" si="97"/>
        <v>0.7363492771633372</v>
      </c>
      <c r="Y148" s="12">
        <f t="shared" si="98"/>
        <v>0.66724451198108958</v>
      </c>
      <c r="Z148" s="12">
        <f t="shared" si="99"/>
        <v>0.14965948231645348</v>
      </c>
      <c r="AA148" s="12">
        <f t="shared" si="100"/>
        <v>0.13688494199954981</v>
      </c>
      <c r="AB148" s="12">
        <f t="shared" si="101"/>
        <v>0.80909001693252913</v>
      </c>
      <c r="AC148" s="12">
        <f t="shared" si="102"/>
        <v>0.80220751407197344</v>
      </c>
      <c r="AD148" s="12">
        <f t="shared" si="103"/>
        <v>1.2736269845641874</v>
      </c>
      <c r="AE148" s="12">
        <f t="shared" si="104"/>
        <v>1.8479717222900423</v>
      </c>
      <c r="AF148" s="12">
        <f t="shared" si="105"/>
        <v>9.3687198630253762E-3</v>
      </c>
      <c r="AG148" s="12">
        <f t="shared" si="106"/>
        <v>0.74178030774606896</v>
      </c>
      <c r="AH148" s="12">
        <f t="shared" si="107"/>
        <v>0.68686872394882359</v>
      </c>
      <c r="AI148" s="12">
        <f t="shared" si="108"/>
        <v>0.15439459402764127</v>
      </c>
      <c r="AJ148" s="12">
        <f t="shared" si="109"/>
        <v>0.14060897792604557</v>
      </c>
      <c r="AK148" s="12">
        <f t="shared" si="110"/>
        <v>0.82805192959560958</v>
      </c>
      <c r="AL148" s="11">
        <f t="shared" si="111"/>
        <v>-1.1559527938886927E-2</v>
      </c>
      <c r="AM148" s="11">
        <f t="shared" si="112"/>
        <v>-6.5976108060276095E-3</v>
      </c>
      <c r="AN148" s="11">
        <f t="shared" si="113"/>
        <v>5.397550342536972E-3</v>
      </c>
      <c r="AO148" s="11">
        <f t="shared" si="114"/>
        <v>-1.5763105760439045E-2</v>
      </c>
      <c r="AP148" s="11">
        <f t="shared" si="115"/>
        <v>2.0816728397955897E-2</v>
      </c>
      <c r="AQ148" s="11">
        <f t="shared" si="116"/>
        <v>1.481428469190571E-2</v>
      </c>
      <c r="AR148" s="11">
        <f t="shared" si="117"/>
        <v>-1.8235275718619937E-2</v>
      </c>
      <c r="AS148" s="11">
        <f t="shared" si="118"/>
        <v>-9.6831490288203925E-3</v>
      </c>
      <c r="AT148" s="11">
        <f t="shared" si="119"/>
        <v>-8.5274961391256232E-3</v>
      </c>
      <c r="AU148" s="13">
        <f t="shared" si="120"/>
        <v>-3.2597335510578837E-3</v>
      </c>
      <c r="AV148" s="14">
        <f t="shared" si="121"/>
        <v>153.81679664181786</v>
      </c>
      <c r="AW148" s="11">
        <f>-(AV148-MAX($AV$14:AV147))/MAX($AV$14:AV147)</f>
        <v>5.010538939582819E-2</v>
      </c>
      <c r="AX148" s="13">
        <f t="shared" si="122"/>
        <v>-3.2597335510578837E-3</v>
      </c>
      <c r="AY148" s="14">
        <f t="shared" si="123"/>
        <v>119.06740201987624</v>
      </c>
      <c r="AZ148" s="11">
        <f>-(AY148-MAX($AY$14:AY147))/MAX($AY$14:AY147)</f>
        <v>1.8644352602033658E-2</v>
      </c>
    </row>
    <row r="149" spans="1:52" x14ac:dyDescent="0.2">
      <c r="A149" s="1">
        <v>38412</v>
      </c>
      <c r="B149" s="10">
        <v>0.82230079763177377</v>
      </c>
      <c r="C149" s="10">
        <v>1.3192090022822316</v>
      </c>
      <c r="D149" s="10">
        <v>1.9055967376183853</v>
      </c>
      <c r="E149" s="10">
        <v>9.503354684203524E-3</v>
      </c>
      <c r="F149" s="10">
        <v>0.78502794699491296</v>
      </c>
      <c r="G149" s="10">
        <v>0.73019350127783866</v>
      </c>
      <c r="H149" s="10">
        <v>0.16107209587011145</v>
      </c>
      <c r="I149" s="10">
        <v>0.14510629035768702</v>
      </c>
      <c r="J149" s="10">
        <v>0.85123769961524054</v>
      </c>
      <c r="K149" s="11">
        <f t="shared" si="84"/>
        <v>1.9381629800180988E-2</v>
      </c>
      <c r="L149" s="11">
        <f t="shared" si="85"/>
        <v>1.3759349893803785E-2</v>
      </c>
      <c r="M149" s="11">
        <f t="shared" si="86"/>
        <v>9.7185433618538486E-3</v>
      </c>
      <c r="N149" s="11">
        <f t="shared" si="87"/>
        <v>-2.2237849961034284E-3</v>
      </c>
      <c r="O149" s="11">
        <f t="shared" si="88"/>
        <v>4.6316648872699595E-3</v>
      </c>
      <c r="P149" s="11">
        <f t="shared" si="89"/>
        <v>2.0299379335523948E-2</v>
      </c>
      <c r="Q149" s="11">
        <f t="shared" si="90"/>
        <v>2.992719541266653E-2</v>
      </c>
      <c r="R149" s="11">
        <f t="shared" si="91"/>
        <v>1.3016034245084684E-2</v>
      </c>
      <c r="S149" s="11">
        <f t="shared" si="92"/>
        <v>1.4198644829582108E-2</v>
      </c>
      <c r="T149" s="12">
        <f t="shared" si="93"/>
        <v>0.77801436618288555</v>
      </c>
      <c r="U149" s="12">
        <f t="shared" si="94"/>
        <v>1.2508489312153162</v>
      </c>
      <c r="V149" s="12">
        <f t="shared" si="95"/>
        <v>1.8385850128612553</v>
      </c>
      <c r="W149" s="12">
        <f t="shared" si="96"/>
        <v>9.2860264440567056E-3</v>
      </c>
      <c r="X149" s="12">
        <f t="shared" si="97"/>
        <v>0.73666827158024084</v>
      </c>
      <c r="Y149" s="12">
        <f t="shared" si="98"/>
        <v>0.66917727087304035</v>
      </c>
      <c r="Z149" s="12">
        <f t="shared" si="99"/>
        <v>0.15070189133107145</v>
      </c>
      <c r="AA149" s="12">
        <f t="shared" si="100"/>
        <v>0.13734112832866349</v>
      </c>
      <c r="AB149" s="12">
        <f t="shared" si="101"/>
        <v>0.812054872127566</v>
      </c>
      <c r="AC149" s="12">
        <f t="shared" si="102"/>
        <v>0.80959710212539682</v>
      </c>
      <c r="AD149" s="12">
        <f t="shared" si="103"/>
        <v>1.2871994306468182</v>
      </c>
      <c r="AE149" s="12">
        <f t="shared" si="104"/>
        <v>1.8591972075058536</v>
      </c>
      <c r="AF149" s="12">
        <f t="shared" si="105"/>
        <v>9.4436309017183629E-3</v>
      </c>
      <c r="AG149" s="12">
        <f t="shared" si="106"/>
        <v>0.75343248919152073</v>
      </c>
      <c r="AH149" s="12">
        <f t="shared" si="107"/>
        <v>0.69667011292739522</v>
      </c>
      <c r="AI149" s="12">
        <f t="shared" si="108"/>
        <v>0.15604415081771231</v>
      </c>
      <c r="AJ149" s="12">
        <f t="shared" si="109"/>
        <v>0.14234275758001813</v>
      </c>
      <c r="AK149" s="12">
        <f t="shared" si="110"/>
        <v>0.83580721176174377</v>
      </c>
      <c r="AL149" s="11">
        <f t="shared" si="111"/>
        <v>1.9381629800180988E-2</v>
      </c>
      <c r="AM149" s="11">
        <f t="shared" si="112"/>
        <v>1.3759349893803785E-2</v>
      </c>
      <c r="AN149" s="11">
        <f t="shared" si="113"/>
        <v>9.7185433618538486E-3</v>
      </c>
      <c r="AO149" s="11">
        <f t="shared" si="114"/>
        <v>-2.2237849961034284E-3</v>
      </c>
      <c r="AP149" s="11">
        <f t="shared" si="115"/>
        <v>4.6316648872699595E-3</v>
      </c>
      <c r="AQ149" s="11">
        <f t="shared" si="116"/>
        <v>2.0299379335523948E-2</v>
      </c>
      <c r="AR149" s="11">
        <f t="shared" si="117"/>
        <v>2.992719541266653E-2</v>
      </c>
      <c r="AS149" s="11">
        <f t="shared" si="118"/>
        <v>1.3016034245084684E-2</v>
      </c>
      <c r="AT149" s="11">
        <f t="shared" si="119"/>
        <v>1.4198644829582108E-2</v>
      </c>
      <c r="AU149" s="13">
        <f t="shared" si="120"/>
        <v>1.363429519665138E-2</v>
      </c>
      <c r="AV149" s="14">
        <f t="shared" si="121"/>
        <v>155.91398025343568</v>
      </c>
      <c r="AW149" s="11">
        <f>-(AV149-MAX($AV$14:AV148))/MAX($AV$14:AV148)</f>
        <v>3.7154245869142802E-2</v>
      </c>
      <c r="AX149" s="13">
        <f t="shared" si="122"/>
        <v>1.363429519665138E-2</v>
      </c>
      <c r="AY149" s="14">
        <f t="shared" si="123"/>
        <v>120.69080212731359</v>
      </c>
      <c r="AZ149" s="11">
        <f>-(AY149-MAX($AY$14:AY148))/MAX($AY$14:AY148)</f>
        <v>5.2642600125089372E-3</v>
      </c>
    </row>
    <row r="150" spans="1:52" x14ac:dyDescent="0.2">
      <c r="A150" s="1">
        <v>38443</v>
      </c>
      <c r="B150" s="10">
        <v>0.80904839727512512</v>
      </c>
      <c r="C150" s="10">
        <v>1.2941800722152481</v>
      </c>
      <c r="D150" s="10">
        <v>1.8958424175782509</v>
      </c>
      <c r="E150" s="10">
        <v>9.3278361285748929E-3</v>
      </c>
      <c r="F150" s="10">
        <v>0.77365249077419407</v>
      </c>
      <c r="G150" s="10">
        <v>0.7207207207207208</v>
      </c>
      <c r="H150" s="10">
        <v>0.1583029919265474</v>
      </c>
      <c r="I150" s="10">
        <v>0.1411631846414455</v>
      </c>
      <c r="J150" s="10">
        <v>0.83642811736759348</v>
      </c>
      <c r="K150" s="11">
        <f t="shared" si="84"/>
        <v>-1.6116244073720476E-2</v>
      </c>
      <c r="L150" s="11">
        <f t="shared" si="85"/>
        <v>-1.8972679858675456E-2</v>
      </c>
      <c r="M150" s="11">
        <f t="shared" si="86"/>
        <v>-5.118774527461345E-3</v>
      </c>
      <c r="N150" s="11">
        <f t="shared" si="87"/>
        <v>-1.8469115534578306E-2</v>
      </c>
      <c r="O150" s="11">
        <f t="shared" si="88"/>
        <v>-1.4490511152200569E-2</v>
      </c>
      <c r="P150" s="11">
        <f t="shared" si="89"/>
        <v>-1.2972972972972951E-2</v>
      </c>
      <c r="Q150" s="11">
        <f t="shared" si="90"/>
        <v>-1.7191704923223083E-2</v>
      </c>
      <c r="R150" s="11">
        <f t="shared" si="91"/>
        <v>-2.7173913043478382E-2</v>
      </c>
      <c r="S150" s="11">
        <f t="shared" si="92"/>
        <v>-1.7397704841245809E-2</v>
      </c>
      <c r="T150" s="12">
        <f t="shared" si="93"/>
        <v>0.78380543484036203</v>
      </c>
      <c r="U150" s="12">
        <f t="shared" si="94"/>
        <v>1.2586012292551889</v>
      </c>
      <c r="V150" s="12">
        <f t="shared" si="95"/>
        <v>1.8452110926024659</v>
      </c>
      <c r="W150" s="12">
        <f t="shared" si="96"/>
        <v>9.3099730609561317E-3</v>
      </c>
      <c r="X150" s="12">
        <f t="shared" si="97"/>
        <v>0.73961053974411373</v>
      </c>
      <c r="Y150" s="12">
        <f t="shared" si="98"/>
        <v>0.6749630757293178</v>
      </c>
      <c r="Z150" s="12">
        <f t="shared" si="99"/>
        <v>0.15214966537858912</v>
      </c>
      <c r="AA150" s="12">
        <f t="shared" si="100"/>
        <v>0.13836867956711665</v>
      </c>
      <c r="AB150" s="12">
        <f t="shared" si="101"/>
        <v>0.81776028562957814</v>
      </c>
      <c r="AC150" s="12">
        <f t="shared" si="102"/>
        <v>0.81722755291876525</v>
      </c>
      <c r="AD150" s="12">
        <f t="shared" si="103"/>
        <v>1.3033136346792762</v>
      </c>
      <c r="AE150" s="12">
        <f t="shared" si="104"/>
        <v>1.8778108237449682</v>
      </c>
      <c r="AF150" s="12">
        <f t="shared" si="105"/>
        <v>9.5135967381920084E-3</v>
      </c>
      <c r="AG150" s="12">
        <f t="shared" si="106"/>
        <v>0.76711739407643453</v>
      </c>
      <c r="AH150" s="12">
        <f t="shared" si="107"/>
        <v>0.70843059533034225</v>
      </c>
      <c r="AI150" s="12">
        <f t="shared" si="108"/>
        <v>0.15851946552394838</v>
      </c>
      <c r="AJ150" s="12">
        <f t="shared" si="109"/>
        <v>0.14410551409721764</v>
      </c>
      <c r="AK150" s="12">
        <f t="shared" si="110"/>
        <v>0.84566591472008346</v>
      </c>
      <c r="AL150" s="11">
        <f t="shared" si="111"/>
        <v>-1.6116244073720476E-2</v>
      </c>
      <c r="AM150" s="11">
        <f t="shared" si="112"/>
        <v>-1.8972679858675456E-2</v>
      </c>
      <c r="AN150" s="11">
        <f t="shared" si="113"/>
        <v>-5.118774527461345E-3</v>
      </c>
      <c r="AO150" s="11">
        <f t="shared" si="114"/>
        <v>-1.8469115534578306E-2</v>
      </c>
      <c r="AP150" s="11">
        <f t="shared" si="115"/>
        <v>-1.4490511152200569E-2</v>
      </c>
      <c r="AQ150" s="11">
        <f t="shared" si="116"/>
        <v>-1.2972972972972951E-2</v>
      </c>
      <c r="AR150" s="11">
        <f t="shared" si="117"/>
        <v>-1.7191704923223083E-2</v>
      </c>
      <c r="AS150" s="11">
        <f t="shared" si="118"/>
        <v>-2.7173913043478382E-2</v>
      </c>
      <c r="AT150" s="11">
        <f t="shared" si="119"/>
        <v>-1.7397704841245809E-2</v>
      </c>
      <c r="AU150" s="13">
        <f t="shared" si="120"/>
        <v>-1.6433735658617374E-2</v>
      </c>
      <c r="AV150" s="14">
        <f t="shared" si="121"/>
        <v>153.35173111646782</v>
      </c>
      <c r="AW150" s="11">
        <f>-(AV150-MAX($AV$14:AV149))/MAX($AV$14:AV149)</f>
        <v>5.2977398472551486E-2</v>
      </c>
      <c r="AX150" s="13">
        <f t="shared" si="122"/>
        <v>-1.6433735658617374E-2</v>
      </c>
      <c r="AY150" s="14">
        <f t="shared" si="123"/>
        <v>118.70740138872682</v>
      </c>
      <c r="AZ150" s="11">
        <f>-(AY150-MAX($AY$14:AY149))/MAX($AY$14:AY149)</f>
        <v>2.1611484213642507E-2</v>
      </c>
    </row>
    <row r="151" spans="1:52" x14ac:dyDescent="0.2">
      <c r="A151" s="1">
        <v>38473</v>
      </c>
      <c r="B151" s="10">
        <v>0.79648907615232067</v>
      </c>
      <c r="C151" s="10">
        <v>1.2690194286874532</v>
      </c>
      <c r="D151" s="10">
        <v>1.8550466544233586</v>
      </c>
      <c r="E151" s="10">
        <v>9.3794552412395892E-3</v>
      </c>
      <c r="F151" s="10">
        <v>0.76629526889300981</v>
      </c>
      <c r="G151" s="10">
        <v>0.71890726096333568</v>
      </c>
      <c r="H151" s="10">
        <v>0.15711659622605936</v>
      </c>
      <c r="I151" s="10">
        <v>0.13805099603793641</v>
      </c>
      <c r="J151" s="10">
        <v>0.82128777923784491</v>
      </c>
      <c r="K151" s="11">
        <f t="shared" si="84"/>
        <v>-1.5523572094208737E-2</v>
      </c>
      <c r="L151" s="11">
        <f t="shared" si="85"/>
        <v>-1.9441377647491875E-2</v>
      </c>
      <c r="M151" s="11">
        <f t="shared" si="86"/>
        <v>-2.1518541191311025E-2</v>
      </c>
      <c r="N151" s="11">
        <f t="shared" si="87"/>
        <v>5.5338785923313427E-3</v>
      </c>
      <c r="O151" s="11">
        <f t="shared" si="88"/>
        <v>-9.5097242869623955E-3</v>
      </c>
      <c r="P151" s="11">
        <f t="shared" si="89"/>
        <v>-2.5161754133719016E-3</v>
      </c>
      <c r="Q151" s="11">
        <f t="shared" si="90"/>
        <v>-7.4944616399829078E-3</v>
      </c>
      <c r="R151" s="11">
        <f t="shared" si="91"/>
        <v>-2.2046744067258373E-2</v>
      </c>
      <c r="S151" s="11">
        <f t="shared" si="92"/>
        <v>-1.8101182654402193E-2</v>
      </c>
      <c r="T151" s="12">
        <f t="shared" si="93"/>
        <v>0.78915057624364149</v>
      </c>
      <c r="U151" s="12">
        <f t="shared" si="94"/>
        <v>1.2665857828102853</v>
      </c>
      <c r="V151" s="12">
        <f t="shared" si="95"/>
        <v>1.8530721553090406</v>
      </c>
      <c r="W151" s="12">
        <f t="shared" si="96"/>
        <v>9.3136031364161476E-3</v>
      </c>
      <c r="X151" s="12">
        <f t="shared" si="97"/>
        <v>0.74213752850984915</v>
      </c>
      <c r="Y151" s="12">
        <f t="shared" si="98"/>
        <v>0.68164197293412609</v>
      </c>
      <c r="Z151" s="12">
        <f t="shared" si="99"/>
        <v>0.15330892956853293</v>
      </c>
      <c r="AA151" s="12">
        <f t="shared" si="100"/>
        <v>0.13924002877629912</v>
      </c>
      <c r="AB151" s="12">
        <f t="shared" si="101"/>
        <v>0.82323259272334004</v>
      </c>
      <c r="AC151" s="12">
        <f t="shared" si="102"/>
        <v>0.81840841814326737</v>
      </c>
      <c r="AD151" s="12">
        <f t="shared" si="103"/>
        <v>1.3105884007356094</v>
      </c>
      <c r="AE151" s="12">
        <f t="shared" si="104"/>
        <v>1.8925343717266425</v>
      </c>
      <c r="AF151" s="12">
        <f t="shared" si="105"/>
        <v>9.536035362401182E-3</v>
      </c>
      <c r="AG151" s="12">
        <f t="shared" si="106"/>
        <v>0.77377749852364708</v>
      </c>
      <c r="AH151" s="12">
        <f t="shared" si="107"/>
        <v>0.7144892134886045</v>
      </c>
      <c r="AI151" s="12">
        <f t="shared" si="108"/>
        <v>0.15957555654357874</v>
      </c>
      <c r="AJ151" s="12">
        <f t="shared" si="109"/>
        <v>0.14462389455879235</v>
      </c>
      <c r="AK151" s="12">
        <f t="shared" si="110"/>
        <v>0.84990331791853835</v>
      </c>
      <c r="AL151" s="11">
        <f t="shared" si="111"/>
        <v>-1.5523572094208737E-2</v>
      </c>
      <c r="AM151" s="11">
        <f t="shared" si="112"/>
        <v>-1.9441377647491875E-2</v>
      </c>
      <c r="AN151" s="11">
        <f t="shared" si="113"/>
        <v>-2.1518541191311025E-2</v>
      </c>
      <c r="AO151" s="11">
        <f t="shared" si="114"/>
        <v>5.5338785923313427E-3</v>
      </c>
      <c r="AP151" s="11">
        <f t="shared" si="115"/>
        <v>-9.5097242869623955E-3</v>
      </c>
      <c r="AQ151" s="11">
        <f t="shared" si="116"/>
        <v>-2.5161754133719016E-3</v>
      </c>
      <c r="AR151" s="11">
        <f t="shared" si="117"/>
        <v>-7.4944616399829078E-3</v>
      </c>
      <c r="AS151" s="11">
        <f t="shared" si="118"/>
        <v>-2.2046744067258373E-2</v>
      </c>
      <c r="AT151" s="11">
        <f t="shared" si="119"/>
        <v>-1.8101182654402193E-2</v>
      </c>
      <c r="AU151" s="13">
        <f t="shared" si="120"/>
        <v>-1.2290877822517563E-2</v>
      </c>
      <c r="AV151" s="14">
        <f t="shared" si="121"/>
        <v>151.46690372544376</v>
      </c>
      <c r="AW151" s="11">
        <f>-(AV151-MAX($AV$14:AV150))/MAX($AV$14:AV150)</f>
        <v>6.4617137563088026E-2</v>
      </c>
      <c r="AX151" s="13">
        <f t="shared" si="122"/>
        <v>-1.2290877822517563E-2</v>
      </c>
      <c r="AY151" s="14">
        <f t="shared" si="123"/>
        <v>117.24838322162942</v>
      </c>
      <c r="AZ151" s="11">
        <f>-(AY151-MAX($AY$14:AY150))/MAX($AY$14:AY150)</f>
        <v>3.3636737924126962E-2</v>
      </c>
    </row>
    <row r="152" spans="1:52" x14ac:dyDescent="0.2">
      <c r="A152" s="1">
        <v>38504</v>
      </c>
      <c r="B152" s="10">
        <v>0.80631505954636717</v>
      </c>
      <c r="C152" s="10">
        <v>1.2155099064057373</v>
      </c>
      <c r="D152" s="10">
        <v>1.8176200083610519</v>
      </c>
      <c r="E152" s="10">
        <v>9.1950640895967044E-3</v>
      </c>
      <c r="F152" s="10">
        <v>0.7665184730952016</v>
      </c>
      <c r="G152" s="10">
        <v>0.70801472670631549</v>
      </c>
      <c r="H152" s="10">
        <v>0.15396221767178334</v>
      </c>
      <c r="I152" s="10">
        <v>0.1311441011383308</v>
      </c>
      <c r="J152" s="10">
        <v>0.78956510753876763</v>
      </c>
      <c r="K152" s="11">
        <f t="shared" si="84"/>
        <v>1.2336620411059318E-2</v>
      </c>
      <c r="L152" s="11">
        <f t="shared" si="85"/>
        <v>-4.2166038653214999E-2</v>
      </c>
      <c r="M152" s="11">
        <f t="shared" si="86"/>
        <v>-2.0175582092807676E-2</v>
      </c>
      <c r="N152" s="11">
        <f t="shared" si="87"/>
        <v>-1.9659047023557807E-2</v>
      </c>
      <c r="O152" s="11">
        <f t="shared" si="88"/>
        <v>2.9127701977627041E-4</v>
      </c>
      <c r="P152" s="11">
        <f t="shared" si="89"/>
        <v>-1.5151515151515138E-2</v>
      </c>
      <c r="Q152" s="11">
        <f t="shared" si="90"/>
        <v>-2.0076673184400651E-2</v>
      </c>
      <c r="R152" s="11">
        <f t="shared" si="91"/>
        <v>-5.003147458427315E-2</v>
      </c>
      <c r="S152" s="11">
        <f t="shared" si="92"/>
        <v>-3.8625525060796528E-2</v>
      </c>
      <c r="T152" s="12">
        <f t="shared" si="93"/>
        <v>0.79506458892104759</v>
      </c>
      <c r="U152" s="12">
        <f t="shared" si="94"/>
        <v>1.2722577384554972</v>
      </c>
      <c r="V152" s="12">
        <f t="shared" si="95"/>
        <v>1.858663607990813</v>
      </c>
      <c r="W152" s="12">
        <f t="shared" si="96"/>
        <v>9.3513693927878821E-3</v>
      </c>
      <c r="X152" s="12">
        <f t="shared" si="97"/>
        <v>0.74727238917956129</v>
      </c>
      <c r="Y152" s="12">
        <f t="shared" si="98"/>
        <v>0.69019617335961059</v>
      </c>
      <c r="Z152" s="12">
        <f t="shared" si="99"/>
        <v>0.15420911744305651</v>
      </c>
      <c r="AA152" s="12">
        <f t="shared" si="100"/>
        <v>0.13978080872723053</v>
      </c>
      <c r="AB152" s="12">
        <f t="shared" si="101"/>
        <v>0.82667571089930403</v>
      </c>
      <c r="AC152" s="12">
        <f t="shared" si="102"/>
        <v>0.81181251795323917</v>
      </c>
      <c r="AD152" s="12">
        <f t="shared" si="103"/>
        <v>1.3053374034724259</v>
      </c>
      <c r="AE152" s="12">
        <f t="shared" si="104"/>
        <v>1.8914292522452767</v>
      </c>
      <c r="AF152" s="12">
        <f t="shared" si="105"/>
        <v>9.5061957027524329E-3</v>
      </c>
      <c r="AG152" s="12">
        <f t="shared" si="106"/>
        <v>0.77296693235656411</v>
      </c>
      <c r="AH152" s="12">
        <f t="shared" si="107"/>
        <v>0.7174136503756765</v>
      </c>
      <c r="AI152" s="12">
        <f t="shared" si="108"/>
        <v>0.15915628801556134</v>
      </c>
      <c r="AJ152" s="12">
        <f t="shared" si="109"/>
        <v>0.14354378636449552</v>
      </c>
      <c r="AK152" s="12">
        <f t="shared" si="110"/>
        <v>0.84433203692124115</v>
      </c>
      <c r="AL152" s="11">
        <f t="shared" si="111"/>
        <v>1.2336620411059318E-2</v>
      </c>
      <c r="AM152" s="11">
        <f t="shared" si="112"/>
        <v>-4.2166038653214999E-2</v>
      </c>
      <c r="AN152" s="11">
        <f t="shared" si="113"/>
        <v>-2.0175582092807676E-2</v>
      </c>
      <c r="AO152" s="11">
        <f t="shared" si="114"/>
        <v>-1.9659047023557807E-2</v>
      </c>
      <c r="AP152" s="11">
        <f t="shared" si="115"/>
        <v>2.9127701977627041E-4</v>
      </c>
      <c r="AQ152" s="11">
        <f t="shared" si="116"/>
        <v>-1.5151515151515138E-2</v>
      </c>
      <c r="AR152" s="11">
        <f t="shared" si="117"/>
        <v>-2.0076673184400651E-2</v>
      </c>
      <c r="AS152" s="11">
        <f t="shared" si="118"/>
        <v>-5.003147458427315E-2</v>
      </c>
      <c r="AT152" s="11">
        <f t="shared" si="119"/>
        <v>-3.8625525060796528E-2</v>
      </c>
      <c r="AU152" s="13">
        <f t="shared" si="120"/>
        <v>-2.1473106479970042E-2</v>
      </c>
      <c r="AV152" s="14">
        <f t="shared" si="121"/>
        <v>148.21443877355594</v>
      </c>
      <c r="AW152" s="11">
        <f>-(AV152-MAX($AV$14:AV151))/MAX($AV$14:AV151)</f>
        <v>8.4702713367734953E-2</v>
      </c>
      <c r="AX152" s="13">
        <f t="shared" si="122"/>
        <v>-2.1473106479970042E-2</v>
      </c>
      <c r="AY152" s="14">
        <f t="shared" si="123"/>
        <v>114.73069620410705</v>
      </c>
      <c r="AZ152" s="11">
        <f>-(AY152-MAX($AY$14:AY151))/MAX($AY$14:AY151)</f>
        <v>5.4387559149013338E-2</v>
      </c>
    </row>
    <row r="153" spans="1:52" x14ac:dyDescent="0.2">
      <c r="A153" s="1">
        <v>38534</v>
      </c>
      <c r="B153" s="10">
        <v>0.81783535338665625</v>
      </c>
      <c r="C153" s="10">
        <v>1.2032680760946732</v>
      </c>
      <c r="D153" s="10">
        <v>1.7499037552934589</v>
      </c>
      <c r="E153" s="10">
        <v>8.9311231780508718E-3</v>
      </c>
      <c r="F153" s="10">
        <v>0.75210023991997654</v>
      </c>
      <c r="G153" s="10">
        <v>0.67842605156037994</v>
      </c>
      <c r="H153" s="10">
        <v>0.15191565642755142</v>
      </c>
      <c r="I153" s="10">
        <v>0.12769924274349054</v>
      </c>
      <c r="J153" s="10">
        <v>0.77213518542826476</v>
      </c>
      <c r="K153" s="11">
        <f t="shared" si="84"/>
        <v>1.428758362366489E-2</v>
      </c>
      <c r="L153" s="11">
        <f t="shared" si="85"/>
        <v>-1.0071353796912375E-2</v>
      </c>
      <c r="M153" s="11">
        <f t="shared" si="86"/>
        <v>-3.7255450950197666E-2</v>
      </c>
      <c r="N153" s="11">
        <f t="shared" si="87"/>
        <v>-2.8704629894255485E-2</v>
      </c>
      <c r="O153" s="11">
        <f t="shared" si="88"/>
        <v>-1.8810027000398577E-2</v>
      </c>
      <c r="P153" s="11">
        <f t="shared" si="89"/>
        <v>-4.179104477611939E-2</v>
      </c>
      <c r="Q153" s="11">
        <f t="shared" si="90"/>
        <v>-1.329261993741071E-2</v>
      </c>
      <c r="R153" s="11">
        <f t="shared" si="91"/>
        <v>-2.6267734232335971E-2</v>
      </c>
      <c r="S153" s="11">
        <f t="shared" si="92"/>
        <v>-2.2075344951394071E-2</v>
      </c>
      <c r="T153" s="12">
        <f t="shared" si="93"/>
        <v>0.80087739083412612</v>
      </c>
      <c r="U153" s="12">
        <f t="shared" si="94"/>
        <v>1.2723340166282178</v>
      </c>
      <c r="V153" s="12">
        <f t="shared" si="95"/>
        <v>1.857796951282868</v>
      </c>
      <c r="W153" s="12">
        <f t="shared" si="96"/>
        <v>9.3560402723476873E-3</v>
      </c>
      <c r="X153" s="12">
        <f t="shared" si="97"/>
        <v>0.75333797504716893</v>
      </c>
      <c r="Y153" s="12">
        <f t="shared" si="98"/>
        <v>0.69681285612113564</v>
      </c>
      <c r="Z153" s="12">
        <f t="shared" si="99"/>
        <v>0.15483089993823204</v>
      </c>
      <c r="AA153" s="12">
        <f t="shared" si="100"/>
        <v>0.13964528491434916</v>
      </c>
      <c r="AB153" s="12">
        <f t="shared" si="101"/>
        <v>0.82580826979260358</v>
      </c>
      <c r="AC153" s="12">
        <f t="shared" si="102"/>
        <v>0.8094866070077642</v>
      </c>
      <c r="AD153" s="12">
        <f t="shared" si="103"/>
        <v>1.2848614565493814</v>
      </c>
      <c r="AE153" s="12">
        <f t="shared" si="104"/>
        <v>1.8730807797432032</v>
      </c>
      <c r="AF153" s="12">
        <f t="shared" si="105"/>
        <v>9.4345535535033821E-3</v>
      </c>
      <c r="AG153" s="12">
        <f t="shared" si="106"/>
        <v>0.77306282691474681</v>
      </c>
      <c r="AH153" s="12">
        <f t="shared" si="107"/>
        <v>0.71645345909748814</v>
      </c>
      <c r="AI153" s="12">
        <f t="shared" si="108"/>
        <v>0.1576903630251153</v>
      </c>
      <c r="AJ153" s="12">
        <f t="shared" si="109"/>
        <v>0.1405581442654821</v>
      </c>
      <c r="AK153" s="12">
        <f t="shared" si="110"/>
        <v>0.83072975617378797</v>
      </c>
      <c r="AL153" s="11">
        <f t="shared" si="111"/>
        <v>1.428758362366489E-2</v>
      </c>
      <c r="AM153" s="11">
        <f t="shared" si="112"/>
        <v>-1.0071353796912375E-2</v>
      </c>
      <c r="AN153" s="11">
        <f t="shared" si="113"/>
        <v>-3.7255450950197666E-2</v>
      </c>
      <c r="AO153" s="11">
        <f t="shared" si="114"/>
        <v>-2.8704629894255485E-2</v>
      </c>
      <c r="AP153" s="11">
        <f t="shared" si="115"/>
        <v>-1.8810027000398577E-2</v>
      </c>
      <c r="AQ153" s="11">
        <f t="shared" si="116"/>
        <v>-4.179104477611939E-2</v>
      </c>
      <c r="AR153" s="11">
        <f t="shared" si="117"/>
        <v>-1.329261993741071E-2</v>
      </c>
      <c r="AS153" s="11">
        <f t="shared" si="118"/>
        <v>-2.6267734232335971E-2</v>
      </c>
      <c r="AT153" s="11">
        <f t="shared" si="119"/>
        <v>-2.2075344951394071E-2</v>
      </c>
      <c r="AU153" s="13">
        <f t="shared" si="120"/>
        <v>-2.0442291323928816E-2</v>
      </c>
      <c r="AV153" s="14">
        <f t="shared" si="121"/>
        <v>145.18459603773431</v>
      </c>
      <c r="AW153" s="11">
        <f>-(AV153-MAX($AV$14:AV152))/MAX($AV$14:AV152)</f>
        <v>0.10341348714907324</v>
      </c>
      <c r="AX153" s="13">
        <f t="shared" si="122"/>
        <v>-2.0442291323928816E-2</v>
      </c>
      <c r="AY153" s="14">
        <f t="shared" si="123"/>
        <v>112.38533788850552</v>
      </c>
      <c r="AZ153" s="11">
        <f>-(AY153-MAX($AY$14:AY152))/MAX($AY$14:AY152)</f>
        <v>7.3718044144420611E-2</v>
      </c>
    </row>
    <row r="154" spans="1:52" x14ac:dyDescent="0.2">
      <c r="A154" s="1">
        <v>38565</v>
      </c>
      <c r="B154" s="10">
        <v>0.83055098752512413</v>
      </c>
      <c r="C154" s="10">
        <v>1.2298156506339699</v>
      </c>
      <c r="D154" s="10">
        <v>1.795299904849105</v>
      </c>
      <c r="E154" s="10">
        <v>9.0444534888979335E-3</v>
      </c>
      <c r="F154" s="10">
        <v>0.7612551575036921</v>
      </c>
      <c r="G154" s="10">
        <v>0.6958942240779401</v>
      </c>
      <c r="H154" s="10">
        <v>0.15528673695979625</v>
      </c>
      <c r="I154" s="10">
        <v>0.13170718857835262</v>
      </c>
      <c r="J154" s="10">
        <v>0.7921545018140338</v>
      </c>
      <c r="K154" s="11">
        <f t="shared" si="84"/>
        <v>1.5547914486470304E-2</v>
      </c>
      <c r="L154" s="11">
        <f t="shared" si="85"/>
        <v>2.2062892772373388E-2</v>
      </c>
      <c r="M154" s="11">
        <f t="shared" si="86"/>
        <v>2.5942083625069445E-2</v>
      </c>
      <c r="N154" s="11">
        <f t="shared" si="87"/>
        <v>1.2689368244923838E-2</v>
      </c>
      <c r="O154" s="11">
        <f t="shared" si="88"/>
        <v>1.2172469968483979E-2</v>
      </c>
      <c r="P154" s="11">
        <f t="shared" si="89"/>
        <v>2.5748086290883654E-2</v>
      </c>
      <c r="Q154" s="11">
        <f t="shared" si="90"/>
        <v>2.2190474711554886E-2</v>
      </c>
      <c r="R154" s="11">
        <f t="shared" si="91"/>
        <v>3.1385823038221572E-2</v>
      </c>
      <c r="S154" s="11">
        <f t="shared" si="92"/>
        <v>2.592721684437338E-2</v>
      </c>
      <c r="T154" s="12">
        <f t="shared" si="93"/>
        <v>0.80599167155387352</v>
      </c>
      <c r="U154" s="12">
        <f t="shared" si="94"/>
        <v>1.2703543582987329</v>
      </c>
      <c r="V154" s="12">
        <f t="shared" si="95"/>
        <v>1.8499246059615109</v>
      </c>
      <c r="W154" s="12">
        <f t="shared" si="96"/>
        <v>9.3394739752083299E-3</v>
      </c>
      <c r="X154" s="12">
        <f t="shared" si="97"/>
        <v>0.75630708248339162</v>
      </c>
      <c r="Y154" s="12">
        <f t="shared" si="98"/>
        <v>0.69942837767222843</v>
      </c>
      <c r="Z154" s="12">
        <f t="shared" si="99"/>
        <v>0.15542740435776817</v>
      </c>
      <c r="AA154" s="12">
        <f t="shared" si="100"/>
        <v>0.13917162766782709</v>
      </c>
      <c r="AB154" s="12">
        <f t="shared" si="101"/>
        <v>0.82319049607464956</v>
      </c>
      <c r="AC154" s="12">
        <f t="shared" si="102"/>
        <v>0.8097758290357735</v>
      </c>
      <c r="AD154" s="12">
        <f t="shared" si="103"/>
        <v>1.2670817320332783</v>
      </c>
      <c r="AE154" s="12">
        <f t="shared" si="104"/>
        <v>1.8518774896329802</v>
      </c>
      <c r="AF154" s="12">
        <f t="shared" si="105"/>
        <v>9.310228087391282E-3</v>
      </c>
      <c r="AG154" s="12">
        <f t="shared" si="106"/>
        <v>0.7708338572207144</v>
      </c>
      <c r="AH154" s="12">
        <f t="shared" si="107"/>
        <v>0.71198803139563316</v>
      </c>
      <c r="AI154" s="12">
        <f t="shared" si="108"/>
        <v>0.15646021468789503</v>
      </c>
      <c r="AJ154" s="12">
        <f t="shared" si="109"/>
        <v>0.13773427740960859</v>
      </c>
      <c r="AK154" s="12">
        <f t="shared" si="110"/>
        <v>0.81832906255368931</v>
      </c>
      <c r="AL154" s="11">
        <f t="shared" si="111"/>
        <v>1.5547914486470304E-2</v>
      </c>
      <c r="AM154" s="11">
        <f t="shared" si="112"/>
        <v>-2.2062892772373388E-2</v>
      </c>
      <c r="AN154" s="11">
        <f t="shared" si="113"/>
        <v>2.5942083625069445E-2</v>
      </c>
      <c r="AO154" s="11">
        <f t="shared" si="114"/>
        <v>-1.2689368244923838E-2</v>
      </c>
      <c r="AP154" s="11">
        <f t="shared" si="115"/>
        <v>1.2172469968483979E-2</v>
      </c>
      <c r="AQ154" s="11">
        <f t="shared" si="116"/>
        <v>2.5748086290883654E-2</v>
      </c>
      <c r="AR154" s="11">
        <f t="shared" si="117"/>
        <v>2.2190474711554886E-2</v>
      </c>
      <c r="AS154" s="11">
        <f t="shared" si="118"/>
        <v>-3.1385823038221572E-2</v>
      </c>
      <c r="AT154" s="11">
        <f t="shared" si="119"/>
        <v>-2.592721684437338E-2</v>
      </c>
      <c r="AU154" s="13">
        <f t="shared" si="120"/>
        <v>1.0595253536188991E-3</v>
      </c>
      <c r="AV154" s="14">
        <f t="shared" si="121"/>
        <v>145.3384227981912</v>
      </c>
      <c r="AW154" s="11">
        <f>-(AV154-MAX($AV$14:AV153))/MAX($AV$14:AV153)</f>
        <v>0.10246353100699494</v>
      </c>
      <c r="AX154" s="13">
        <f t="shared" si="122"/>
        <v>2.1518481109150493E-2</v>
      </c>
      <c r="AY154" s="14">
        <f t="shared" si="123"/>
        <v>114.80369965880482</v>
      </c>
      <c r="AZ154" s="11">
        <f>-(AY154-MAX($AY$14:AY153))/MAX($AY$14:AY153)</f>
        <v>5.3785863375595371E-2</v>
      </c>
    </row>
    <row r="155" spans="1:52" x14ac:dyDescent="0.2">
      <c r="A155" s="1">
        <v>38596</v>
      </c>
      <c r="B155" s="10">
        <v>0.84919199381788235</v>
      </c>
      <c r="C155" s="10">
        <v>1.2233164107896508</v>
      </c>
      <c r="D155" s="10">
        <v>1.8060973847709869</v>
      </c>
      <c r="E155" s="10">
        <v>8.9909461172599202E-3</v>
      </c>
      <c r="F155" s="10">
        <v>0.765058259186437</v>
      </c>
      <c r="G155" s="10">
        <v>0.69856793573174991</v>
      </c>
      <c r="H155" s="10">
        <v>0.15665141926185849</v>
      </c>
      <c r="I155" s="10">
        <v>0.13102725366876311</v>
      </c>
      <c r="J155" s="10">
        <v>0.7892784416486448</v>
      </c>
      <c r="K155" s="11">
        <f t="shared" si="84"/>
        <v>2.2444144396606802E-2</v>
      </c>
      <c r="L155" s="11">
        <f t="shared" si="85"/>
        <v>-5.2847268946112358E-3</v>
      </c>
      <c r="M155" s="11">
        <f t="shared" si="86"/>
        <v>6.0143042912874645E-3</v>
      </c>
      <c r="N155" s="11">
        <f t="shared" si="87"/>
        <v>-5.9160425451569854E-3</v>
      </c>
      <c r="O155" s="11">
        <f t="shared" si="88"/>
        <v>4.9958304324873026E-3</v>
      </c>
      <c r="P155" s="11">
        <f t="shared" si="89"/>
        <v>3.8421236465246977E-3</v>
      </c>
      <c r="Q155" s="11">
        <f t="shared" si="90"/>
        <v>8.7881446205901881E-3</v>
      </c>
      <c r="R155" s="11">
        <f t="shared" si="91"/>
        <v>-5.1624737945492605E-3</v>
      </c>
      <c r="S155" s="11">
        <f t="shared" si="92"/>
        <v>-3.6306808315837991E-3</v>
      </c>
      <c r="T155" s="12">
        <f t="shared" si="93"/>
        <v>0.81167685702247905</v>
      </c>
      <c r="U155" s="12">
        <f t="shared" si="94"/>
        <v>1.271183226683352</v>
      </c>
      <c r="V155" s="12">
        <f t="shared" si="95"/>
        <v>1.8478743935965609</v>
      </c>
      <c r="W155" s="12">
        <f t="shared" si="96"/>
        <v>9.3369226850728085E-3</v>
      </c>
      <c r="X155" s="12">
        <f t="shared" si="97"/>
        <v>0.76045370936084256</v>
      </c>
      <c r="Y155" s="12">
        <f t="shared" si="98"/>
        <v>0.70268143023924179</v>
      </c>
      <c r="Z155" s="12">
        <f t="shared" si="99"/>
        <v>0.15616009999901029</v>
      </c>
      <c r="AA155" s="12">
        <f t="shared" si="100"/>
        <v>0.13907729574811264</v>
      </c>
      <c r="AB155" s="12">
        <f t="shared" si="101"/>
        <v>0.82313763846435073</v>
      </c>
      <c r="AC155" s="12">
        <f t="shared" si="102"/>
        <v>0.81375661191956128</v>
      </c>
      <c r="AD155" s="12">
        <f t="shared" si="103"/>
        <v>1.2551670227198857</v>
      </c>
      <c r="AE155" s="12">
        <f t="shared" si="104"/>
        <v>1.8365515796872682</v>
      </c>
      <c r="AF155" s="12">
        <f t="shared" si="105"/>
        <v>9.2302144684272541E-3</v>
      </c>
      <c r="AG155" s="12">
        <f t="shared" si="106"/>
        <v>0.7674749295301645</v>
      </c>
      <c r="AH155" s="12">
        <f t="shared" si="107"/>
        <v>0.70869274755108835</v>
      </c>
      <c r="AI155" s="12">
        <f t="shared" si="108"/>
        <v>0.15627604918030821</v>
      </c>
      <c r="AJ155" s="12">
        <f t="shared" si="109"/>
        <v>0.13581183391620713</v>
      </c>
      <c r="AK155" s="12">
        <f t="shared" si="110"/>
        <v>0.81046806516695769</v>
      </c>
      <c r="AL155" s="11">
        <f t="shared" si="111"/>
        <v>2.2444144396606802E-2</v>
      </c>
      <c r="AM155" s="11">
        <f t="shared" si="112"/>
        <v>5.2847268946112358E-3</v>
      </c>
      <c r="AN155" s="11">
        <f t="shared" si="113"/>
        <v>-6.0143042912874645E-3</v>
      </c>
      <c r="AO155" s="11">
        <f t="shared" si="114"/>
        <v>5.9160425451569854E-3</v>
      </c>
      <c r="AP155" s="11">
        <f t="shared" si="115"/>
        <v>4.9958304324873026E-3</v>
      </c>
      <c r="AQ155" s="11">
        <f t="shared" si="116"/>
        <v>3.8421236465246977E-3</v>
      </c>
      <c r="AR155" s="11">
        <f t="shared" si="117"/>
        <v>8.7881446205901881E-3</v>
      </c>
      <c r="AS155" s="11">
        <f t="shared" si="118"/>
        <v>5.1624737945492605E-3</v>
      </c>
      <c r="AT155" s="11">
        <f t="shared" si="119"/>
        <v>3.6306808315837991E-3</v>
      </c>
      <c r="AU155" s="13">
        <f t="shared" si="120"/>
        <v>6.005540318980312E-3</v>
      </c>
      <c r="AV155" s="14">
        <f t="shared" si="121"/>
        <v>146.21125855620275</v>
      </c>
      <c r="AW155" s="11">
        <f>-(AV155-MAX($AV$14:AV154))/MAX($AV$14:AV154)</f>
        <v>9.7073339554702209E-2</v>
      </c>
      <c r="AX155" s="13">
        <f t="shared" si="122"/>
        <v>2.8989581468439082E-3</v>
      </c>
      <c r="AY155" s="14">
        <f t="shared" si="123"/>
        <v>115.13651077921854</v>
      </c>
      <c r="AZ155" s="11">
        <f>-(AY155-MAX($AY$14:AY154))/MAX($AY$14:AY154)</f>
        <v>5.1042828195569101E-2</v>
      </c>
    </row>
    <row r="156" spans="1:52" x14ac:dyDescent="0.2">
      <c r="A156" s="1">
        <v>38626</v>
      </c>
      <c r="B156" s="10">
        <v>0.8492064166036839</v>
      </c>
      <c r="C156" s="10">
        <v>1.2021109067522571</v>
      </c>
      <c r="D156" s="10">
        <v>1.7649135192375573</v>
      </c>
      <c r="E156" s="10">
        <v>8.7049626992348333E-3</v>
      </c>
      <c r="F156" s="10">
        <v>0.75346026627285811</v>
      </c>
      <c r="G156" s="10">
        <v>0.69808027923211169</v>
      </c>
      <c r="H156" s="10">
        <v>0.15356501174772341</v>
      </c>
      <c r="I156" s="10">
        <v>0.12746322685905118</v>
      </c>
      <c r="J156" s="10">
        <v>0.77635532230391202</v>
      </c>
      <c r="K156" s="11">
        <f t="shared" si="84"/>
        <v>1.6984128331953841E-5</v>
      </c>
      <c r="L156" s="11">
        <f t="shared" si="85"/>
        <v>-1.7334439275367486E-2</v>
      </c>
      <c r="M156" s="11">
        <f t="shared" si="86"/>
        <v>-2.2802682668549235E-2</v>
      </c>
      <c r="N156" s="11">
        <f t="shared" si="87"/>
        <v>-3.1807933703004276E-2</v>
      </c>
      <c r="O156" s="11">
        <f t="shared" si="88"/>
        <v>-1.5159620557409825E-2</v>
      </c>
      <c r="P156" s="11">
        <f t="shared" si="89"/>
        <v>-6.9808027923212723E-4</v>
      </c>
      <c r="Q156" s="11">
        <f t="shared" si="90"/>
        <v>-1.97023910072327E-2</v>
      </c>
      <c r="R156" s="11">
        <f t="shared" si="91"/>
        <v>-2.7200652611721443E-2</v>
      </c>
      <c r="S156" s="11">
        <f t="shared" si="92"/>
        <v>-1.6373333747389585E-2</v>
      </c>
      <c r="T156" s="12">
        <f t="shared" si="93"/>
        <v>0.81773301543467225</v>
      </c>
      <c r="U156" s="12">
        <f t="shared" si="94"/>
        <v>1.2712492794085326</v>
      </c>
      <c r="V156" s="12">
        <f t="shared" si="95"/>
        <v>1.848889588978835</v>
      </c>
      <c r="W156" s="12">
        <f t="shared" si="96"/>
        <v>9.3292048893976656E-3</v>
      </c>
      <c r="X156" s="12">
        <f t="shared" si="97"/>
        <v>0.76563202115259321</v>
      </c>
      <c r="Y156" s="12">
        <f t="shared" si="98"/>
        <v>0.70592620764520797</v>
      </c>
      <c r="Z156" s="12">
        <f t="shared" si="99"/>
        <v>0.1570293676347739</v>
      </c>
      <c r="AA156" s="12">
        <f t="shared" si="100"/>
        <v>0.13878542094930207</v>
      </c>
      <c r="AB156" s="12">
        <f t="shared" si="101"/>
        <v>0.82290371844630406</v>
      </c>
      <c r="AC156" s="12">
        <f t="shared" si="102"/>
        <v>0.81823847795057925</v>
      </c>
      <c r="AD156" s="12">
        <f t="shared" si="103"/>
        <v>1.2391849241377888</v>
      </c>
      <c r="AE156" s="12">
        <f t="shared" si="104"/>
        <v>1.8199683542127019</v>
      </c>
      <c r="AF156" s="12">
        <f t="shared" si="105"/>
        <v>9.1448130406033192E-3</v>
      </c>
      <c r="AG156" s="12">
        <f t="shared" si="106"/>
        <v>0.76414664822875178</v>
      </c>
      <c r="AH156" s="12">
        <f t="shared" si="107"/>
        <v>0.70342181996007369</v>
      </c>
      <c r="AI156" s="12">
        <f t="shared" si="108"/>
        <v>0.15553926974559937</v>
      </c>
      <c r="AJ156" s="12">
        <f t="shared" si="109"/>
        <v>0.13346532780138651</v>
      </c>
      <c r="AK156" s="12">
        <f t="shared" si="110"/>
        <v>0.80014152217252488</v>
      </c>
      <c r="AL156" s="11">
        <f t="shared" si="111"/>
        <v>1.6984128331953841E-5</v>
      </c>
      <c r="AM156" s="11">
        <f t="shared" si="112"/>
        <v>1.7334439275367486E-2</v>
      </c>
      <c r="AN156" s="11">
        <f t="shared" si="113"/>
        <v>2.2802682668549235E-2</v>
      </c>
      <c r="AO156" s="11">
        <f t="shared" si="114"/>
        <v>3.1807933703004276E-2</v>
      </c>
      <c r="AP156" s="11">
        <f t="shared" si="115"/>
        <v>1.5159620557409825E-2</v>
      </c>
      <c r="AQ156" s="11">
        <f t="shared" si="116"/>
        <v>6.9808027923212723E-4</v>
      </c>
      <c r="AR156" s="11">
        <f t="shared" si="117"/>
        <v>1.97023910072327E-2</v>
      </c>
      <c r="AS156" s="11">
        <f t="shared" si="118"/>
        <v>2.7200652611721443E-2</v>
      </c>
      <c r="AT156" s="11">
        <f t="shared" si="119"/>
        <v>1.6373333747389585E-2</v>
      </c>
      <c r="AU156" s="13">
        <f t="shared" si="120"/>
        <v>1.6788457553137626E-2</v>
      </c>
      <c r="AV156" s="14">
        <f t="shared" si="121"/>
        <v>148.66592006426438</v>
      </c>
      <c r="AW156" s="11">
        <f>-(AV156-MAX($AV$14:AV155))/MAX($AV$14:AV155)</f>
        <v>8.1914593642220063E-2</v>
      </c>
      <c r="AX156" s="13">
        <f t="shared" si="122"/>
        <v>-1.6784683302397192E-2</v>
      </c>
      <c r="AY156" s="14">
        <f t="shared" si="123"/>
        <v>113.20398090924631</v>
      </c>
      <c r="AZ156" s="11">
        <f>-(AY156-MAX($AY$14:AY155))/MAX($AY$14:AY155)</f>
        <v>6.6970773791845031E-2</v>
      </c>
    </row>
    <row r="157" spans="1:52" x14ac:dyDescent="0.2">
      <c r="A157" s="1">
        <v>38657</v>
      </c>
      <c r="B157" s="10">
        <v>0.84668269719240019</v>
      </c>
      <c r="C157" s="10">
        <v>1.1787309782288389</v>
      </c>
      <c r="D157" s="10">
        <v>1.7339436815092246</v>
      </c>
      <c r="E157" s="10">
        <v>8.4399581378076377E-3</v>
      </c>
      <c r="F157" s="10">
        <v>0.73541848989167291</v>
      </c>
      <c r="G157" s="10">
        <v>0.68975031038763968</v>
      </c>
      <c r="H157" s="10">
        <v>0.15050720929532527</v>
      </c>
      <c r="I157" s="10">
        <v>0.12323618214307722</v>
      </c>
      <c r="J157" s="10">
        <v>0.76258455156215443</v>
      </c>
      <c r="K157" s="11">
        <f t="shared" si="84"/>
        <v>-2.9718562671453563E-3</v>
      </c>
      <c r="L157" s="11">
        <f t="shared" si="85"/>
        <v>-1.9449061140775936E-2</v>
      </c>
      <c r="M157" s="11">
        <f t="shared" si="86"/>
        <v>-1.7547510056873272E-2</v>
      </c>
      <c r="N157" s="11">
        <f t="shared" si="87"/>
        <v>-3.0442929003071995E-2</v>
      </c>
      <c r="O157" s="11">
        <f t="shared" si="88"/>
        <v>-2.394522603087279E-2</v>
      </c>
      <c r="P157" s="11">
        <f t="shared" si="89"/>
        <v>-1.1932680369706183E-2</v>
      </c>
      <c r="Q157" s="11">
        <f t="shared" si="90"/>
        <v>-1.9912103789771485E-2</v>
      </c>
      <c r="R157" s="11">
        <f t="shared" si="91"/>
        <v>-3.3162856614702085E-2</v>
      </c>
      <c r="S157" s="11">
        <f t="shared" si="92"/>
        <v>-1.7737716669335657E-2</v>
      </c>
      <c r="T157" s="12">
        <f t="shared" si="93"/>
        <v>0.82166994965763662</v>
      </c>
      <c r="U157" s="12">
        <f t="shared" si="94"/>
        <v>1.2672142319814499</v>
      </c>
      <c r="V157" s="12">
        <f t="shared" si="95"/>
        <v>1.8453406214412809</v>
      </c>
      <c r="W157" s="12">
        <f t="shared" si="96"/>
        <v>9.2885180823905795E-3</v>
      </c>
      <c r="X157" s="12">
        <f t="shared" si="97"/>
        <v>0.76727938800108808</v>
      </c>
      <c r="Y157" s="12">
        <f t="shared" si="98"/>
        <v>0.70706881326695503</v>
      </c>
      <c r="Z157" s="12">
        <f t="shared" si="99"/>
        <v>0.1571625814630204</v>
      </c>
      <c r="AA157" s="12">
        <f t="shared" si="100"/>
        <v>0.13790294803155653</v>
      </c>
      <c r="AB157" s="12">
        <f t="shared" si="101"/>
        <v>0.82001635379022486</v>
      </c>
      <c r="AC157" s="12">
        <f t="shared" si="102"/>
        <v>0.82493148117200565</v>
      </c>
      <c r="AD157" s="12">
        <f t="shared" si="103"/>
        <v>1.2238400632272903</v>
      </c>
      <c r="AE157" s="12">
        <f t="shared" si="104"/>
        <v>1.7981468711559199</v>
      </c>
      <c r="AF157" s="12">
        <f t="shared" si="105"/>
        <v>9.0410008023799754E-3</v>
      </c>
      <c r="AG157" s="12">
        <f t="shared" si="106"/>
        <v>0.76078127747852919</v>
      </c>
      <c r="AH157" s="12">
        <f t="shared" si="107"/>
        <v>0.69964841304530545</v>
      </c>
      <c r="AI157" s="12">
        <f t="shared" si="108"/>
        <v>0.15474960638246205</v>
      </c>
      <c r="AJ157" s="12">
        <f t="shared" si="109"/>
        <v>0.13118200150432077</v>
      </c>
      <c r="AK157" s="12">
        <f t="shared" si="110"/>
        <v>0.79012938966191137</v>
      </c>
      <c r="AL157" s="11">
        <f t="shared" si="111"/>
        <v>-2.9718562671453563E-3</v>
      </c>
      <c r="AM157" s="11">
        <f t="shared" si="112"/>
        <v>1.9449061140775936E-2</v>
      </c>
      <c r="AN157" s="11">
        <f t="shared" si="113"/>
        <v>1.7547510056873272E-2</v>
      </c>
      <c r="AO157" s="11">
        <f t="shared" si="114"/>
        <v>3.0442929003071995E-2</v>
      </c>
      <c r="AP157" s="11">
        <f t="shared" si="115"/>
        <v>2.394522603087279E-2</v>
      </c>
      <c r="AQ157" s="11">
        <f t="shared" si="116"/>
        <v>1.1932680369706183E-2</v>
      </c>
      <c r="AR157" s="11">
        <f t="shared" si="117"/>
        <v>1.9912103789771485E-2</v>
      </c>
      <c r="AS157" s="11">
        <f t="shared" si="118"/>
        <v>3.3162856614702085E-2</v>
      </c>
      <c r="AT157" s="11">
        <f t="shared" si="119"/>
        <v>1.7737716669335657E-2</v>
      </c>
      <c r="AU157" s="13">
        <f t="shared" si="120"/>
        <v>1.9017580823107116E-2</v>
      </c>
      <c r="AV157" s="14">
        <f t="shared" si="121"/>
        <v>151.49318621472813</v>
      </c>
      <c r="AW157" s="11">
        <f>-(AV157-MAX($AV$14:AV156))/MAX($AV$14:AV156)</f>
        <v>6.4454830224295767E-2</v>
      </c>
      <c r="AX157" s="13">
        <f t="shared" si="122"/>
        <v>-1.9677993326917196E-2</v>
      </c>
      <c r="AY157" s="14">
        <f t="shared" si="123"/>
        <v>110.97635372833369</v>
      </c>
      <c r="AZ157" s="11">
        <f>-(AY157-MAX($AY$14:AY156))/MAX($AY$14:AY156)</f>
        <v>8.53309166789879E-2</v>
      </c>
    </row>
    <row r="158" spans="1:52" x14ac:dyDescent="0.2">
      <c r="A158" s="1">
        <v>38687</v>
      </c>
      <c r="B158" s="10">
        <v>0.86132644272179149</v>
      </c>
      <c r="C158" s="10">
        <v>1.1860989206499823</v>
      </c>
      <c r="D158" s="10">
        <v>1.7463588418148162</v>
      </c>
      <c r="E158" s="10">
        <v>8.436113313874033E-3</v>
      </c>
      <c r="F158" s="10">
        <v>0.7429199726605451</v>
      </c>
      <c r="G158" s="10">
        <v>0.69521690767519473</v>
      </c>
      <c r="H158" s="10">
        <v>0.14870994125957321</v>
      </c>
      <c r="I158" s="10">
        <v>0.1257244873584028</v>
      </c>
      <c r="J158" s="10">
        <v>0.76631875795055715</v>
      </c>
      <c r="K158" s="11">
        <f t="shared" si="84"/>
        <v>1.7295434969853529E-2</v>
      </c>
      <c r="L158" s="11">
        <f t="shared" si="85"/>
        <v>6.2507413118255695E-3</v>
      </c>
      <c r="M158" s="11">
        <f t="shared" si="86"/>
        <v>7.1600712514408027E-3</v>
      </c>
      <c r="N158" s="11">
        <f t="shared" si="87"/>
        <v>-4.5555011894926611E-4</v>
      </c>
      <c r="O158" s="11">
        <f t="shared" si="88"/>
        <v>1.0200291224629288E-2</v>
      </c>
      <c r="P158" s="11">
        <f t="shared" si="89"/>
        <v>7.9254727474973308E-3</v>
      </c>
      <c r="Q158" s="11">
        <f t="shared" si="90"/>
        <v>-1.1941408283143828E-2</v>
      </c>
      <c r="R158" s="11">
        <f t="shared" si="91"/>
        <v>2.0191352669759466E-2</v>
      </c>
      <c r="S158" s="11">
        <f t="shared" si="92"/>
        <v>4.896776863304142E-3</v>
      </c>
      <c r="T158" s="12">
        <f t="shared" si="93"/>
        <v>0.82255480131596259</v>
      </c>
      <c r="U158" s="12">
        <f t="shared" si="94"/>
        <v>1.25706469581164</v>
      </c>
      <c r="V158" s="12">
        <f t="shared" si="95"/>
        <v>1.834696147291087</v>
      </c>
      <c r="W158" s="12">
        <f t="shared" si="96"/>
        <v>9.1953068272802082E-3</v>
      </c>
      <c r="X158" s="12">
        <f t="shared" si="97"/>
        <v>0.76430104000076859</v>
      </c>
      <c r="Y158" s="12">
        <f t="shared" si="98"/>
        <v>0.70610128582918286</v>
      </c>
      <c r="Z158" s="12">
        <f t="shared" si="99"/>
        <v>0.15640216495478385</v>
      </c>
      <c r="AA158" s="12">
        <f t="shared" si="100"/>
        <v>0.13612832610983652</v>
      </c>
      <c r="AB158" s="12">
        <f t="shared" si="101"/>
        <v>0.8123387776519353</v>
      </c>
      <c r="AC158" s="12">
        <f t="shared" si="102"/>
        <v>0.83329708467868568</v>
      </c>
      <c r="AD158" s="12">
        <f t="shared" si="103"/>
        <v>1.2087919881508546</v>
      </c>
      <c r="AE158" s="12">
        <f t="shared" si="104"/>
        <v>1.7779630423368973</v>
      </c>
      <c r="AF158" s="12">
        <f t="shared" si="105"/>
        <v>8.8844179518079835E-3</v>
      </c>
      <c r="AG158" s="12">
        <f t="shared" si="106"/>
        <v>0.75563514764497297</v>
      </c>
      <c r="AH158" s="12">
        <f t="shared" si="107"/>
        <v>0.69478892128268954</v>
      </c>
      <c r="AI158" s="12">
        <f t="shared" si="108"/>
        <v>0.15364804189400635</v>
      </c>
      <c r="AJ158" s="12">
        <f t="shared" si="109"/>
        <v>0.12871286585517758</v>
      </c>
      <c r="AK158" s="12">
        <f t="shared" si="110"/>
        <v>0.78034551838262967</v>
      </c>
      <c r="AL158" s="11">
        <f t="shared" si="111"/>
        <v>1.7295434969853529E-2</v>
      </c>
      <c r="AM158" s="11">
        <f t="shared" si="112"/>
        <v>-6.2507413118255695E-3</v>
      </c>
      <c r="AN158" s="11">
        <f t="shared" si="113"/>
        <v>-7.1600712514408027E-3</v>
      </c>
      <c r="AO158" s="11">
        <f t="shared" si="114"/>
        <v>4.5555011894926611E-4</v>
      </c>
      <c r="AP158" s="11">
        <f t="shared" si="115"/>
        <v>-1.0200291224629288E-2</v>
      </c>
      <c r="AQ158" s="11">
        <f t="shared" si="116"/>
        <v>-7.9254727474973308E-3</v>
      </c>
      <c r="AR158" s="11">
        <f t="shared" si="117"/>
        <v>1.1941408283143828E-2</v>
      </c>
      <c r="AS158" s="11">
        <f t="shared" si="118"/>
        <v>-2.0191352669759466E-2</v>
      </c>
      <c r="AT158" s="11">
        <f t="shared" si="119"/>
        <v>-4.896776863304142E-3</v>
      </c>
      <c r="AU158" s="13">
        <f t="shared" si="120"/>
        <v>-2.9924791885011081E-3</v>
      </c>
      <c r="AV158" s="14">
        <f t="shared" si="121"/>
        <v>151.03984600778082</v>
      </c>
      <c r="AW158" s="11">
        <f>-(AV158-MAX($AV$14:AV157))/MAX($AV$14:AV157)</f>
        <v>6.7254429674752328E-2</v>
      </c>
      <c r="AX158" s="13">
        <f t="shared" si="122"/>
        <v>6.8359091818018924E-3</v>
      </c>
      <c r="AY158" s="14">
        <f t="shared" si="123"/>
        <v>111.73497800374811</v>
      </c>
      <c r="AZ158" s="11">
        <f>-(AY158-MAX($AY$14:AY157))/MAX($AY$14:AY157)</f>
        <v>7.9078321894003406E-2</v>
      </c>
    </row>
    <row r="159" spans="1:52" x14ac:dyDescent="0.2">
      <c r="A159" s="1">
        <v>38718</v>
      </c>
      <c r="B159" s="10">
        <v>0.86408765305152557</v>
      </c>
      <c r="C159" s="10">
        <v>1.2124886329190665</v>
      </c>
      <c r="D159" s="10">
        <v>1.7682840571509406</v>
      </c>
      <c r="E159" s="10">
        <v>8.6613082039911308E-3</v>
      </c>
      <c r="F159" s="10">
        <v>0.75056480001200898</v>
      </c>
      <c r="G159" s="10">
        <v>0.68742696088540589</v>
      </c>
      <c r="H159" s="10">
        <v>0.15080454223281206</v>
      </c>
      <c r="I159" s="10">
        <v>0.1302982527004313</v>
      </c>
      <c r="J159" s="10">
        <v>0.78275435602799137</v>
      </c>
      <c r="K159" s="11">
        <f t="shared" si="84"/>
        <v>3.2057651928212305E-3</v>
      </c>
      <c r="L159" s="11">
        <f t="shared" si="85"/>
        <v>2.2249166414064936E-2</v>
      </c>
      <c r="M159" s="11">
        <f t="shared" si="86"/>
        <v>1.255481680577164E-2</v>
      </c>
      <c r="N159" s="11">
        <f t="shared" si="87"/>
        <v>2.669415188470059E-2</v>
      </c>
      <c r="O159" s="11">
        <f t="shared" si="88"/>
        <v>1.0290243408164423E-2</v>
      </c>
      <c r="P159" s="11">
        <f t="shared" si="89"/>
        <v>-1.1205059462432221E-2</v>
      </c>
      <c r="Q159" s="11">
        <f t="shared" si="90"/>
        <v>1.4085144244544656E-2</v>
      </c>
      <c r="R159" s="11">
        <f t="shared" si="91"/>
        <v>3.6379272153960418E-2</v>
      </c>
      <c r="S159" s="11">
        <f t="shared" si="92"/>
        <v>2.1447469355166948E-2</v>
      </c>
      <c r="T159" s="12">
        <f t="shared" si="93"/>
        <v>0.82597612777451035</v>
      </c>
      <c r="U159" s="12">
        <f t="shared" si="94"/>
        <v>1.2443758068704716</v>
      </c>
      <c r="V159" s="12">
        <f t="shared" si="95"/>
        <v>1.8195834804945308</v>
      </c>
      <c r="W159" s="12">
        <f t="shared" si="96"/>
        <v>9.0962398546787938E-3</v>
      </c>
      <c r="X159" s="12">
        <f t="shared" si="97"/>
        <v>0.76238244557697188</v>
      </c>
      <c r="Y159" s="12">
        <f t="shared" si="98"/>
        <v>0.70455470527082864</v>
      </c>
      <c r="Z159" s="12">
        <f t="shared" si="99"/>
        <v>0.15523151275854333</v>
      </c>
      <c r="AA159" s="12">
        <f t="shared" si="100"/>
        <v>0.13418387057866918</v>
      </c>
      <c r="AB159" s="12">
        <f t="shared" si="101"/>
        <v>0.8036004414791913</v>
      </c>
      <c r="AC159" s="12">
        <f t="shared" si="102"/>
        <v>0.8424656485412565</v>
      </c>
      <c r="AD159" s="12">
        <f t="shared" si="103"/>
        <v>1.2038901571915621</v>
      </c>
      <c r="AE159" s="12">
        <f t="shared" si="104"/>
        <v>1.7660861812458579</v>
      </c>
      <c r="AF159" s="12">
        <f t="shared" si="105"/>
        <v>8.7579261558542055E-3</v>
      </c>
      <c r="AG159" s="12">
        <f t="shared" si="106"/>
        <v>0.75170206423919694</v>
      </c>
      <c r="AH159" s="12">
        <f t="shared" si="107"/>
        <v>0.69265595144416936</v>
      </c>
      <c r="AI159" s="12">
        <f t="shared" si="108"/>
        <v>0.15277266249197133</v>
      </c>
      <c r="AJ159" s="12">
        <f t="shared" si="109"/>
        <v>0.12780959689185625</v>
      </c>
      <c r="AK159" s="12">
        <f t="shared" si="110"/>
        <v>0.77647112678459462</v>
      </c>
      <c r="AL159" s="11">
        <f t="shared" si="111"/>
        <v>3.2057651928212305E-3</v>
      </c>
      <c r="AM159" s="11">
        <f t="shared" si="112"/>
        <v>-2.2249166414064936E-2</v>
      </c>
      <c r="AN159" s="11">
        <f t="shared" si="113"/>
        <v>-1.255481680577164E-2</v>
      </c>
      <c r="AO159" s="11">
        <f t="shared" si="114"/>
        <v>-2.669415188470059E-2</v>
      </c>
      <c r="AP159" s="11">
        <f t="shared" si="115"/>
        <v>-1.0290243408164423E-2</v>
      </c>
      <c r="AQ159" s="11">
        <f t="shared" si="116"/>
        <v>1.1205059462432221E-2</v>
      </c>
      <c r="AR159" s="11">
        <f t="shared" si="117"/>
        <v>-1.4085144244544656E-2</v>
      </c>
      <c r="AS159" s="11">
        <f t="shared" si="118"/>
        <v>-3.6379272153960418E-2</v>
      </c>
      <c r="AT159" s="11">
        <f t="shared" si="119"/>
        <v>-2.1447469355166948E-2</v>
      </c>
      <c r="AU159" s="13">
        <f t="shared" si="120"/>
        <v>-1.4365493290124463E-2</v>
      </c>
      <c r="AV159" s="14">
        <f t="shared" si="121"/>
        <v>148.87008411341461</v>
      </c>
      <c r="AW159" s="11">
        <f>-(AV159-MAX($AV$14:AV158))/MAX($AV$14:AV158)</f>
        <v>8.0653779906653053E-2</v>
      </c>
      <c r="AX159" s="13">
        <f t="shared" si="122"/>
        <v>1.5077885555195847E-2</v>
      </c>
      <c r="AY159" s="14">
        <f t="shared" si="123"/>
        <v>113.41970521460095</v>
      </c>
      <c r="AZ159" s="11">
        <f>-(AY159-MAX($AY$14:AY158))/MAX($AY$14:AY158)</f>
        <v>6.519277022622226E-2</v>
      </c>
    </row>
    <row r="160" spans="1:52" x14ac:dyDescent="0.2">
      <c r="A160" s="1">
        <v>38749</v>
      </c>
      <c r="B160" s="10">
        <v>0.87040534777045675</v>
      </c>
      <c r="C160" s="10">
        <v>1.19387304354055</v>
      </c>
      <c r="D160" s="10">
        <v>1.7476406850751485</v>
      </c>
      <c r="E160" s="10">
        <v>8.4824836712189336E-3</v>
      </c>
      <c r="F160" s="10">
        <v>0.74159219845007229</v>
      </c>
      <c r="G160" s="10">
        <v>0.67308339503264458</v>
      </c>
      <c r="H160" s="10">
        <v>0.14806479315348398</v>
      </c>
      <c r="I160" s="10">
        <v>0.12778736182991501</v>
      </c>
      <c r="J160" s="10">
        <v>0.76603111618393938</v>
      </c>
      <c r="K160" s="11">
        <f t="shared" si="84"/>
        <v>7.3114049212719134E-3</v>
      </c>
      <c r="L160" s="11">
        <f t="shared" si="85"/>
        <v>-1.5353207339931507E-2</v>
      </c>
      <c r="M160" s="11">
        <f t="shared" si="86"/>
        <v>-1.1674239776301998E-2</v>
      </c>
      <c r="N160" s="11">
        <f t="shared" si="87"/>
        <v>-2.0646365255746812E-2</v>
      </c>
      <c r="O160" s="11">
        <f t="shared" si="88"/>
        <v>-1.1954466239015082E-2</v>
      </c>
      <c r="P160" s="11">
        <f t="shared" si="89"/>
        <v>-2.0865585246011897E-2</v>
      </c>
      <c r="Q160" s="11">
        <f t="shared" si="90"/>
        <v>-1.816755011993243E-2</v>
      </c>
      <c r="R160" s="11">
        <f t="shared" si="91"/>
        <v>-1.9270334163951297E-2</v>
      </c>
      <c r="S160" s="11">
        <f t="shared" si="92"/>
        <v>-2.1364607830370197E-2</v>
      </c>
      <c r="T160" s="12">
        <f t="shared" si="93"/>
        <v>0.8299750970939207</v>
      </c>
      <c r="U160" s="12">
        <f t="shared" si="94"/>
        <v>1.2362543243477861</v>
      </c>
      <c r="V160" s="12">
        <f t="shared" si="95"/>
        <v>1.8105135272608759</v>
      </c>
      <c r="W160" s="12">
        <f t="shared" si="96"/>
        <v>9.0115925404510994E-3</v>
      </c>
      <c r="X160" s="12">
        <f t="shared" si="97"/>
        <v>0.76114000740429166</v>
      </c>
      <c r="Y160" s="12">
        <f t="shared" si="98"/>
        <v>0.70307206719698678</v>
      </c>
      <c r="Z160" s="12">
        <f t="shared" si="99"/>
        <v>0.15452384574037156</v>
      </c>
      <c r="AA160" s="12">
        <f t="shared" si="100"/>
        <v>0.13298852131381081</v>
      </c>
      <c r="AB160" s="12">
        <f t="shared" si="101"/>
        <v>0.79828502555245251</v>
      </c>
      <c r="AC160" s="12">
        <f t="shared" si="102"/>
        <v>0.85017436515206801</v>
      </c>
      <c r="AD160" s="12">
        <f t="shared" si="103"/>
        <v>1.2054269166622944</v>
      </c>
      <c r="AE160" s="12">
        <f t="shared" si="104"/>
        <v>1.7691495648887718</v>
      </c>
      <c r="AF160" s="12">
        <f t="shared" si="105"/>
        <v>8.712956993510915E-3</v>
      </c>
      <c r="AG160" s="12">
        <f t="shared" si="106"/>
        <v>0.75144615758786903</v>
      </c>
      <c r="AH160" s="12">
        <f t="shared" si="107"/>
        <v>0.69415610299834041</v>
      </c>
      <c r="AI160" s="12">
        <f t="shared" si="108"/>
        <v>0.15258747679284809</v>
      </c>
      <c r="AJ160" s="12">
        <f t="shared" si="109"/>
        <v>0.12824276521801303</v>
      </c>
      <c r="AK160" s="12">
        <f t="shared" si="110"/>
        <v>0.77824098855121571</v>
      </c>
      <c r="AL160" s="11">
        <f t="shared" si="111"/>
        <v>7.3114049212719134E-3</v>
      </c>
      <c r="AM160" s="11">
        <f t="shared" si="112"/>
        <v>1.5353207339931507E-2</v>
      </c>
      <c r="AN160" s="11">
        <f t="shared" si="113"/>
        <v>1.1674239776301998E-2</v>
      </c>
      <c r="AO160" s="11">
        <f t="shared" si="114"/>
        <v>2.0646365255746812E-2</v>
      </c>
      <c r="AP160" s="11">
        <f t="shared" si="115"/>
        <v>1.1954466239015082E-2</v>
      </c>
      <c r="AQ160" s="11">
        <f t="shared" si="116"/>
        <v>2.0865585246011897E-2</v>
      </c>
      <c r="AR160" s="11">
        <f t="shared" si="117"/>
        <v>1.816755011993243E-2</v>
      </c>
      <c r="AS160" s="11">
        <f t="shared" si="118"/>
        <v>1.9270334163951297E-2</v>
      </c>
      <c r="AT160" s="11">
        <f t="shared" si="119"/>
        <v>2.1364607830370197E-2</v>
      </c>
      <c r="AU160" s="13">
        <f t="shared" si="120"/>
        <v>1.6289751210281461E-2</v>
      </c>
      <c r="AV160" s="14">
        <f t="shared" si="121"/>
        <v>151.29514074627582</v>
      </c>
      <c r="AW160" s="11">
        <f>-(AV160-MAX($AV$14:AV159))/MAX($AV$14:AV159)</f>
        <v>6.567785870521968E-2</v>
      </c>
      <c r="AX160" s="13">
        <f t="shared" si="122"/>
        <v>-1.4664994561109923E-2</v>
      </c>
      <c r="AY160" s="14">
        <f t="shared" si="123"/>
        <v>111.75640585450614</v>
      </c>
      <c r="AZ160" s="11">
        <f>-(AY160-MAX($AY$14:AY159))/MAX($AY$14:AY159)</f>
        <v>7.8901713166540918E-2</v>
      </c>
    </row>
    <row r="161" spans="1:52" x14ac:dyDescent="0.2">
      <c r="A161" s="1">
        <v>38777</v>
      </c>
      <c r="B161" s="10">
        <v>0.86400552963538968</v>
      </c>
      <c r="C161" s="10">
        <v>1.2027181430031872</v>
      </c>
      <c r="D161" s="10">
        <v>1.7440136730671969</v>
      </c>
      <c r="E161" s="10">
        <v>8.5262395020676129E-3</v>
      </c>
      <c r="F161" s="10">
        <v>0.72628497970033479</v>
      </c>
      <c r="G161" s="10">
        <v>0.63355296502787628</v>
      </c>
      <c r="H161" s="10">
        <v>0.1507522537461935</v>
      </c>
      <c r="I161" s="10">
        <v>0.12798198013719669</v>
      </c>
      <c r="J161" s="10">
        <v>0.7661719749614998</v>
      </c>
      <c r="K161" s="11">
        <f t="shared" si="84"/>
        <v>-7.3526870571971603E-3</v>
      </c>
      <c r="L161" s="11">
        <f t="shared" si="85"/>
        <v>7.4087437608996165E-3</v>
      </c>
      <c r="M161" s="11">
        <f t="shared" si="86"/>
        <v>-2.0753762709498913E-3</v>
      </c>
      <c r="N161" s="11">
        <f t="shared" si="87"/>
        <v>5.1583748987507061E-3</v>
      </c>
      <c r="O161" s="11">
        <f t="shared" si="88"/>
        <v>-2.0641019123083582E-2</v>
      </c>
      <c r="P161" s="11">
        <f t="shared" si="89"/>
        <v>-5.873035985808428E-2</v>
      </c>
      <c r="Q161" s="11">
        <f t="shared" si="90"/>
        <v>1.8150571351041478E-2</v>
      </c>
      <c r="R161" s="11">
        <f t="shared" si="91"/>
        <v>1.5229855636327283E-3</v>
      </c>
      <c r="S161" s="11">
        <f t="shared" si="92"/>
        <v>1.8388127399071585E-4</v>
      </c>
      <c r="T161" s="12">
        <f t="shared" si="93"/>
        <v>0.83528668522292548</v>
      </c>
      <c r="U161" s="12">
        <f t="shared" si="94"/>
        <v>1.227301752433305</v>
      </c>
      <c r="V161" s="12">
        <f t="shared" si="95"/>
        <v>1.7988789706401904</v>
      </c>
      <c r="W161" s="12">
        <f t="shared" si="96"/>
        <v>8.9247549128291682E-3</v>
      </c>
      <c r="X161" s="12">
        <f t="shared" si="97"/>
        <v>0.7578219636378819</v>
      </c>
      <c r="Y161" s="12">
        <f t="shared" si="98"/>
        <v>0.69952352285427299</v>
      </c>
      <c r="Z161" s="12">
        <f t="shared" si="99"/>
        <v>0.15382993433605213</v>
      </c>
      <c r="AA161" s="12">
        <f t="shared" si="100"/>
        <v>0.1317006473380736</v>
      </c>
      <c r="AB161" s="12">
        <f t="shared" si="101"/>
        <v>0.79217757805657874</v>
      </c>
      <c r="AC161" s="12">
        <f t="shared" si="102"/>
        <v>0.85681675852629002</v>
      </c>
      <c r="AD161" s="12">
        <f t="shared" si="103"/>
        <v>1.1994364821467243</v>
      </c>
      <c r="AE161" s="12">
        <f t="shared" si="104"/>
        <v>1.7612063615931124</v>
      </c>
      <c r="AF161" s="12">
        <f t="shared" si="105"/>
        <v>8.6192953572310823E-3</v>
      </c>
      <c r="AG161" s="12">
        <f t="shared" si="106"/>
        <v>0.74816899774559908</v>
      </c>
      <c r="AH161" s="12">
        <f t="shared" si="107"/>
        <v>0.69035429815745786</v>
      </c>
      <c r="AI161" s="12">
        <f t="shared" si="108"/>
        <v>0.15138381949179608</v>
      </c>
      <c r="AJ161" s="12">
        <f t="shared" si="109"/>
        <v>0.1275894607599401</v>
      </c>
      <c r="AK161" s="12">
        <f t="shared" si="110"/>
        <v>0.77388709094619978</v>
      </c>
      <c r="AL161" s="11">
        <f t="shared" si="111"/>
        <v>-7.3526870571971603E-3</v>
      </c>
      <c r="AM161" s="11">
        <f t="shared" si="112"/>
        <v>-7.4087437608996165E-3</v>
      </c>
      <c r="AN161" s="11">
        <f t="shared" si="113"/>
        <v>2.0753762709498913E-3</v>
      </c>
      <c r="AO161" s="11">
        <f t="shared" si="114"/>
        <v>-5.1583748987507061E-3</v>
      </c>
      <c r="AP161" s="11">
        <f t="shared" si="115"/>
        <v>2.0641019123083582E-2</v>
      </c>
      <c r="AQ161" s="11">
        <f t="shared" si="116"/>
        <v>5.873035985808428E-2</v>
      </c>
      <c r="AR161" s="11">
        <f t="shared" si="117"/>
        <v>-1.8150571351041478E-2</v>
      </c>
      <c r="AS161" s="11">
        <f t="shared" si="118"/>
        <v>-1.5229855636327283E-3</v>
      </c>
      <c r="AT161" s="11">
        <f t="shared" si="119"/>
        <v>-1.8388127399071585E-4</v>
      </c>
      <c r="AU161" s="13">
        <f t="shared" si="120"/>
        <v>4.6299457051783722E-3</v>
      </c>
      <c r="AV161" s="14">
        <f t="shared" si="121"/>
        <v>151.99562903338841</v>
      </c>
      <c r="AW161" s="11">
        <f>-(AV161-MAX($AV$14:AV160))/MAX($AV$14:AV160)</f>
        <v>6.1351997919878762E-2</v>
      </c>
      <c r="AX161" s="13">
        <f t="shared" si="122"/>
        <v>-6.2638761623332968E-3</v>
      </c>
      <c r="AY161" s="14">
        <f t="shared" si="123"/>
        <v>111.05637756788606</v>
      </c>
      <c r="AZ161" s="11">
        <f>-(AY161-MAX($AY$14:AY160))/MAX($AY$14:AY160)</f>
        <v>8.4671358768603031E-2</v>
      </c>
    </row>
    <row r="162" spans="1:52" x14ac:dyDescent="0.2">
      <c r="A162" s="1">
        <v>38808</v>
      </c>
      <c r="B162" s="10">
        <v>0.87430165155581985</v>
      </c>
      <c r="C162" s="10">
        <v>1.2280184693977796</v>
      </c>
      <c r="D162" s="10">
        <v>1.7685655165095591</v>
      </c>
      <c r="E162" s="10">
        <v>8.5472277066933333E-3</v>
      </c>
      <c r="F162" s="10">
        <v>0.73705546342362271</v>
      </c>
      <c r="G162" s="10">
        <v>0.62185187488340277</v>
      </c>
      <c r="H162" s="10">
        <v>0.15653616768154283</v>
      </c>
      <c r="I162" s="10">
        <v>0.13162917429018967</v>
      </c>
      <c r="J162" s="10">
        <v>0.77989128315512823</v>
      </c>
      <c r="K162" s="11">
        <f t="shared" si="84"/>
        <v>1.1916731510705825E-2</v>
      </c>
      <c r="L162" s="11">
        <f t="shared" si="85"/>
        <v>2.1035956380783816E-2</v>
      </c>
      <c r="M162" s="11">
        <f t="shared" si="86"/>
        <v>1.4077781511416143E-2</v>
      </c>
      <c r="N162" s="11">
        <f t="shared" si="87"/>
        <v>2.4616015795275725E-3</v>
      </c>
      <c r="O162" s="11">
        <f t="shared" si="88"/>
        <v>1.4829555924083415E-2</v>
      </c>
      <c r="P162" s="11">
        <f t="shared" si="89"/>
        <v>-1.8469000684037007E-2</v>
      </c>
      <c r="Q162" s="11">
        <f t="shared" si="90"/>
        <v>3.836701469874626E-2</v>
      </c>
      <c r="R162" s="11">
        <f t="shared" si="91"/>
        <v>2.8497716233825798E-2</v>
      </c>
      <c r="S162" s="11">
        <f t="shared" si="92"/>
        <v>1.7906303861241923E-2</v>
      </c>
      <c r="T162" s="12">
        <f t="shared" si="93"/>
        <v>0.83876207955656035</v>
      </c>
      <c r="U162" s="12">
        <f t="shared" si="94"/>
        <v>1.2175941808267179</v>
      </c>
      <c r="V162" s="12">
        <f t="shared" si="95"/>
        <v>1.7854137152609244</v>
      </c>
      <c r="W162" s="12">
        <f t="shared" si="96"/>
        <v>8.843328647651175E-3</v>
      </c>
      <c r="X162" s="12">
        <f t="shared" si="97"/>
        <v>0.75292671636333364</v>
      </c>
      <c r="Y162" s="12">
        <f t="shared" si="98"/>
        <v>0.69147014483344293</v>
      </c>
      <c r="Z162" s="12">
        <f t="shared" si="99"/>
        <v>0.15296994749239232</v>
      </c>
      <c r="AA162" s="12">
        <f t="shared" si="100"/>
        <v>0.13027362148636609</v>
      </c>
      <c r="AB162" s="12">
        <f t="shared" si="101"/>
        <v>0.78508876766876712</v>
      </c>
      <c r="AC162" s="12">
        <f t="shared" si="102"/>
        <v>0.85928568116254123</v>
      </c>
      <c r="AD162" s="12">
        <f t="shared" si="103"/>
        <v>1.1960034375156468</v>
      </c>
      <c r="AE162" s="12">
        <f t="shared" si="104"/>
        <v>1.7508590763091474</v>
      </c>
      <c r="AF162" s="12">
        <f t="shared" si="105"/>
        <v>8.5418442546990308E-3</v>
      </c>
      <c r="AG162" s="12">
        <f t="shared" si="106"/>
        <v>0.74170678449791527</v>
      </c>
      <c r="AH162" s="12">
        <f t="shared" si="107"/>
        <v>0.67951846970681207</v>
      </c>
      <c r="AI162" s="12">
        <f t="shared" si="108"/>
        <v>0.15040062523918524</v>
      </c>
      <c r="AJ162" s="12">
        <f t="shared" si="109"/>
        <v>0.12708191517134571</v>
      </c>
      <c r="AK162" s="12">
        <f t="shared" si="110"/>
        <v>0.77003601316500891</v>
      </c>
      <c r="AL162" s="11">
        <f t="shared" si="111"/>
        <v>1.1916731510705825E-2</v>
      </c>
      <c r="AM162" s="11">
        <f t="shared" si="112"/>
        <v>-2.1035956380783816E-2</v>
      </c>
      <c r="AN162" s="11">
        <f t="shared" si="113"/>
        <v>-1.4077781511416143E-2</v>
      </c>
      <c r="AO162" s="11">
        <f t="shared" si="114"/>
        <v>-2.4616015795275725E-3</v>
      </c>
      <c r="AP162" s="11">
        <f t="shared" si="115"/>
        <v>-1.4829555924083415E-2</v>
      </c>
      <c r="AQ162" s="11">
        <f t="shared" si="116"/>
        <v>1.8469000684037007E-2</v>
      </c>
      <c r="AR162" s="11">
        <f t="shared" si="117"/>
        <v>-3.836701469874626E-2</v>
      </c>
      <c r="AS162" s="11">
        <f t="shared" si="118"/>
        <v>-2.8497716233825798E-2</v>
      </c>
      <c r="AT162" s="11">
        <f t="shared" si="119"/>
        <v>-1.7906303861241923E-2</v>
      </c>
      <c r="AU162" s="13">
        <f t="shared" si="120"/>
        <v>-1.1865577554986899E-2</v>
      </c>
      <c r="AV162" s="14">
        <f t="shared" si="121"/>
        <v>150.19211310907372</v>
      </c>
      <c r="AW162" s="11">
        <f>-(AV162-MAX($AV$14:AV161))/MAX($AV$14:AV161)</f>
        <v>7.2489598585393986E-2</v>
      </c>
      <c r="AX162" s="13">
        <f t="shared" si="122"/>
        <v>1.4513740112921527E-2</v>
      </c>
      <c r="AY162" s="14">
        <f t="shared" si="123"/>
        <v>112.66822096978886</v>
      </c>
      <c r="AZ162" s="11">
        <f>-(AY162-MAX($AY$14:AY161))/MAX($AY$14:AY161)</f>
        <v>7.138651675185681E-2</v>
      </c>
    </row>
    <row r="163" spans="1:52" x14ac:dyDescent="0.2">
      <c r="A163" s="1">
        <v>38838</v>
      </c>
      <c r="B163" s="10">
        <v>0.90133939033403643</v>
      </c>
      <c r="C163" s="10">
        <v>1.2761450211202001</v>
      </c>
      <c r="D163" s="10">
        <v>1.8671695576675318</v>
      </c>
      <c r="E163" s="10">
        <v>8.9463042817012287E-3</v>
      </c>
      <c r="F163" s="10">
        <v>0.76411122402976972</v>
      </c>
      <c r="G163" s="10">
        <v>0.63147259408941658</v>
      </c>
      <c r="H163" s="10">
        <v>0.16379748079474538</v>
      </c>
      <c r="I163" s="10">
        <v>0.13683634373289547</v>
      </c>
      <c r="J163" s="10">
        <v>0.81965197577108762</v>
      </c>
      <c r="K163" s="11">
        <f t="shared" si="84"/>
        <v>3.0924954482360878E-2</v>
      </c>
      <c r="L163" s="11">
        <f t="shared" si="85"/>
        <v>3.9190413598601426E-2</v>
      </c>
      <c r="M163" s="11">
        <f t="shared" si="86"/>
        <v>5.5753682991952491E-2</v>
      </c>
      <c r="N163" s="11">
        <f t="shared" si="87"/>
        <v>4.6690762046198708E-2</v>
      </c>
      <c r="O163" s="11">
        <f t="shared" si="88"/>
        <v>3.6707903202390035E-2</v>
      </c>
      <c r="P163" s="11">
        <f t="shared" si="89"/>
        <v>1.5471078555190809E-2</v>
      </c>
      <c r="Q163" s="11">
        <f t="shared" si="90"/>
        <v>4.6387446561071854E-2</v>
      </c>
      <c r="R163" s="11">
        <f t="shared" si="91"/>
        <v>3.9559386973180288E-2</v>
      </c>
      <c r="S163" s="11">
        <f t="shared" si="92"/>
        <v>5.0982352892961602E-2</v>
      </c>
      <c r="T163" s="12">
        <f t="shared" si="93"/>
        <v>0.84419985074661819</v>
      </c>
      <c r="U163" s="12">
        <f t="shared" si="94"/>
        <v>1.2120807139252623</v>
      </c>
      <c r="V163" s="12">
        <f t="shared" si="95"/>
        <v>1.7748073068385335</v>
      </c>
      <c r="W163" s="12">
        <f t="shared" si="96"/>
        <v>8.7782779458277123E-3</v>
      </c>
      <c r="X163" s="12">
        <f t="shared" si="97"/>
        <v>0.7498769640841193</v>
      </c>
      <c r="Y163" s="12">
        <f t="shared" si="98"/>
        <v>0.68323107434699981</v>
      </c>
      <c r="Z163" s="12">
        <f t="shared" si="99"/>
        <v>0.15282271213864193</v>
      </c>
      <c r="AA163" s="12">
        <f t="shared" si="100"/>
        <v>0.12947912062376143</v>
      </c>
      <c r="AB163" s="12">
        <f t="shared" si="101"/>
        <v>0.78037736481772824</v>
      </c>
      <c r="AC163" s="12">
        <f t="shared" si="102"/>
        <v>0.86346822032123061</v>
      </c>
      <c r="AD163" s="12">
        <f t="shared" si="103"/>
        <v>1.2003213646232342</v>
      </c>
      <c r="AE163" s="12">
        <f t="shared" si="104"/>
        <v>1.7514677425211476</v>
      </c>
      <c r="AF163" s="12">
        <f t="shared" si="105"/>
        <v>8.5155550892754475E-3</v>
      </c>
      <c r="AG163" s="12">
        <f t="shared" si="106"/>
        <v>0.73897265068970952</v>
      </c>
      <c r="AH163" s="12">
        <f t="shared" si="107"/>
        <v>0.66681373564869395</v>
      </c>
      <c r="AI163" s="12">
        <f t="shared" si="108"/>
        <v>0.15089581789482179</v>
      </c>
      <c r="AJ163" s="12">
        <f t="shared" si="109"/>
        <v>0.1277762397432021</v>
      </c>
      <c r="AK163" s="12">
        <f t="shared" si="110"/>
        <v>0.7706253399735451</v>
      </c>
      <c r="AL163" s="11">
        <f t="shared" si="111"/>
        <v>3.0924954482360878E-2</v>
      </c>
      <c r="AM163" s="11">
        <f t="shared" si="112"/>
        <v>-3.9190413598601426E-2</v>
      </c>
      <c r="AN163" s="11">
        <f t="shared" si="113"/>
        <v>-5.5753682991952491E-2</v>
      </c>
      <c r="AO163" s="11">
        <f t="shared" si="114"/>
        <v>-4.6690762046198708E-2</v>
      </c>
      <c r="AP163" s="11">
        <f t="shared" si="115"/>
        <v>-3.6707903202390035E-2</v>
      </c>
      <c r="AQ163" s="11">
        <f t="shared" si="116"/>
        <v>-1.5471078555190809E-2</v>
      </c>
      <c r="AR163" s="11">
        <f t="shared" si="117"/>
        <v>-4.6387446561071854E-2</v>
      </c>
      <c r="AS163" s="11">
        <f t="shared" si="118"/>
        <v>-3.9559386973180288E-2</v>
      </c>
      <c r="AT163" s="11">
        <f t="shared" si="119"/>
        <v>-5.0982352892961602E-2</v>
      </c>
      <c r="AU163" s="13">
        <f t="shared" si="120"/>
        <v>-3.3313119148798483E-2</v>
      </c>
      <c r="AV163" s="14">
        <f t="shared" si="121"/>
        <v>145.18874534986131</v>
      </c>
      <c r="AW163" s="11">
        <f>-(AV163-MAX($AV$14:AV162))/MAX($AV$14:AV162)</f>
        <v>0.10338786309946878</v>
      </c>
      <c r="AX163" s="13">
        <f t="shared" si="122"/>
        <v>4.018533125598979E-2</v>
      </c>
      <c r="AY163" s="14">
        <f t="shared" si="123"/>
        <v>117.19583075148289</v>
      </c>
      <c r="AZ163" s="11">
        <f>-(AY163-MAX($AY$14:AY162))/MAX($AY$14:AY162)</f>
        <v>3.4069876318751614E-2</v>
      </c>
    </row>
    <row r="164" spans="1:52" x14ac:dyDescent="0.2">
      <c r="A164" s="1">
        <v>38869</v>
      </c>
      <c r="B164" s="10">
        <v>0.89778695515554163</v>
      </c>
      <c r="C164" s="10">
        <v>1.2658708558552858</v>
      </c>
      <c r="D164" s="10">
        <v>1.8431480969495899</v>
      </c>
      <c r="E164" s="10">
        <v>8.7233392942818507E-3</v>
      </c>
      <c r="F164" s="10">
        <v>0.73973251272339924</v>
      </c>
      <c r="G164" s="10">
        <v>0.61850569025235036</v>
      </c>
      <c r="H164" s="10">
        <v>0.16105134316820202</v>
      </c>
      <c r="I164" s="10">
        <v>0.13704637649380549</v>
      </c>
      <c r="J164" s="10">
        <v>0.81153022138544439</v>
      </c>
      <c r="K164" s="11">
        <f t="shared" si="84"/>
        <v>-3.9412847331328216E-3</v>
      </c>
      <c r="L164" s="11">
        <f t="shared" si="85"/>
        <v>-8.0509386432394692E-3</v>
      </c>
      <c r="M164" s="11">
        <f t="shared" si="86"/>
        <v>-1.2865173716708145E-2</v>
      </c>
      <c r="N164" s="11">
        <f t="shared" si="87"/>
        <v>-2.4922580363763269E-2</v>
      </c>
      <c r="O164" s="11">
        <f t="shared" si="88"/>
        <v>-3.190466327376007E-2</v>
      </c>
      <c r="P164" s="11">
        <f t="shared" si="89"/>
        <v>-2.0534388916378044E-2</v>
      </c>
      <c r="Q164" s="11">
        <f t="shared" si="90"/>
        <v>-1.6765444823809816E-2</v>
      </c>
      <c r="R164" s="11">
        <f t="shared" si="91"/>
        <v>1.5349194167304514E-3</v>
      </c>
      <c r="S164" s="11">
        <f t="shared" si="92"/>
        <v>-9.9087840031163443E-3</v>
      </c>
      <c r="T164" s="12">
        <f t="shared" si="93"/>
        <v>0.85293737692842786</v>
      </c>
      <c r="U164" s="12">
        <f t="shared" si="94"/>
        <v>1.2126745132946579</v>
      </c>
      <c r="V164" s="12">
        <f t="shared" si="95"/>
        <v>1.7758175487755479</v>
      </c>
      <c r="W164" s="12">
        <f t="shared" si="96"/>
        <v>8.7421820325328491E-3</v>
      </c>
      <c r="X164" s="12">
        <f t="shared" si="97"/>
        <v>0.74969496034551597</v>
      </c>
      <c r="Y164" s="12">
        <f t="shared" si="98"/>
        <v>0.67594485210750654</v>
      </c>
      <c r="Z164" s="12">
        <f t="shared" si="99"/>
        <v>0.15337945251936574</v>
      </c>
      <c r="AA164" s="12">
        <f t="shared" si="100"/>
        <v>0.12937789959834137</v>
      </c>
      <c r="AB164" s="12">
        <f t="shared" si="101"/>
        <v>0.78024104786216519</v>
      </c>
      <c r="AC164" s="12">
        <f t="shared" si="102"/>
        <v>0.87257766917816992</v>
      </c>
      <c r="AD164" s="12">
        <f t="shared" si="103"/>
        <v>1.216557038438461</v>
      </c>
      <c r="AE164" s="12">
        <f t="shared" si="104"/>
        <v>1.7736720552141989</v>
      </c>
      <c r="AF164" s="12">
        <f t="shared" si="105"/>
        <v>8.5999461132577112E-3</v>
      </c>
      <c r="AG164" s="12">
        <f t="shared" si="106"/>
        <v>0.74375477304605886</v>
      </c>
      <c r="AH164" s="12">
        <f t="shared" si="107"/>
        <v>0.65710078293232332</v>
      </c>
      <c r="AI164" s="12">
        <f t="shared" si="108"/>
        <v>0.15311086314472513</v>
      </c>
      <c r="AJ164" s="12">
        <f t="shared" si="109"/>
        <v>0.13004293334150516</v>
      </c>
      <c r="AK164" s="12">
        <f t="shared" si="110"/>
        <v>0.78013657734170072</v>
      </c>
      <c r="AL164" s="11">
        <f t="shared" si="111"/>
        <v>-3.9412847331328216E-3</v>
      </c>
      <c r="AM164" s="11">
        <f t="shared" si="112"/>
        <v>-8.0509386432394692E-3</v>
      </c>
      <c r="AN164" s="11">
        <f t="shared" si="113"/>
        <v>1.2865173716708145E-2</v>
      </c>
      <c r="AO164" s="11">
        <f t="shared" si="114"/>
        <v>2.4922580363763269E-2</v>
      </c>
      <c r="AP164" s="11">
        <f t="shared" si="115"/>
        <v>3.190466327376007E-2</v>
      </c>
      <c r="AQ164" s="11">
        <f t="shared" si="116"/>
        <v>2.0534388916378044E-2</v>
      </c>
      <c r="AR164" s="11">
        <f t="shared" si="117"/>
        <v>1.6765444823809816E-2</v>
      </c>
      <c r="AS164" s="11">
        <f t="shared" si="118"/>
        <v>1.5349194167304514E-3</v>
      </c>
      <c r="AT164" s="11">
        <f t="shared" si="119"/>
        <v>9.9087840031163443E-3</v>
      </c>
      <c r="AU164" s="13">
        <f t="shared" si="120"/>
        <v>1.182708123754376E-2</v>
      </c>
      <c r="AV164" s="14">
        <f t="shared" si="121"/>
        <v>146.90590443589119</v>
      </c>
      <c r="AW164" s="11">
        <f>-(AV164-MAX($AV$14:AV163))/MAX($AV$14:AV163)</f>
        <v>9.2783558517778378E-2</v>
      </c>
      <c r="AX164" s="13">
        <f t="shared" si="122"/>
        <v>-1.4150926561908615E-2</v>
      </c>
      <c r="AY164" s="14">
        <f t="shared" si="123"/>
        <v>115.53740115715678</v>
      </c>
      <c r="AZ164" s="11">
        <f>-(AY164-MAX($AY$14:AY163))/MAX($AY$14:AY163)</f>
        <v>4.7738682562900286E-2</v>
      </c>
    </row>
    <row r="165" spans="1:52" x14ac:dyDescent="0.2">
      <c r="A165" s="1">
        <v>38899</v>
      </c>
      <c r="B165" s="10">
        <v>0.8855513442669406</v>
      </c>
      <c r="C165" s="10">
        <v>1.267957447348067</v>
      </c>
      <c r="D165" s="10">
        <v>1.8444059168541813</v>
      </c>
      <c r="E165" s="10">
        <v>8.6389356831238391E-3</v>
      </c>
      <c r="F165" s="10">
        <v>0.75272297536337696</v>
      </c>
      <c r="G165" s="10">
        <v>0.61755079355276976</v>
      </c>
      <c r="H165" s="10">
        <v>0.15965514488704399</v>
      </c>
      <c r="I165" s="10">
        <v>0.13762162310942294</v>
      </c>
      <c r="J165" s="10">
        <v>0.8079632861482775</v>
      </c>
      <c r="K165" s="11">
        <f t="shared" si="84"/>
        <v>-1.362863518826829E-2</v>
      </c>
      <c r="L165" s="11">
        <f t="shared" si="85"/>
        <v>1.6483446815522829E-3</v>
      </c>
      <c r="M165" s="11">
        <f t="shared" si="86"/>
        <v>6.824301892360829E-4</v>
      </c>
      <c r="N165" s="11">
        <f t="shared" si="87"/>
        <v>-9.6756079650986981E-3</v>
      </c>
      <c r="O165" s="11">
        <f t="shared" si="88"/>
        <v>1.7561027015227548E-2</v>
      </c>
      <c r="P165" s="11">
        <f t="shared" si="89"/>
        <v>-1.54387698388192E-3</v>
      </c>
      <c r="Q165" s="11">
        <f t="shared" si="90"/>
        <v>-8.6692743673664197E-3</v>
      </c>
      <c r="R165" s="11">
        <f t="shared" si="91"/>
        <v>4.1974595048372976E-3</v>
      </c>
      <c r="S165" s="11">
        <f t="shared" si="92"/>
        <v>-4.3953202766465749E-3</v>
      </c>
      <c r="T165" s="12">
        <f t="shared" si="93"/>
        <v>0.86056003489585908</v>
      </c>
      <c r="U165" s="12">
        <f t="shared" si="94"/>
        <v>1.2168712590821202</v>
      </c>
      <c r="V165" s="12">
        <f t="shared" si="95"/>
        <v>1.7779448894912597</v>
      </c>
      <c r="W165" s="12">
        <f t="shared" si="96"/>
        <v>8.7028716329232755E-3</v>
      </c>
      <c r="X165" s="12">
        <f t="shared" si="97"/>
        <v>0.74746279698119922</v>
      </c>
      <c r="Y165" s="12">
        <f t="shared" si="98"/>
        <v>0.66848576573634277</v>
      </c>
      <c r="Z165" s="12">
        <f t="shared" si="99"/>
        <v>0.15397021297740066</v>
      </c>
      <c r="AA165" s="12">
        <f t="shared" si="100"/>
        <v>0.12986975587796426</v>
      </c>
      <c r="AB165" s="12">
        <f t="shared" si="101"/>
        <v>0.78207147401605492</v>
      </c>
      <c r="AC165" s="12">
        <f t="shared" si="102"/>
        <v>0.87865442125046167</v>
      </c>
      <c r="AD165" s="12">
        <f t="shared" si="103"/>
        <v>1.2298523609726784</v>
      </c>
      <c r="AE165" s="12">
        <f t="shared" si="104"/>
        <v>1.7898035977366611</v>
      </c>
      <c r="AF165" s="12">
        <f t="shared" si="105"/>
        <v>8.6478171099923489E-3</v>
      </c>
      <c r="AG165" s="12">
        <f t="shared" si="106"/>
        <v>0.74322352972320127</v>
      </c>
      <c r="AH165" s="12">
        <f t="shared" si="107"/>
        <v>0.64431558002851608</v>
      </c>
      <c r="AI165" s="12">
        <f t="shared" si="108"/>
        <v>0.15516776346282996</v>
      </c>
      <c r="AJ165" s="12">
        <f t="shared" si="109"/>
        <v>0.13192991486407227</v>
      </c>
      <c r="AK165" s="12">
        <f t="shared" si="110"/>
        <v>0.78767182124751522</v>
      </c>
      <c r="AL165" s="11">
        <f t="shared" si="111"/>
        <v>-1.362863518826829E-2</v>
      </c>
      <c r="AM165" s="11">
        <f t="shared" si="112"/>
        <v>1.6483446815522829E-3</v>
      </c>
      <c r="AN165" s="11">
        <f t="shared" si="113"/>
        <v>6.824301892360829E-4</v>
      </c>
      <c r="AO165" s="11">
        <f t="shared" si="114"/>
        <v>9.6756079650986981E-3</v>
      </c>
      <c r="AP165" s="11">
        <f t="shared" si="115"/>
        <v>-1.7561027015227548E-2</v>
      </c>
      <c r="AQ165" s="11">
        <f t="shared" si="116"/>
        <v>1.54387698388192E-3</v>
      </c>
      <c r="AR165" s="11">
        <f t="shared" si="117"/>
        <v>-8.6692743673664197E-3</v>
      </c>
      <c r="AS165" s="11">
        <f t="shared" si="118"/>
        <v>4.1974595048372976E-3</v>
      </c>
      <c r="AT165" s="11">
        <f t="shared" si="119"/>
        <v>-4.3953202766465749E-3</v>
      </c>
      <c r="AU165" s="13">
        <f t="shared" si="120"/>
        <v>-2.9451708358780612E-3</v>
      </c>
      <c r="AV165" s="14">
        <f t="shared" si="121"/>
        <v>146.47324145052832</v>
      </c>
      <c r="AW165" s="11">
        <f>-(AV165-MAX($AV$14:AV164))/MAX($AV$14:AV164)</f>
        <v>9.5455465923060839E-2</v>
      </c>
      <c r="AX165" s="13">
        <f t="shared" si="122"/>
        <v>-1.5359392656009658E-3</v>
      </c>
      <c r="AY165" s="14">
        <f t="shared" si="123"/>
        <v>115.35994272607402</v>
      </c>
      <c r="AZ165" s="11">
        <f>-(AY165-MAX($AY$14:AY164))/MAX($AY$14:AY164)</f>
        <v>4.9201298111464731E-2</v>
      </c>
    </row>
    <row r="166" spans="1:52" x14ac:dyDescent="0.2">
      <c r="A166" s="1">
        <v>38930</v>
      </c>
      <c r="B166" s="10">
        <v>0.89424641854309372</v>
      </c>
      <c r="C166" s="10">
        <v>1.2806556957162065</v>
      </c>
      <c r="D166" s="10">
        <v>1.893078903528699</v>
      </c>
      <c r="E166" s="10">
        <v>8.6218045436909953E-3</v>
      </c>
      <c r="F166" s="10">
        <v>0.76295691582296354</v>
      </c>
      <c r="G166" s="10">
        <v>0.63500127000254003</v>
      </c>
      <c r="H166" s="10">
        <v>0.16001024065540195</v>
      </c>
      <c r="I166" s="10">
        <v>0.13900859073090716</v>
      </c>
      <c r="J166" s="10">
        <v>0.81146436859957483</v>
      </c>
      <c r="K166" s="11">
        <f t="shared" si="84"/>
        <v>9.8188256756031045E-3</v>
      </c>
      <c r="L166" s="11">
        <f t="shared" si="85"/>
        <v>1.0014727540500479E-2</v>
      </c>
      <c r="M166" s="11">
        <f t="shared" si="86"/>
        <v>2.6389519915190007E-2</v>
      </c>
      <c r="N166" s="11">
        <f t="shared" si="87"/>
        <v>-1.9830150450488304E-3</v>
      </c>
      <c r="O166" s="11">
        <f t="shared" si="88"/>
        <v>1.3595892239965268E-2</v>
      </c>
      <c r="P166" s="11">
        <f t="shared" si="89"/>
        <v>2.825755651511308E-2</v>
      </c>
      <c r="Q166" s="11">
        <f t="shared" si="90"/>
        <v>2.2241423451101472E-3</v>
      </c>
      <c r="R166" s="11">
        <f t="shared" si="91"/>
        <v>1.0078122827990699E-2</v>
      </c>
      <c r="S166" s="11">
        <f t="shared" si="92"/>
        <v>4.33321972832168E-3</v>
      </c>
      <c r="T166" s="12">
        <f t="shared" si="93"/>
        <v>0.86620303413588273</v>
      </c>
      <c r="U166" s="12">
        <f t="shared" si="94"/>
        <v>1.2222620400199029</v>
      </c>
      <c r="V166" s="12">
        <f t="shared" si="95"/>
        <v>1.7858200696213202</v>
      </c>
      <c r="W166" s="12">
        <f t="shared" si="96"/>
        <v>8.6785226750126909E-3</v>
      </c>
      <c r="X166" s="12">
        <f t="shared" si="97"/>
        <v>0.74751469160148243</v>
      </c>
      <c r="Y166" s="12">
        <f t="shared" si="98"/>
        <v>0.66341282756904185</v>
      </c>
      <c r="Z166" s="12">
        <f t="shared" si="99"/>
        <v>0.15461517034902506</v>
      </c>
      <c r="AA166" s="12">
        <f t="shared" si="100"/>
        <v>0.1306966209084586</v>
      </c>
      <c r="AB166" s="12">
        <f t="shared" si="101"/>
        <v>0.78505714907605595</v>
      </c>
      <c r="AC166" s="12">
        <f t="shared" si="102"/>
        <v>0.88223170311969745</v>
      </c>
      <c r="AD166" s="12">
        <f t="shared" si="103"/>
        <v>1.2390971633775116</v>
      </c>
      <c r="AE166" s="12">
        <f t="shared" si="104"/>
        <v>1.8024905743538682</v>
      </c>
      <c r="AF166" s="12">
        <f t="shared" si="105"/>
        <v>8.6440883565144667E-3</v>
      </c>
      <c r="AG166" s="12">
        <f t="shared" si="106"/>
        <v>0.74358322561509593</v>
      </c>
      <c r="AH166" s="12">
        <f t="shared" si="107"/>
        <v>0.6326695521397433</v>
      </c>
      <c r="AI166" s="12">
        <f t="shared" si="108"/>
        <v>0.15664286390520196</v>
      </c>
      <c r="AJ166" s="12">
        <f t="shared" si="109"/>
        <v>0.13315047659890419</v>
      </c>
      <c r="AK166" s="12">
        <f t="shared" si="110"/>
        <v>0.79187330960089619</v>
      </c>
      <c r="AL166" s="11">
        <f t="shared" si="111"/>
        <v>9.8188256756031045E-3</v>
      </c>
      <c r="AM166" s="11">
        <f t="shared" si="112"/>
        <v>1.0014727540500479E-2</v>
      </c>
      <c r="AN166" s="11">
        <f t="shared" si="113"/>
        <v>2.6389519915190007E-2</v>
      </c>
      <c r="AO166" s="11">
        <f t="shared" si="114"/>
        <v>1.9830150450488304E-3</v>
      </c>
      <c r="AP166" s="11">
        <f t="shared" si="115"/>
        <v>-1.3595892239965268E-2</v>
      </c>
      <c r="AQ166" s="11">
        <f t="shared" si="116"/>
        <v>-2.825755651511308E-2</v>
      </c>
      <c r="AR166" s="11">
        <f t="shared" si="117"/>
        <v>2.2241423451101472E-3</v>
      </c>
      <c r="AS166" s="11">
        <f t="shared" si="118"/>
        <v>1.0078122827990699E-2</v>
      </c>
      <c r="AT166" s="11">
        <f t="shared" si="119"/>
        <v>4.33321972832168E-3</v>
      </c>
      <c r="AU166" s="13">
        <f t="shared" si="120"/>
        <v>2.5542360358540663E-3</v>
      </c>
      <c r="AV166" s="14">
        <f t="shared" si="121"/>
        <v>146.84736868212963</v>
      </c>
      <c r="AW166" s="11">
        <f>-(AV166-MAX($AV$14:AV165))/MAX($AV$14:AV165)</f>
        <v>9.314504567808661E-2</v>
      </c>
      <c r="AX166" s="13">
        <f t="shared" si="122"/>
        <v>1.1414332415860626E-2</v>
      </c>
      <c r="AY166" s="14">
        <f t="shared" si="123"/>
        <v>116.67669945982408</v>
      </c>
      <c r="AZ166" s="11">
        <f>-(AY166-MAX($AY$14:AY165))/MAX($AY$14:AY165)</f>
        <v>3.8348565667540198E-2</v>
      </c>
    </row>
    <row r="167" spans="1:52" x14ac:dyDescent="0.2">
      <c r="A167" s="1">
        <v>38961</v>
      </c>
      <c r="B167" s="10">
        <v>0.89592087226856121</v>
      </c>
      <c r="C167" s="10">
        <v>1.2721027859051011</v>
      </c>
      <c r="D167" s="10">
        <v>1.8836648583484026</v>
      </c>
      <c r="E167" s="10">
        <v>8.5308218593779326E-3</v>
      </c>
      <c r="F167" s="10">
        <v>0.75472267715228047</v>
      </c>
      <c r="G167" s="10">
        <v>0.65483596359112051</v>
      </c>
      <c r="H167" s="10">
        <v>0.15375862970309209</v>
      </c>
      <c r="I167" s="10">
        <v>0.13721185510428099</v>
      </c>
      <c r="J167" s="10">
        <v>0.80280661191525571</v>
      </c>
      <c r="K167" s="11">
        <f t="shared" si="84"/>
        <v>1.8724746230411871E-3</v>
      </c>
      <c r="L167" s="11">
        <f t="shared" si="85"/>
        <v>-6.6785396260017338E-3</v>
      </c>
      <c r="M167" s="11">
        <f t="shared" si="86"/>
        <v>-4.9728752260397302E-3</v>
      </c>
      <c r="N167" s="11">
        <f t="shared" si="87"/>
        <v>-1.0552626640050522E-2</v>
      </c>
      <c r="O167" s="11">
        <f t="shared" si="88"/>
        <v>-1.0792534283277644E-2</v>
      </c>
      <c r="P167" s="11">
        <f t="shared" si="89"/>
        <v>3.1235675463296531E-2</v>
      </c>
      <c r="Q167" s="11">
        <f t="shared" si="90"/>
        <v>-3.9070067807555731E-2</v>
      </c>
      <c r="R167" s="11">
        <f t="shared" si="91"/>
        <v>-1.2925356750823291E-2</v>
      </c>
      <c r="S167" s="11">
        <f t="shared" si="92"/>
        <v>-1.0669299872353766E-2</v>
      </c>
      <c r="T167" s="12">
        <f t="shared" si="93"/>
        <v>0.87151098672071348</v>
      </c>
      <c r="U167" s="12">
        <f t="shared" si="94"/>
        <v>1.2264987104434226</v>
      </c>
      <c r="V167" s="12">
        <f t="shared" si="95"/>
        <v>1.7939683195112863</v>
      </c>
      <c r="W167" s="12">
        <f t="shared" si="96"/>
        <v>8.6433019295787793E-3</v>
      </c>
      <c r="X167" s="12">
        <f t="shared" si="97"/>
        <v>0.74765650479475498</v>
      </c>
      <c r="Y167" s="12">
        <f t="shared" si="98"/>
        <v>0.65833841472942523</v>
      </c>
      <c r="Z167" s="12">
        <f t="shared" si="99"/>
        <v>0.15500879565699219</v>
      </c>
      <c r="AA167" s="12">
        <f t="shared" si="100"/>
        <v>0.13130507108783815</v>
      </c>
      <c r="AB167" s="12">
        <f t="shared" si="101"/>
        <v>0.78666630464151754</v>
      </c>
      <c r="AC167" s="12">
        <f t="shared" si="102"/>
        <v>0.88620521491513682</v>
      </c>
      <c r="AD167" s="12">
        <f t="shared" si="103"/>
        <v>1.2535609387401212</v>
      </c>
      <c r="AE167" s="12">
        <f t="shared" si="104"/>
        <v>1.8267302774294596</v>
      </c>
      <c r="AF167" s="12">
        <f t="shared" si="105"/>
        <v>8.6673085019264764E-3</v>
      </c>
      <c r="AG167" s="12">
        <f t="shared" si="106"/>
        <v>0.74714401184391122</v>
      </c>
      <c r="AH167" s="12">
        <f t="shared" si="107"/>
        <v>0.6263225313013927</v>
      </c>
      <c r="AI167" s="12">
        <f t="shared" si="108"/>
        <v>0.15863377182218827</v>
      </c>
      <c r="AJ167" s="12">
        <f t="shared" si="109"/>
        <v>0.13502068141573623</v>
      </c>
      <c r="AK167" s="12">
        <f t="shared" si="110"/>
        <v>0.79944551833683553</v>
      </c>
      <c r="AL167" s="11">
        <f t="shared" si="111"/>
        <v>1.8724746230411871E-3</v>
      </c>
      <c r="AM167" s="11">
        <f t="shared" si="112"/>
        <v>-6.6785396260017338E-3</v>
      </c>
      <c r="AN167" s="11">
        <f t="shared" si="113"/>
        <v>-4.9728752260397302E-3</v>
      </c>
      <c r="AO167" s="11">
        <f t="shared" si="114"/>
        <v>-1.0552626640050522E-2</v>
      </c>
      <c r="AP167" s="11">
        <f t="shared" si="115"/>
        <v>1.0792534283277644E-2</v>
      </c>
      <c r="AQ167" s="11">
        <f t="shared" si="116"/>
        <v>-3.1235675463296531E-2</v>
      </c>
      <c r="AR167" s="11">
        <f t="shared" si="117"/>
        <v>-3.9070067807555731E-2</v>
      </c>
      <c r="AS167" s="11">
        <f t="shared" si="118"/>
        <v>-1.2925356750823291E-2</v>
      </c>
      <c r="AT167" s="11">
        <f t="shared" si="119"/>
        <v>-1.0669299872353766E-2</v>
      </c>
      <c r="AU167" s="13">
        <f t="shared" si="120"/>
        <v>-1.1493270275533608E-2</v>
      </c>
      <c r="AV167" s="14">
        <f t="shared" si="121"/>
        <v>145.15961218461499</v>
      </c>
      <c r="AW167" s="11">
        <f>-(AV167-MAX($AV$14:AV166))/MAX($AV$14:AV166)</f>
        <v>0.10356777476881501</v>
      </c>
      <c r="AX167" s="13">
        <f t="shared" si="122"/>
        <v>-6.9503500133071888E-3</v>
      </c>
      <c r="AY167" s="14">
        <f t="shared" si="123"/>
        <v>115.86575556018084</v>
      </c>
      <c r="AZ167" s="11">
        <f>-(AY167-MAX($AY$14:AY166))/MAX($AY$14:AY166)</f>
        <v>4.5032379726949748E-2</v>
      </c>
    </row>
    <row r="168" spans="1:52" x14ac:dyDescent="0.2">
      <c r="A168" s="1">
        <v>38991</v>
      </c>
      <c r="B168" s="10">
        <v>0.88605351763246498</v>
      </c>
      <c r="C168" s="10">
        <v>1.2616386162347657</v>
      </c>
      <c r="D168" s="10">
        <v>1.876278214533651</v>
      </c>
      <c r="E168" s="10">
        <v>8.4307080108587517E-3</v>
      </c>
      <c r="F168" s="10">
        <v>0.75427864561726399</v>
      </c>
      <c r="G168" s="10">
        <v>0.6619447938041968</v>
      </c>
      <c r="H168" s="10">
        <v>0.15012310094277306</v>
      </c>
      <c r="I168" s="10">
        <v>0.1363066354070116</v>
      </c>
      <c r="J168" s="10">
        <v>0.79349965086015362</v>
      </c>
      <c r="K168" s="11">
        <f t="shared" si="84"/>
        <v>-1.1013645224171476E-2</v>
      </c>
      <c r="L168" s="11">
        <f t="shared" si="85"/>
        <v>-8.2258837778506066E-3</v>
      </c>
      <c r="M168" s="11">
        <f t="shared" si="86"/>
        <v>-3.9214214683753745E-3</v>
      </c>
      <c r="N168" s="11">
        <f t="shared" si="87"/>
        <v>-1.1735545551115445E-2</v>
      </c>
      <c r="O168" s="11">
        <f t="shared" si="88"/>
        <v>-5.8833734358154643E-4</v>
      </c>
      <c r="P168" s="11">
        <f t="shared" si="89"/>
        <v>1.0855894618388762E-2</v>
      </c>
      <c r="Q168" s="11">
        <f t="shared" si="90"/>
        <v>-2.3644388398486815E-2</v>
      </c>
      <c r="R168" s="11">
        <f t="shared" si="91"/>
        <v>-6.597241153699307E-3</v>
      </c>
      <c r="S168" s="11">
        <f t="shared" si="92"/>
        <v>-1.1593029899066853E-2</v>
      </c>
      <c r="T168" s="12">
        <f t="shared" si="93"/>
        <v>0.87540505992493678</v>
      </c>
      <c r="U168" s="12">
        <f t="shared" si="94"/>
        <v>1.2305642417030433</v>
      </c>
      <c r="V168" s="12">
        <f t="shared" si="95"/>
        <v>1.8004322756427376</v>
      </c>
      <c r="W168" s="12">
        <f t="shared" si="96"/>
        <v>8.604958241421946E-3</v>
      </c>
      <c r="X168" s="12">
        <f t="shared" si="97"/>
        <v>0.74679520629190865</v>
      </c>
      <c r="Y168" s="12">
        <f t="shared" si="98"/>
        <v>0.6546940837177061</v>
      </c>
      <c r="Z168" s="12">
        <f t="shared" si="99"/>
        <v>0.1547677298604283</v>
      </c>
      <c r="AA168" s="12">
        <f t="shared" si="100"/>
        <v>0.13182045454079797</v>
      </c>
      <c r="AB168" s="12">
        <f t="shared" si="101"/>
        <v>0.7877936521637352</v>
      </c>
      <c r="AC168" s="12">
        <f t="shared" si="102"/>
        <v>0.89152443868733222</v>
      </c>
      <c r="AD168" s="12">
        <f t="shared" si="103"/>
        <v>1.2651250458904399</v>
      </c>
      <c r="AE168" s="12">
        <f t="shared" si="104"/>
        <v>1.8500054749763273</v>
      </c>
      <c r="AF168" s="12">
        <f t="shared" si="105"/>
        <v>8.6680722281448613E-3</v>
      </c>
      <c r="AG168" s="12">
        <f t="shared" si="106"/>
        <v>0.75188362808590214</v>
      </c>
      <c r="AH168" s="12">
        <f t="shared" si="107"/>
        <v>0.62986969772859991</v>
      </c>
      <c r="AI168" s="12">
        <f t="shared" si="108"/>
        <v>0.15913483448167137</v>
      </c>
      <c r="AJ168" s="12">
        <f t="shared" si="109"/>
        <v>0.13655899391025031</v>
      </c>
      <c r="AK168" s="12">
        <f t="shared" si="110"/>
        <v>0.80555129116246149</v>
      </c>
      <c r="AL168" s="11">
        <f t="shared" si="111"/>
        <v>-1.1013645224171476E-2</v>
      </c>
      <c r="AM168" s="11">
        <f t="shared" si="112"/>
        <v>-8.2258837778506066E-3</v>
      </c>
      <c r="AN168" s="11">
        <f t="shared" si="113"/>
        <v>-3.9214214683753745E-3</v>
      </c>
      <c r="AO168" s="11">
        <f t="shared" si="114"/>
        <v>-1.1735545551115445E-2</v>
      </c>
      <c r="AP168" s="11">
        <f t="shared" si="115"/>
        <v>-5.8833734358154643E-4</v>
      </c>
      <c r="AQ168" s="11">
        <f t="shared" si="116"/>
        <v>-1.0855894618388762E-2</v>
      </c>
      <c r="AR168" s="11">
        <f t="shared" si="117"/>
        <v>-2.3644388398486815E-2</v>
      </c>
      <c r="AS168" s="11">
        <f t="shared" si="118"/>
        <v>-6.597241153699307E-3</v>
      </c>
      <c r="AT168" s="11">
        <f t="shared" si="119"/>
        <v>-1.1593029899066853E-2</v>
      </c>
      <c r="AU168" s="13">
        <f t="shared" si="120"/>
        <v>-9.7972652705262432E-3</v>
      </c>
      <c r="AV168" s="14">
        <f t="shared" si="121"/>
        <v>143.73744495747559</v>
      </c>
      <c r="AW168" s="11">
        <f>-(AV168-MAX($AV$14:AV167))/MAX($AV$14:AV167)</f>
        <v>0.11235035907645313</v>
      </c>
      <c r="AX168" s="13">
        <f t="shared" si="122"/>
        <v>-7.3848442442176294E-3</v>
      </c>
      <c r="AY168" s="14">
        <f t="shared" si="123"/>
        <v>115.01010500213032</v>
      </c>
      <c r="AZ168" s="11">
        <f>-(AY168-MAX($AY$14:AY167))/MAX($AY$14:AY167)</f>
        <v>5.2084666860937379E-2</v>
      </c>
    </row>
    <row r="169" spans="1:52" x14ac:dyDescent="0.2">
      <c r="A169" s="1">
        <v>39022</v>
      </c>
      <c r="B169" s="10">
        <v>0.88012673825030796</v>
      </c>
      <c r="C169" s="10">
        <v>1.289224660289302</v>
      </c>
      <c r="D169" s="10">
        <v>1.9128871205310176</v>
      </c>
      <c r="E169" s="10">
        <v>8.5300214103537393E-3</v>
      </c>
      <c r="F169" s="10">
        <v>0.77319189076344974</v>
      </c>
      <c r="G169" s="10">
        <v>0.66970265202250201</v>
      </c>
      <c r="H169" s="10">
        <v>0.15629151493365426</v>
      </c>
      <c r="I169" s="10">
        <v>0.14166312508853945</v>
      </c>
      <c r="J169" s="10">
        <v>0.80991989892199656</v>
      </c>
      <c r="K169" s="11">
        <f t="shared" si="84"/>
        <v>-6.6889632107024477E-3</v>
      </c>
      <c r="L169" s="11">
        <f t="shared" si="85"/>
        <v>2.1865250238506606E-2</v>
      </c>
      <c r="M169" s="11">
        <f t="shared" si="86"/>
        <v>1.9511448629416561E-2</v>
      </c>
      <c r="N169" s="11">
        <f t="shared" si="87"/>
        <v>1.1779959567698395E-2</v>
      </c>
      <c r="O169" s="11">
        <f t="shared" si="88"/>
        <v>2.5074613017458613E-2</v>
      </c>
      <c r="P169" s="11">
        <f t="shared" si="89"/>
        <v>1.1719796410393668E-2</v>
      </c>
      <c r="Q169" s="11">
        <f t="shared" si="90"/>
        <v>4.1089039276057893E-2</v>
      </c>
      <c r="R169" s="11">
        <f t="shared" si="91"/>
        <v>3.9297350899560879E-2</v>
      </c>
      <c r="S169" s="11">
        <f t="shared" si="92"/>
        <v>2.0693453417456986E-2</v>
      </c>
      <c r="T169" s="12">
        <f t="shared" si="93"/>
        <v>0.87847565167733521</v>
      </c>
      <c r="U169" s="12">
        <f t="shared" si="94"/>
        <v>1.2355248841599193</v>
      </c>
      <c r="V169" s="12">
        <f t="shared" si="95"/>
        <v>1.8097126669174122</v>
      </c>
      <c r="W169" s="12">
        <f t="shared" si="96"/>
        <v>8.5821036840572733E-3</v>
      </c>
      <c r="X169" s="12">
        <f t="shared" si="97"/>
        <v>0.74686340457060918</v>
      </c>
      <c r="Y169" s="12">
        <f t="shared" si="98"/>
        <v>0.65168279326537981</v>
      </c>
      <c r="Z169" s="12">
        <f t="shared" si="99"/>
        <v>0.15448090396001579</v>
      </c>
      <c r="AA169" s="12">
        <f t="shared" si="100"/>
        <v>0.13255740525312801</v>
      </c>
      <c r="AB169" s="12">
        <f t="shared" si="101"/>
        <v>0.78922234621008869</v>
      </c>
      <c r="AC169" s="12">
        <f t="shared" si="102"/>
        <v>0.89348308303343982</v>
      </c>
      <c r="AD169" s="12">
        <f t="shared" si="103"/>
        <v>1.2707284036966044</v>
      </c>
      <c r="AE169" s="12">
        <f t="shared" si="104"/>
        <v>1.8679575913136759</v>
      </c>
      <c r="AF169" s="12">
        <f t="shared" si="105"/>
        <v>8.6486522788390991E-3</v>
      </c>
      <c r="AG169" s="12">
        <f t="shared" si="106"/>
        <v>0.75475415845150906</v>
      </c>
      <c r="AH169" s="12">
        <f t="shared" si="107"/>
        <v>0.63655185088206567</v>
      </c>
      <c r="AI169" s="12">
        <f t="shared" si="108"/>
        <v>0.15806599002520974</v>
      </c>
      <c r="AJ169" s="12">
        <f t="shared" si="109"/>
        <v>0.13733857076305395</v>
      </c>
      <c r="AK169" s="12">
        <f t="shared" si="110"/>
        <v>0.80781935244663228</v>
      </c>
      <c r="AL169" s="11">
        <f t="shared" si="111"/>
        <v>-6.6889632107024477E-3</v>
      </c>
      <c r="AM169" s="11">
        <f t="shared" si="112"/>
        <v>2.1865250238506606E-2</v>
      </c>
      <c r="AN169" s="11">
        <f t="shared" si="113"/>
        <v>1.9511448629416561E-2</v>
      </c>
      <c r="AO169" s="11">
        <f t="shared" si="114"/>
        <v>1.1779959567698395E-2</v>
      </c>
      <c r="AP169" s="11">
        <f t="shared" si="115"/>
        <v>2.5074613017458613E-2</v>
      </c>
      <c r="AQ169" s="11">
        <f t="shared" si="116"/>
        <v>-1.1719796410393668E-2</v>
      </c>
      <c r="AR169" s="11">
        <f t="shared" si="117"/>
        <v>4.1089039276057893E-2</v>
      </c>
      <c r="AS169" s="11">
        <f t="shared" si="118"/>
        <v>3.9297350899560879E-2</v>
      </c>
      <c r="AT169" s="11">
        <f t="shared" si="119"/>
        <v>2.0693453417456986E-2</v>
      </c>
      <c r="AU169" s="13">
        <f t="shared" si="120"/>
        <v>1.7878039491673312E-2</v>
      </c>
      <c r="AV169" s="14">
        <f t="shared" si="121"/>
        <v>146.30718867485757</v>
      </c>
      <c r="AW169" s="11">
        <f>-(AV169-MAX($AV$14:AV168))/MAX($AV$14:AV168)</f>
        <v>9.6480923741252236E-2</v>
      </c>
      <c r="AX169" s="13">
        <f t="shared" si="122"/>
        <v>2.0482438693983016E-2</v>
      </c>
      <c r="AY169" s="14">
        <f t="shared" si="123"/>
        <v>117.365792427025</v>
      </c>
      <c r="AZ169" s="11">
        <f>-(AY169-MAX($AY$14:AY168))/MAX($AY$14:AY168)</f>
        <v>3.2669049162830054E-2</v>
      </c>
    </row>
    <row r="170" spans="1:52" x14ac:dyDescent="0.2">
      <c r="A170" s="1">
        <v>39052</v>
      </c>
      <c r="B170" s="10">
        <v>0.86730268863833471</v>
      </c>
      <c r="C170" s="10">
        <v>1.3208818207035016</v>
      </c>
      <c r="D170" s="10">
        <v>1.9630938358853554</v>
      </c>
      <c r="E170" s="10">
        <v>8.529439359950871E-3</v>
      </c>
      <c r="F170" s="10">
        <v>0.78587314435703792</v>
      </c>
      <c r="G170" s="10">
        <v>0.69285664795953716</v>
      </c>
      <c r="H170" s="10">
        <v>0.16178611875101115</v>
      </c>
      <c r="I170" s="10">
        <v>0.14620096785040718</v>
      </c>
      <c r="J170" s="10">
        <v>0.82688364093404776</v>
      </c>
      <c r="K170" s="11">
        <f t="shared" si="84"/>
        <v>-1.4570685169123965E-2</v>
      </c>
      <c r="L170" s="11">
        <f t="shared" si="85"/>
        <v>2.4555193046877921E-2</v>
      </c>
      <c r="M170" s="11">
        <f t="shared" si="86"/>
        <v>2.6246564585787224E-2</v>
      </c>
      <c r="N170" s="11">
        <f t="shared" si="87"/>
        <v>-6.8235514879444459E-5</v>
      </c>
      <c r="O170" s="11">
        <f t="shared" si="88"/>
        <v>1.6401172522731322E-2</v>
      </c>
      <c r="P170" s="11">
        <f t="shared" si="89"/>
        <v>3.4573546733180915E-2</v>
      </c>
      <c r="Q170" s="11">
        <f t="shared" si="90"/>
        <v>3.5156123604594525E-2</v>
      </c>
      <c r="R170" s="11">
        <f t="shared" si="91"/>
        <v>3.2032632056024246E-2</v>
      </c>
      <c r="S170" s="11">
        <f t="shared" si="92"/>
        <v>2.0944962624859453E-2</v>
      </c>
      <c r="T170" s="12">
        <f t="shared" si="93"/>
        <v>0.88126265509882751</v>
      </c>
      <c r="U170" s="12">
        <f t="shared" si="94"/>
        <v>1.2447326909982912</v>
      </c>
      <c r="V170" s="12">
        <f t="shared" si="95"/>
        <v>1.8246246201692282</v>
      </c>
      <c r="W170" s="12">
        <f t="shared" si="96"/>
        <v>8.5896089567694487E-3</v>
      </c>
      <c r="X170" s="12">
        <f t="shared" si="97"/>
        <v>0.7500111879765905</v>
      </c>
      <c r="Y170" s="12">
        <f t="shared" si="98"/>
        <v>0.65001215506828502</v>
      </c>
      <c r="Z170" s="12">
        <f t="shared" si="99"/>
        <v>0.15496292942987655</v>
      </c>
      <c r="AA170" s="12">
        <f t="shared" si="100"/>
        <v>0.13409298383191651</v>
      </c>
      <c r="AB170" s="12">
        <f t="shared" si="101"/>
        <v>0.79316695849007557</v>
      </c>
      <c r="AC170" s="12">
        <f t="shared" si="102"/>
        <v>0.88994764101948498</v>
      </c>
      <c r="AD170" s="12">
        <f t="shared" si="103"/>
        <v>1.2729083435581214</v>
      </c>
      <c r="AE170" s="12">
        <f t="shared" si="104"/>
        <v>1.8755771851242569</v>
      </c>
      <c r="AF170" s="12">
        <f t="shared" si="105"/>
        <v>8.5792718002811862E-3</v>
      </c>
      <c r="AG170" s="12">
        <f t="shared" si="106"/>
        <v>0.75626760290712225</v>
      </c>
      <c r="AH170" s="12">
        <f t="shared" si="107"/>
        <v>0.6429235272042465</v>
      </c>
      <c r="AI170" s="12">
        <f t="shared" si="108"/>
        <v>0.15681499571502788</v>
      </c>
      <c r="AJ170" s="12">
        <f t="shared" si="109"/>
        <v>0.13814303432232791</v>
      </c>
      <c r="AK170" s="12">
        <f t="shared" si="110"/>
        <v>0.80619733963845042</v>
      </c>
      <c r="AL170" s="11">
        <f t="shared" si="111"/>
        <v>-1.4570685169123965E-2</v>
      </c>
      <c r="AM170" s="11">
        <f t="shared" si="112"/>
        <v>2.4555193046877921E-2</v>
      </c>
      <c r="AN170" s="11">
        <f t="shared" si="113"/>
        <v>2.6246564585787224E-2</v>
      </c>
      <c r="AO170" s="11">
        <f t="shared" si="114"/>
        <v>6.8235514879444459E-5</v>
      </c>
      <c r="AP170" s="11">
        <f t="shared" si="115"/>
        <v>1.6401172522731322E-2</v>
      </c>
      <c r="AQ170" s="11">
        <f t="shared" si="116"/>
        <v>-3.4573546733180915E-2</v>
      </c>
      <c r="AR170" s="11">
        <f t="shared" si="117"/>
        <v>3.5156123604594525E-2</v>
      </c>
      <c r="AS170" s="11">
        <f t="shared" si="118"/>
        <v>3.2032632056024246E-2</v>
      </c>
      <c r="AT170" s="11">
        <f t="shared" si="119"/>
        <v>2.0944962624859453E-2</v>
      </c>
      <c r="AU170" s="13">
        <f t="shared" si="120"/>
        <v>1.1806739117049917E-2</v>
      </c>
      <c r="AV170" s="14">
        <f t="shared" si="121"/>
        <v>148.03459948249062</v>
      </c>
      <c r="AW170" s="11">
        <f>-(AV170-MAX($AV$14:AV169))/MAX($AV$14:AV169)</f>
        <v>8.5813309720587233E-2</v>
      </c>
      <c r="AX170" s="13">
        <f t="shared" si="122"/>
        <v>1.9474586054450245E-2</v>
      </c>
      <c r="AY170" s="14">
        <f t="shared" si="123"/>
        <v>119.65144265149385</v>
      </c>
      <c r="AZ170" s="11">
        <f>-(AY170-MAX($AY$14:AY169))/MAX($AY$14:AY169)</f>
        <v>1.3830679317618328E-2</v>
      </c>
    </row>
    <row r="171" spans="1:52" x14ac:dyDescent="0.2">
      <c r="A171" s="1">
        <v>39083</v>
      </c>
      <c r="B171" s="10">
        <v>0.85039075455171653</v>
      </c>
      <c r="C171" s="10">
        <v>1.2989037252558839</v>
      </c>
      <c r="D171" s="10">
        <v>1.9587487512976709</v>
      </c>
      <c r="E171" s="10">
        <v>8.3015108749792468E-3</v>
      </c>
      <c r="F171" s="10">
        <v>0.78249710476071244</v>
      </c>
      <c r="G171" s="10">
        <v>0.69458915051746895</v>
      </c>
      <c r="H171" s="10">
        <v>0.15697354995683227</v>
      </c>
      <c r="I171" s="10">
        <v>0.14301036825169824</v>
      </c>
      <c r="J171" s="10">
        <v>0.80422701720241585</v>
      </c>
      <c r="K171" s="11">
        <f t="shared" si="84"/>
        <v>-1.949946000187075E-2</v>
      </c>
      <c r="L171" s="11">
        <f t="shared" si="85"/>
        <v>-1.6638956720527842E-2</v>
      </c>
      <c r="M171" s="11">
        <f t="shared" si="86"/>
        <v>-2.2133860889664847E-3</v>
      </c>
      <c r="N171" s="11">
        <f t="shared" si="87"/>
        <v>-2.6722563506558217E-2</v>
      </c>
      <c r="O171" s="11">
        <f t="shared" si="88"/>
        <v>-4.2959091051363307E-3</v>
      </c>
      <c r="P171" s="11">
        <f t="shared" si="89"/>
        <v>2.5005209418629271E-3</v>
      </c>
      <c r="Q171" s="11">
        <f t="shared" si="90"/>
        <v>-2.9746487716819647E-2</v>
      </c>
      <c r="R171" s="11">
        <f t="shared" si="91"/>
        <v>-2.1823382195209184E-2</v>
      </c>
      <c r="S171" s="11">
        <f t="shared" si="92"/>
        <v>-2.740001447608631E-2</v>
      </c>
      <c r="T171" s="12">
        <f t="shared" si="93"/>
        <v>0.88176067559187266</v>
      </c>
      <c r="U171" s="12">
        <f t="shared" si="94"/>
        <v>1.2559645993360844</v>
      </c>
      <c r="V171" s="12">
        <f t="shared" si="95"/>
        <v>1.8426858696751065</v>
      </c>
      <c r="W171" s="12">
        <f t="shared" si="96"/>
        <v>8.5973861272758516E-3</v>
      </c>
      <c r="X171" s="12">
        <f t="shared" si="97"/>
        <v>0.7535906189512982</v>
      </c>
      <c r="Y171" s="12">
        <f t="shared" si="98"/>
        <v>0.64981546675864699</v>
      </c>
      <c r="Z171" s="12">
        <f t="shared" si="99"/>
        <v>0.15605261088749636</v>
      </c>
      <c r="AA171" s="12">
        <f t="shared" si="100"/>
        <v>0.13579935720625025</v>
      </c>
      <c r="AB171" s="12">
        <f t="shared" si="101"/>
        <v>0.79821403207203312</v>
      </c>
      <c r="AC171" s="12">
        <f t="shared" si="102"/>
        <v>0.88486692993328386</v>
      </c>
      <c r="AD171" s="12">
        <f t="shared" si="103"/>
        <v>1.2820768376994909</v>
      </c>
      <c r="AE171" s="12">
        <f t="shared" si="104"/>
        <v>1.8955681416135512</v>
      </c>
      <c r="AF171" s="12">
        <f t="shared" si="105"/>
        <v>8.5469551445593542E-3</v>
      </c>
      <c r="AG171" s="12">
        <f t="shared" si="106"/>
        <v>0.76395770817939546</v>
      </c>
      <c r="AH171" s="12">
        <f t="shared" si="107"/>
        <v>0.65531535348877779</v>
      </c>
      <c r="AI171" s="12">
        <f t="shared" si="108"/>
        <v>0.15693745831216274</v>
      </c>
      <c r="AJ171" s="12">
        <f t="shared" si="109"/>
        <v>0.1396687995484282</v>
      </c>
      <c r="AK171" s="12">
        <f t="shared" si="110"/>
        <v>0.80875624289655101</v>
      </c>
      <c r="AL171" s="11">
        <f t="shared" si="111"/>
        <v>-1.949946000187075E-2</v>
      </c>
      <c r="AM171" s="11">
        <f t="shared" si="112"/>
        <v>-1.6638956720527842E-2</v>
      </c>
      <c r="AN171" s="11">
        <f t="shared" si="113"/>
        <v>-2.2133860889664847E-3</v>
      </c>
      <c r="AO171" s="11">
        <f t="shared" si="114"/>
        <v>2.6722563506558217E-2</v>
      </c>
      <c r="AP171" s="11">
        <f t="shared" si="115"/>
        <v>-4.2959091051363307E-3</v>
      </c>
      <c r="AQ171" s="11">
        <f t="shared" si="116"/>
        <v>2.5005209418629271E-3</v>
      </c>
      <c r="AR171" s="11">
        <f t="shared" si="117"/>
        <v>-2.9746487716819647E-2</v>
      </c>
      <c r="AS171" s="11">
        <f t="shared" si="118"/>
        <v>-2.1823382195209184E-2</v>
      </c>
      <c r="AT171" s="11">
        <f t="shared" si="119"/>
        <v>-2.740001447608631E-2</v>
      </c>
      <c r="AU171" s="13">
        <f t="shared" si="120"/>
        <v>-1.0266056872910601E-2</v>
      </c>
      <c r="AV171" s="14">
        <f t="shared" si="121"/>
        <v>146.51486786504483</v>
      </c>
      <c r="AW171" s="11">
        <f>-(AV171-MAX($AV$14:AV170))/MAX($AV$14:AV170)</f>
        <v>9.5198402275453564E-2</v>
      </c>
      <c r="AX171" s="13">
        <f t="shared" si="122"/>
        <v>-1.6204404318812426E-2</v>
      </c>
      <c r="AY171" s="14">
        <f t="shared" si="123"/>
        <v>117.71256229743985</v>
      </c>
      <c r="AZ171" s="11">
        <f>-(AY171-MAX($AY$14:AY170))/MAX($AY$14:AY170)</f>
        <v>2.981096571676425E-2</v>
      </c>
    </row>
    <row r="172" spans="1:52" x14ac:dyDescent="0.2">
      <c r="A172" s="1">
        <v>39114</v>
      </c>
      <c r="B172" s="10">
        <v>0.85421898757965586</v>
      </c>
      <c r="C172" s="10">
        <v>1.3082155939298796</v>
      </c>
      <c r="D172" s="10">
        <v>1.9583651567671307</v>
      </c>
      <c r="E172" s="10">
        <v>8.3010284974308311E-3</v>
      </c>
      <c r="F172" s="10">
        <v>0.78302403883799243</v>
      </c>
      <c r="G172" s="10">
        <v>0.69362558091142401</v>
      </c>
      <c r="H172" s="10">
        <v>0.16170763260025872</v>
      </c>
      <c r="I172" s="10">
        <v>0.14238321017185654</v>
      </c>
      <c r="J172" s="10">
        <v>0.80701131429862649</v>
      </c>
      <c r="K172" s="11">
        <f t="shared" si="84"/>
        <v>4.5017340645447934E-3</v>
      </c>
      <c r="L172" s="11">
        <f t="shared" si="85"/>
        <v>7.1690214547357467E-3</v>
      </c>
      <c r="M172" s="11">
        <f t="shared" si="86"/>
        <v>-1.9583651567667282E-4</v>
      </c>
      <c r="N172" s="11">
        <f t="shared" si="87"/>
        <v>-5.8107199482182459E-5</v>
      </c>
      <c r="O172" s="11">
        <f t="shared" si="88"/>
        <v>6.7340067340082577E-4</v>
      </c>
      <c r="P172" s="11">
        <f t="shared" si="89"/>
        <v>-1.3872511618229222E-3</v>
      </c>
      <c r="Q172" s="11">
        <f t="shared" si="90"/>
        <v>3.0158473479948267E-2</v>
      </c>
      <c r="R172" s="11">
        <f t="shared" si="91"/>
        <v>-4.3854028732931427E-3</v>
      </c>
      <c r="S172" s="11">
        <f t="shared" si="92"/>
        <v>3.46207853834124E-3</v>
      </c>
      <c r="T172" s="12">
        <f t="shared" si="93"/>
        <v>0.88061926738355523</v>
      </c>
      <c r="U172" s="12">
        <f t="shared" si="94"/>
        <v>1.2631658570308193</v>
      </c>
      <c r="V172" s="12">
        <f t="shared" si="95"/>
        <v>1.8585579275206674</v>
      </c>
      <c r="W172" s="12">
        <f t="shared" si="96"/>
        <v>8.5674030165248608E-3</v>
      </c>
      <c r="X172" s="12">
        <f t="shared" si="97"/>
        <v>0.75625164434702363</v>
      </c>
      <c r="Y172" s="12">
        <f t="shared" si="98"/>
        <v>0.65041231589465209</v>
      </c>
      <c r="Z172" s="12">
        <f t="shared" si="99"/>
        <v>0.15656669486449806</v>
      </c>
      <c r="AA172" s="12">
        <f t="shared" si="100"/>
        <v>0.13685870016885582</v>
      </c>
      <c r="AB172" s="12">
        <f t="shared" si="101"/>
        <v>0.80000342050323514</v>
      </c>
      <c r="AC172" s="12">
        <f t="shared" si="102"/>
        <v>0.87900683164741311</v>
      </c>
      <c r="AD172" s="12">
        <f t="shared" si="103"/>
        <v>1.2872345506841267</v>
      </c>
      <c r="AE172" s="12">
        <f t="shared" si="104"/>
        <v>1.9146252806874662</v>
      </c>
      <c r="AF172" s="12">
        <f t="shared" si="105"/>
        <v>8.4907176765352567E-3</v>
      </c>
      <c r="AG172" s="12">
        <f t="shared" si="106"/>
        <v>0.76892006307895144</v>
      </c>
      <c r="AH172" s="12">
        <f t="shared" si="107"/>
        <v>0.66815507964956089</v>
      </c>
      <c r="AI172" s="12">
        <f t="shared" si="108"/>
        <v>0.15649052582379411</v>
      </c>
      <c r="AJ172" s="12">
        <f t="shared" si="109"/>
        <v>0.14056692373880741</v>
      </c>
      <c r="AK172" s="12">
        <f t="shared" si="110"/>
        <v>0.80813353140557398</v>
      </c>
      <c r="AL172" s="11">
        <f t="shared" si="111"/>
        <v>-4.5017340645447934E-3</v>
      </c>
      <c r="AM172" s="11">
        <f t="shared" si="112"/>
        <v>7.1690214547357467E-3</v>
      </c>
      <c r="AN172" s="11">
        <f t="shared" si="113"/>
        <v>-1.9583651567667282E-4</v>
      </c>
      <c r="AO172" s="11">
        <f t="shared" si="114"/>
        <v>5.8107199482182459E-5</v>
      </c>
      <c r="AP172" s="11">
        <f t="shared" si="115"/>
        <v>6.7340067340082577E-4</v>
      </c>
      <c r="AQ172" s="11">
        <f t="shared" si="116"/>
        <v>-1.3872511618229222E-3</v>
      </c>
      <c r="AR172" s="11">
        <f t="shared" si="117"/>
        <v>-3.0158473479948267E-2</v>
      </c>
      <c r="AS172" s="11">
        <f t="shared" si="118"/>
        <v>-4.3854028732931427E-3</v>
      </c>
      <c r="AT172" s="11">
        <f t="shared" si="119"/>
        <v>3.46207853834124E-3</v>
      </c>
      <c r="AU172" s="13">
        <f t="shared" si="120"/>
        <v>-3.2517878032584224E-3</v>
      </c>
      <c r="AV172" s="14">
        <f t="shared" si="121"/>
        <v>146.03843260472527</v>
      </c>
      <c r="AW172" s="11">
        <f>-(AV172-MAX($AV$14:AV171))/MAX($AV$14:AV171)</f>
        <v>9.8140625075302912E-2</v>
      </c>
      <c r="AX172" s="13">
        <f t="shared" si="122"/>
        <v>4.4375678289662168E-3</v>
      </c>
      <c r="AY172" s="14">
        <f t="shared" si="123"/>
        <v>118.23491977695616</v>
      </c>
      <c r="AZ172" s="11">
        <f>-(AY172-MAX($AY$14:AY171))/MAX($AY$14:AY171)</f>
        <v>2.5505686070213033E-2</v>
      </c>
    </row>
    <row r="173" spans="1:52" x14ac:dyDescent="0.2">
      <c r="A173" s="1">
        <v>39142</v>
      </c>
      <c r="B173" s="10">
        <v>0.85599582274038499</v>
      </c>
      <c r="C173" s="10">
        <v>1.3244857684004185</v>
      </c>
      <c r="D173" s="10">
        <v>1.9472300652322074</v>
      </c>
      <c r="E173" s="10">
        <v>8.5278391308426359E-3</v>
      </c>
      <c r="F173" s="10">
        <v>0.79288308146080777</v>
      </c>
      <c r="G173" s="10">
        <v>0.69925180057338654</v>
      </c>
      <c r="H173" s="10">
        <v>0.1628001628001628</v>
      </c>
      <c r="I173" s="10">
        <v>0.14246840763060792</v>
      </c>
      <c r="J173" s="10">
        <v>0.82103154403192169</v>
      </c>
      <c r="K173" s="11">
        <f t="shared" si="84"/>
        <v>2.0800698492591252E-3</v>
      </c>
      <c r="L173" s="11">
        <f t="shared" si="85"/>
        <v>1.2436921365279963E-2</v>
      </c>
      <c r="M173" s="11">
        <f t="shared" si="86"/>
        <v>-5.6859117904778378E-3</v>
      </c>
      <c r="N173" s="11">
        <f t="shared" si="87"/>
        <v>2.7323196575219866E-2</v>
      </c>
      <c r="O173" s="11">
        <f t="shared" si="88"/>
        <v>1.2590983333597539E-2</v>
      </c>
      <c r="P173" s="11">
        <f t="shared" si="89"/>
        <v>8.1113208866514519E-3</v>
      </c>
      <c r="Q173" s="11">
        <f t="shared" si="90"/>
        <v>6.7562067562068062E-3</v>
      </c>
      <c r="R173" s="11">
        <f t="shared" si="91"/>
        <v>5.9836731204865323E-4</v>
      </c>
      <c r="S173" s="11">
        <f t="shared" si="92"/>
        <v>1.737302747171543E-2</v>
      </c>
      <c r="T173" s="12">
        <f t="shared" si="93"/>
        <v>0.87927040403432188</v>
      </c>
      <c r="U173" s="12">
        <f t="shared" si="94"/>
        <v>1.2726944028965967</v>
      </c>
      <c r="V173" s="12">
        <f t="shared" si="95"/>
        <v>1.8761183001616653</v>
      </c>
      <c r="W173" s="12">
        <f t="shared" si="96"/>
        <v>8.5522817520425187E-3</v>
      </c>
      <c r="X173" s="12">
        <f t="shared" si="97"/>
        <v>0.75970429771268355</v>
      </c>
      <c r="Y173" s="12">
        <f t="shared" si="98"/>
        <v>0.65212416471788381</v>
      </c>
      <c r="Z173" s="12">
        <f t="shared" si="99"/>
        <v>0.15770359815172927</v>
      </c>
      <c r="AA173" s="12">
        <f t="shared" si="100"/>
        <v>0.13807502086401763</v>
      </c>
      <c r="AB173" s="12">
        <f t="shared" si="101"/>
        <v>0.80341843701279247</v>
      </c>
      <c r="AC173" s="12">
        <f t="shared" si="102"/>
        <v>0.87233559315350684</v>
      </c>
      <c r="AD173" s="12">
        <f t="shared" si="103"/>
        <v>1.2918278670530723</v>
      </c>
      <c r="AE173" s="12">
        <f t="shared" si="104"/>
        <v>1.9255063228938714</v>
      </c>
      <c r="AF173" s="12">
        <f t="shared" si="105"/>
        <v>8.4372550021585627E-3</v>
      </c>
      <c r="AG173" s="12">
        <f t="shared" si="106"/>
        <v>0.77226458358145622</v>
      </c>
      <c r="AH173" s="12">
        <f t="shared" si="107"/>
        <v>0.67792579813437481</v>
      </c>
      <c r="AI173" s="12">
        <f t="shared" si="108"/>
        <v>0.15677342448127027</v>
      </c>
      <c r="AJ173" s="12">
        <f t="shared" si="109"/>
        <v>0.141129360312299</v>
      </c>
      <c r="AK173" s="12">
        <f t="shared" si="110"/>
        <v>0.8073913556887492</v>
      </c>
      <c r="AL173" s="11">
        <f t="shared" si="111"/>
        <v>-2.0800698492591252E-3</v>
      </c>
      <c r="AM173" s="11">
        <f t="shared" si="112"/>
        <v>1.2436921365279963E-2</v>
      </c>
      <c r="AN173" s="11">
        <f t="shared" si="113"/>
        <v>-5.6859117904778378E-3</v>
      </c>
      <c r="AO173" s="11">
        <f t="shared" si="114"/>
        <v>-2.7323196575219866E-2</v>
      </c>
      <c r="AP173" s="11">
        <f t="shared" si="115"/>
        <v>1.2590983333597539E-2</v>
      </c>
      <c r="AQ173" s="11">
        <f t="shared" si="116"/>
        <v>8.1113208866514519E-3</v>
      </c>
      <c r="AR173" s="11">
        <f t="shared" si="117"/>
        <v>-6.7562067562068062E-3</v>
      </c>
      <c r="AS173" s="11">
        <f t="shared" si="118"/>
        <v>5.9836731204865323E-4</v>
      </c>
      <c r="AT173" s="11">
        <f t="shared" si="119"/>
        <v>1.737302747171543E-2</v>
      </c>
      <c r="AU173" s="13">
        <f t="shared" si="120"/>
        <v>1.0294705997921556E-3</v>
      </c>
      <c r="AV173" s="14">
        <f t="shared" si="121"/>
        <v>146.18877487753156</v>
      </c>
      <c r="AW173" s="11">
        <f>-(AV173-MAX($AV$14:AV172))/MAX($AV$14:AV172)</f>
        <v>9.7212187363671057E-2</v>
      </c>
      <c r="AX173" s="13">
        <f t="shared" si="122"/>
        <v>9.0649090843889987E-3</v>
      </c>
      <c r="AY173" s="14">
        <f t="shared" si="123"/>
        <v>119.3067085753343</v>
      </c>
      <c r="AZ173" s="11">
        <f>-(AY173-MAX($AY$14:AY172))/MAX($AY$14:AY172)</f>
        <v>1.6671983711185466E-2</v>
      </c>
    </row>
    <row r="174" spans="1:52" x14ac:dyDescent="0.2">
      <c r="A174" s="1">
        <v>39173</v>
      </c>
      <c r="B174" s="10">
        <v>0.88163985012122548</v>
      </c>
      <c r="C174" s="10">
        <v>1.3518445919457098</v>
      </c>
      <c r="D174" s="10">
        <v>1.9887832624000634</v>
      </c>
      <c r="E174" s="10">
        <v>8.409014463504878E-3</v>
      </c>
      <c r="F174" s="10">
        <v>0.82767753683165046</v>
      </c>
      <c r="G174" s="10">
        <v>0.73491585213493049</v>
      </c>
      <c r="H174" s="10">
        <v>0.16645859342488556</v>
      </c>
      <c r="I174" s="10">
        <v>0.14633147004594807</v>
      </c>
      <c r="J174" s="10">
        <v>0.82511654771236431</v>
      </c>
      <c r="K174" s="11">
        <f t="shared" si="84"/>
        <v>2.9958122107119234E-2</v>
      </c>
      <c r="L174" s="11">
        <f t="shared" si="85"/>
        <v>2.0656185364930302E-2</v>
      </c>
      <c r="M174" s="11">
        <f t="shared" si="86"/>
        <v>2.1339644405552471E-2</v>
      </c>
      <c r="N174" s="11">
        <f t="shared" si="87"/>
        <v>-1.393373696602751E-2</v>
      </c>
      <c r="O174" s="11">
        <f t="shared" si="88"/>
        <v>4.3883463002814205E-2</v>
      </c>
      <c r="P174" s="11">
        <f t="shared" si="89"/>
        <v>5.1003160138163972E-2</v>
      </c>
      <c r="Q174" s="11">
        <f t="shared" si="90"/>
        <v>2.2471910112359605E-2</v>
      </c>
      <c r="R174" s="11">
        <f t="shared" si="91"/>
        <v>2.7115221399514056E-2</v>
      </c>
      <c r="S174" s="11">
        <f t="shared" si="92"/>
        <v>4.9754527827055028E-3</v>
      </c>
      <c r="T174" s="12">
        <f t="shared" si="93"/>
        <v>0.8786029284597382</v>
      </c>
      <c r="U174" s="12">
        <f t="shared" si="94"/>
        <v>1.2828417050130325</v>
      </c>
      <c r="V174" s="12">
        <f t="shared" si="95"/>
        <v>1.8930529995087495</v>
      </c>
      <c r="W174" s="12">
        <f t="shared" si="96"/>
        <v>8.5524150544404372E-3</v>
      </c>
      <c r="X174" s="12">
        <f t="shared" si="97"/>
        <v>0.76525413952605625</v>
      </c>
      <c r="Y174" s="12">
        <f t="shared" si="98"/>
        <v>0.65759906768000964</v>
      </c>
      <c r="Z174" s="12">
        <f t="shared" si="99"/>
        <v>0.15870759057289338</v>
      </c>
      <c r="AA174" s="12">
        <f t="shared" si="100"/>
        <v>0.13928222315513525</v>
      </c>
      <c r="AB174" s="12">
        <f t="shared" si="101"/>
        <v>0.807990067768661</v>
      </c>
      <c r="AC174" s="12">
        <f t="shared" si="102"/>
        <v>0.86568141823214428</v>
      </c>
      <c r="AD174" s="12">
        <f t="shared" si="103"/>
        <v>1.3005583641356253</v>
      </c>
      <c r="AE174" s="12">
        <f t="shared" si="104"/>
        <v>1.9361005240411722</v>
      </c>
      <c r="AF174" s="12">
        <f t="shared" si="105"/>
        <v>8.4367578807360132E-3</v>
      </c>
      <c r="AG174" s="12">
        <f t="shared" si="106"/>
        <v>0.77862465096621081</v>
      </c>
      <c r="AH174" s="12">
        <f t="shared" si="107"/>
        <v>0.68532843763141926</v>
      </c>
      <c r="AI174" s="12">
        <f t="shared" si="108"/>
        <v>0.15828034666411536</v>
      </c>
      <c r="AJ174" s="12">
        <f t="shared" si="109"/>
        <v>0.14200545240002016</v>
      </c>
      <c r="AK174" s="12">
        <f t="shared" si="110"/>
        <v>0.81042884437486029</v>
      </c>
      <c r="AL174" s="11">
        <f t="shared" si="111"/>
        <v>-2.9958122107119234E-2</v>
      </c>
      <c r="AM174" s="11">
        <f t="shared" si="112"/>
        <v>2.0656185364930302E-2</v>
      </c>
      <c r="AN174" s="11">
        <f t="shared" si="113"/>
        <v>2.1339644405552471E-2</v>
      </c>
      <c r="AO174" s="11">
        <f t="shared" si="114"/>
        <v>1.393373696602751E-2</v>
      </c>
      <c r="AP174" s="11">
        <f t="shared" si="115"/>
        <v>4.3883463002814205E-2</v>
      </c>
      <c r="AQ174" s="11">
        <f t="shared" si="116"/>
        <v>5.1003160138163972E-2</v>
      </c>
      <c r="AR174" s="11">
        <f t="shared" si="117"/>
        <v>-2.2471910112359605E-2</v>
      </c>
      <c r="AS174" s="11">
        <f t="shared" si="118"/>
        <v>2.7115221399514056E-2</v>
      </c>
      <c r="AT174" s="11">
        <f t="shared" si="119"/>
        <v>4.9754527827055028E-3</v>
      </c>
      <c r="AU174" s="13">
        <f t="shared" si="120"/>
        <v>1.4497425760025464E-2</v>
      </c>
      <c r="AV174" s="14">
        <f t="shared" si="121"/>
        <v>148.30813578826763</v>
      </c>
      <c r="AW174" s="11">
        <f>-(AV174-MAX($AV$14:AV173))/MAX($AV$14:AV173)</f>
        <v>8.412408807292017E-2</v>
      </c>
      <c r="AX174" s="13">
        <f t="shared" si="122"/>
        <v>2.3052158038570206E-2</v>
      </c>
      <c r="AY174" s="14">
        <f t="shared" si="123"/>
        <v>122.05698567647455</v>
      </c>
      <c r="AZ174" s="11">
        <f>-(AY174-MAX($AY$14:AY173))/MAX($AY$14:AY173)</f>
        <v>-5.9958491240581112E-3</v>
      </c>
    </row>
    <row r="175" spans="1:52" x14ac:dyDescent="0.2">
      <c r="A175" s="1">
        <v>39203</v>
      </c>
      <c r="B175" s="10">
        <v>0.91332541784637866</v>
      </c>
      <c r="C175" s="10">
        <v>1.3516984090509727</v>
      </c>
      <c r="D175" s="10">
        <v>1.9846782836502204</v>
      </c>
      <c r="E175" s="10">
        <v>8.2793108301664961E-3</v>
      </c>
      <c r="F175" s="10">
        <v>0.82532084347790213</v>
      </c>
      <c r="G175" s="10">
        <v>0.7331915829606277</v>
      </c>
      <c r="H175" s="10">
        <v>0.1660715768496222</v>
      </c>
      <c r="I175" s="10">
        <v>0.14681485179040712</v>
      </c>
      <c r="J175" s="10">
        <v>0.81893374825976573</v>
      </c>
      <c r="K175" s="11">
        <f t="shared" si="84"/>
        <v>3.5939355192255107E-2</v>
      </c>
      <c r="L175" s="11">
        <f t="shared" si="85"/>
        <v>-1.0813587272384684E-4</v>
      </c>
      <c r="M175" s="11">
        <f t="shared" si="86"/>
        <v>-2.0640654149960413E-3</v>
      </c>
      <c r="N175" s="11">
        <f t="shared" si="87"/>
        <v>-1.5424356076600421E-2</v>
      </c>
      <c r="O175" s="11">
        <f t="shared" si="88"/>
        <v>-2.8473569099987106E-3</v>
      </c>
      <c r="P175" s="11">
        <f t="shared" si="89"/>
        <v>-2.3462130654737789E-3</v>
      </c>
      <c r="Q175" s="11">
        <f t="shared" si="90"/>
        <v>-2.3250020758945888E-3</v>
      </c>
      <c r="R175" s="11">
        <f t="shared" si="91"/>
        <v>3.3033341652843884E-3</v>
      </c>
      <c r="S175" s="11">
        <f t="shared" si="92"/>
        <v>-7.4932437965768983E-3</v>
      </c>
      <c r="T175" s="12">
        <f t="shared" si="93"/>
        <v>0.87921444500685519</v>
      </c>
      <c r="U175" s="12">
        <f t="shared" si="94"/>
        <v>1.2931605485586937</v>
      </c>
      <c r="V175" s="12">
        <f t="shared" si="95"/>
        <v>1.9114044783329582</v>
      </c>
      <c r="W175" s="12">
        <f t="shared" si="96"/>
        <v>8.5408972841747328E-3</v>
      </c>
      <c r="X175" s="12">
        <f t="shared" si="97"/>
        <v>0.77280597897672543</v>
      </c>
      <c r="Y175" s="12">
        <f t="shared" si="98"/>
        <v>0.66702106578430354</v>
      </c>
      <c r="Z175" s="12">
        <f t="shared" si="99"/>
        <v>0.1595344593848386</v>
      </c>
      <c r="AA175" s="12">
        <f t="shared" si="100"/>
        <v>0.14050741446811513</v>
      </c>
      <c r="AB175" s="12">
        <f t="shared" si="101"/>
        <v>0.81175883981509711</v>
      </c>
      <c r="AC175" s="12">
        <f t="shared" si="102"/>
        <v>0.86494580698027101</v>
      </c>
      <c r="AD175" s="12">
        <f t="shared" si="103"/>
        <v>1.3155926934207827</v>
      </c>
      <c r="AE175" s="12">
        <f t="shared" si="104"/>
        <v>1.9548513653522408</v>
      </c>
      <c r="AF175" s="12">
        <f t="shared" si="105"/>
        <v>8.4331422895103664E-3</v>
      </c>
      <c r="AG175" s="12">
        <f t="shared" si="106"/>
        <v>0.79085779950194179</v>
      </c>
      <c r="AH175" s="12">
        <f t="shared" si="107"/>
        <v>0.69749028068654162</v>
      </c>
      <c r="AI175" s="12">
        <f t="shared" si="108"/>
        <v>0.16100292874446745</v>
      </c>
      <c r="AJ175" s="12">
        <f t="shared" si="109"/>
        <v>0.14367625817317622</v>
      </c>
      <c r="AK175" s="12">
        <f t="shared" si="110"/>
        <v>0.81569832718356194</v>
      </c>
      <c r="AL175" s="11">
        <f t="shared" si="111"/>
        <v>-3.5939355192255107E-2</v>
      </c>
      <c r="AM175" s="11">
        <f t="shared" si="112"/>
        <v>-1.0813587272384684E-4</v>
      </c>
      <c r="AN175" s="11">
        <f t="shared" si="113"/>
        <v>-2.0640654149960413E-3</v>
      </c>
      <c r="AO175" s="11">
        <f t="shared" si="114"/>
        <v>1.5424356076600421E-2</v>
      </c>
      <c r="AP175" s="11">
        <f t="shared" si="115"/>
        <v>-2.8473569099987106E-3</v>
      </c>
      <c r="AQ175" s="11">
        <f t="shared" si="116"/>
        <v>-2.3462130654737789E-3</v>
      </c>
      <c r="AR175" s="11">
        <f t="shared" si="117"/>
        <v>-2.3250020758945888E-3</v>
      </c>
      <c r="AS175" s="11">
        <f t="shared" si="118"/>
        <v>3.3033341652843884E-3</v>
      </c>
      <c r="AT175" s="11">
        <f t="shared" si="119"/>
        <v>-7.4932437965768983E-3</v>
      </c>
      <c r="AU175" s="13">
        <f t="shared" si="120"/>
        <v>-3.8217424540037959E-3</v>
      </c>
      <c r="AV175" s="14">
        <f t="shared" si="121"/>
        <v>147.74134028945144</v>
      </c>
      <c r="AW175" s="11">
        <f>-(AV175-MAX($AV$14:AV174))/MAX($AV$14:AV174)</f>
        <v>8.7624329928131392E-2</v>
      </c>
      <c r="AX175" s="13">
        <f t="shared" si="122"/>
        <v>7.3714623836391221E-4</v>
      </c>
      <c r="AY175" s="14">
        <f t="shared" si="123"/>
        <v>122.146959524332</v>
      </c>
      <c r="AZ175" s="11">
        <f>-(AY175-MAX($AY$14:AY174))/MAX($AY$14:AY174)</f>
        <v>-7.3714623836390744E-4</v>
      </c>
    </row>
    <row r="176" spans="1:52" x14ac:dyDescent="0.2">
      <c r="A176" s="1">
        <v>39234</v>
      </c>
      <c r="B176" s="10">
        <v>0.93881727799318426</v>
      </c>
      <c r="C176" s="10">
        <v>1.342011675501577</v>
      </c>
      <c r="D176" s="10">
        <v>1.9865707815169453</v>
      </c>
      <c r="E176" s="10">
        <v>8.1501585205832252E-3</v>
      </c>
      <c r="F176" s="10">
        <v>0.84225420916541038</v>
      </c>
      <c r="G176" s="10">
        <v>0.75688767786860434</v>
      </c>
      <c r="H176" s="10">
        <v>0.16668055671305942</v>
      </c>
      <c r="I176" s="10">
        <v>0.14387247144131443</v>
      </c>
      <c r="J176" s="10">
        <v>0.8109905438502587</v>
      </c>
      <c r="K176" s="11">
        <f t="shared" si="84"/>
        <v>2.7911037674737349E-2</v>
      </c>
      <c r="L176" s="11">
        <f t="shared" si="85"/>
        <v>-7.1663423471785004E-3</v>
      </c>
      <c r="M176" s="11">
        <f t="shared" si="86"/>
        <v>9.5355397512797424E-4</v>
      </c>
      <c r="N176" s="11">
        <f t="shared" si="87"/>
        <v>-1.5599403408396162E-2</v>
      </c>
      <c r="O176" s="11">
        <f t="shared" si="88"/>
        <v>2.0517312535269339E-2</v>
      </c>
      <c r="P176" s="11">
        <f t="shared" si="89"/>
        <v>3.2319103844989261E-2</v>
      </c>
      <c r="Q176" s="11">
        <f t="shared" si="90"/>
        <v>3.6669722476871947E-3</v>
      </c>
      <c r="R176" s="11">
        <f t="shared" si="91"/>
        <v>-2.0041435271775043E-2</v>
      </c>
      <c r="S176" s="11">
        <f t="shared" si="92"/>
        <v>-9.6994469044490161E-3</v>
      </c>
      <c r="T176" s="12">
        <f t="shared" si="93"/>
        <v>0.88021328063288362</v>
      </c>
      <c r="U176" s="12">
        <f t="shared" si="94"/>
        <v>1.2994566642195913</v>
      </c>
      <c r="V176" s="12">
        <f t="shared" si="95"/>
        <v>1.9211968721648489</v>
      </c>
      <c r="W176" s="12">
        <f t="shared" si="96"/>
        <v>8.4853144965468408E-3</v>
      </c>
      <c r="X176" s="12">
        <f t="shared" si="97"/>
        <v>0.77790678059740304</v>
      </c>
      <c r="Y176" s="12">
        <f t="shared" si="98"/>
        <v>0.67549764819023783</v>
      </c>
      <c r="Z176" s="12">
        <f t="shared" si="99"/>
        <v>0.15972396738941166</v>
      </c>
      <c r="AA176" s="12">
        <f t="shared" si="100"/>
        <v>0.14133895680624106</v>
      </c>
      <c r="AB176" s="12">
        <f t="shared" si="101"/>
        <v>0.81169898752248704</v>
      </c>
      <c r="AC176" s="12">
        <f t="shared" si="102"/>
        <v>0.87047892024628271</v>
      </c>
      <c r="AD176" s="12">
        <f t="shared" si="103"/>
        <v>1.3260049848810611</v>
      </c>
      <c r="AE176" s="12">
        <f t="shared" si="104"/>
        <v>1.9668165592054414</v>
      </c>
      <c r="AF176" s="12">
        <f t="shared" si="105"/>
        <v>8.3913571928124937E-3</v>
      </c>
      <c r="AG176" s="12">
        <f t="shared" si="106"/>
        <v>0.79954595828768393</v>
      </c>
      <c r="AH176" s="12">
        <f t="shared" si="107"/>
        <v>0.70807176917622916</v>
      </c>
      <c r="AI176" s="12">
        <f t="shared" si="108"/>
        <v>0.16263293906379547</v>
      </c>
      <c r="AJ176" s="12">
        <f t="shared" si="109"/>
        <v>0.14453487929015416</v>
      </c>
      <c r="AK176" s="12">
        <f t="shared" si="110"/>
        <v>0.81720063540652366</v>
      </c>
      <c r="AL176" s="11">
        <f t="shared" si="111"/>
        <v>-2.7911037674737349E-2</v>
      </c>
      <c r="AM176" s="11">
        <f t="shared" si="112"/>
        <v>-7.1663423471785004E-3</v>
      </c>
      <c r="AN176" s="11">
        <f t="shared" si="113"/>
        <v>9.5355397512797424E-4</v>
      </c>
      <c r="AO176" s="11">
        <f t="shared" si="114"/>
        <v>1.5599403408396162E-2</v>
      </c>
      <c r="AP176" s="11">
        <f t="shared" si="115"/>
        <v>2.0517312535269339E-2</v>
      </c>
      <c r="AQ176" s="11">
        <f t="shared" si="116"/>
        <v>3.2319103844989261E-2</v>
      </c>
      <c r="AR176" s="11">
        <f t="shared" si="117"/>
        <v>3.6669722476871947E-3</v>
      </c>
      <c r="AS176" s="11">
        <f t="shared" si="118"/>
        <v>-2.0041435271775043E-2</v>
      </c>
      <c r="AT176" s="11">
        <f t="shared" si="119"/>
        <v>-9.6994469044490161E-3</v>
      </c>
      <c r="AU176" s="13">
        <f t="shared" si="120"/>
        <v>9.1534264592555792E-4</v>
      </c>
      <c r="AV176" s="14">
        <f t="shared" si="121"/>
        <v>147.8765742387846</v>
      </c>
      <c r="AW176" s="11">
        <f>-(AV176-MAX($AV$14:AV175))/MAX($AV$14:AV175)</f>
        <v>8.6789193568209577E-2</v>
      </c>
      <c r="AX176" s="13">
        <f t="shared" si="122"/>
        <v>3.651261371779155E-3</v>
      </c>
      <c r="AY176" s="14">
        <f t="shared" si="123"/>
        <v>122.59294999932347</v>
      </c>
      <c r="AZ176" s="11">
        <f>-(AY176-MAX($AY$14:AY175))/MAX($AY$14:AY175)</f>
        <v>-3.6512613717791221E-3</v>
      </c>
    </row>
    <row r="177" spans="1:52" x14ac:dyDescent="0.2">
      <c r="A177" s="1">
        <v>39264</v>
      </c>
      <c r="B177" s="10">
        <v>0.95207266218557796</v>
      </c>
      <c r="C177" s="10">
        <v>1.3725517108857075</v>
      </c>
      <c r="D177" s="10">
        <v>2.0352091177368474</v>
      </c>
      <c r="E177" s="10">
        <v>8.2346547209275513E-3</v>
      </c>
      <c r="F177" s="10">
        <v>0.86735534681203541</v>
      </c>
      <c r="G177" s="10">
        <v>0.78579286500078582</v>
      </c>
      <c r="H177" s="10">
        <v>0.17292062943109113</v>
      </c>
      <c r="I177" s="10">
        <v>0.14942322634630326</v>
      </c>
      <c r="J177" s="10">
        <v>0.8283631544068919</v>
      </c>
      <c r="K177" s="11">
        <f t="shared" si="84"/>
        <v>1.4119237580211941E-2</v>
      </c>
      <c r="L177" s="11">
        <f t="shared" si="85"/>
        <v>2.2756907366484835E-2</v>
      </c>
      <c r="M177" s="11">
        <f t="shared" si="86"/>
        <v>2.448356568637422E-2</v>
      </c>
      <c r="N177" s="11">
        <f t="shared" si="87"/>
        <v>1.0367430293647839E-2</v>
      </c>
      <c r="O177" s="11">
        <f t="shared" si="88"/>
        <v>2.9802329716461351E-2</v>
      </c>
      <c r="P177" s="11">
        <f t="shared" si="89"/>
        <v>3.8189533239038287E-2</v>
      </c>
      <c r="Q177" s="11">
        <f t="shared" si="90"/>
        <v>3.7437316271831111E-2</v>
      </c>
      <c r="R177" s="11">
        <f t="shared" si="91"/>
        <v>3.8581077042615375E-2</v>
      </c>
      <c r="S177" s="11">
        <f t="shared" si="92"/>
        <v>2.1421471172962114E-2</v>
      </c>
      <c r="T177" s="12">
        <f t="shared" si="93"/>
        <v>0.88363247420268731</v>
      </c>
      <c r="U177" s="12">
        <f t="shared" si="94"/>
        <v>1.305801732523449</v>
      </c>
      <c r="V177" s="12">
        <f t="shared" si="95"/>
        <v>1.9331487625454624</v>
      </c>
      <c r="W177" s="12">
        <f t="shared" si="96"/>
        <v>8.4375494320719537E-3</v>
      </c>
      <c r="X177" s="12">
        <f t="shared" si="97"/>
        <v>0.78645025530090396</v>
      </c>
      <c r="Y177" s="12">
        <f t="shared" si="98"/>
        <v>0.68702948049159229</v>
      </c>
      <c r="Z177" s="12">
        <f t="shared" si="99"/>
        <v>0.16019306851814977</v>
      </c>
      <c r="AA177" s="12">
        <f t="shared" si="100"/>
        <v>0.14190779805186679</v>
      </c>
      <c r="AB177" s="12">
        <f t="shared" si="101"/>
        <v>0.81165401439455487</v>
      </c>
      <c r="AC177" s="12">
        <f t="shared" si="102"/>
        <v>0.88239801847209087</v>
      </c>
      <c r="AD177" s="12">
        <f t="shared" si="103"/>
        <v>1.3295266273474069</v>
      </c>
      <c r="AE177" s="12">
        <f t="shared" si="104"/>
        <v>1.9707293834773729</v>
      </c>
      <c r="AF177" s="12">
        <f t="shared" si="105"/>
        <v>8.3281437195845531E-3</v>
      </c>
      <c r="AG177" s="12">
        <f t="shared" si="106"/>
        <v>0.80894280242241268</v>
      </c>
      <c r="AH177" s="12">
        <f t="shared" si="107"/>
        <v>0.71874360749440713</v>
      </c>
      <c r="AI177" s="12">
        <f t="shared" si="108"/>
        <v>0.16344867872413682</v>
      </c>
      <c r="AJ177" s="12">
        <f t="shared" si="109"/>
        <v>0.14414679655530538</v>
      </c>
      <c r="AK177" s="12">
        <f t="shared" si="110"/>
        <v>0.81455178589255883</v>
      </c>
      <c r="AL177" s="11">
        <f t="shared" si="111"/>
        <v>-1.4119237580211941E-2</v>
      </c>
      <c r="AM177" s="11">
        <f t="shared" si="112"/>
        <v>2.2756907366484835E-2</v>
      </c>
      <c r="AN177" s="11">
        <f t="shared" si="113"/>
        <v>2.448356568637422E-2</v>
      </c>
      <c r="AO177" s="11">
        <f t="shared" si="114"/>
        <v>-1.0367430293647839E-2</v>
      </c>
      <c r="AP177" s="11">
        <f t="shared" si="115"/>
        <v>2.9802329716461351E-2</v>
      </c>
      <c r="AQ177" s="11">
        <f t="shared" si="116"/>
        <v>3.8189533239038287E-2</v>
      </c>
      <c r="AR177" s="11">
        <f t="shared" si="117"/>
        <v>3.7437316271831111E-2</v>
      </c>
      <c r="AS177" s="11">
        <f t="shared" si="118"/>
        <v>3.8581077042615375E-2</v>
      </c>
      <c r="AT177" s="11">
        <f t="shared" si="119"/>
        <v>2.1421471172962114E-2</v>
      </c>
      <c r="AU177" s="13">
        <f t="shared" si="120"/>
        <v>2.0909503624656392E-2</v>
      </c>
      <c r="AV177" s="14">
        <f t="shared" si="121"/>
        <v>150.96860000383225</v>
      </c>
      <c r="AW177" s="11">
        <f>-(AV177-MAX($AV$14:AV176))/MAX($AV$14:AV176)</f>
        <v>6.7694408901048567E-2</v>
      </c>
      <c r="AX177" s="13">
        <f t="shared" si="122"/>
        <v>2.6350985374403009E-2</v>
      </c>
      <c r="AY177" s="14">
        <f t="shared" si="123"/>
        <v>125.82339503176057</v>
      </c>
      <c r="AZ177" s="11">
        <f>-(AY177-MAX($AY$14:AY176))/MAX($AY$14:AY176)</f>
        <v>-2.6350985374403099E-2</v>
      </c>
    </row>
    <row r="178" spans="1:52" x14ac:dyDescent="0.2">
      <c r="A178" s="1">
        <v>39295</v>
      </c>
      <c r="B178" s="10">
        <v>0.94498308480278204</v>
      </c>
      <c r="C178" s="10">
        <v>1.36171139888612</v>
      </c>
      <c r="D178" s="10">
        <v>2.0099290495045525</v>
      </c>
      <c r="E178" s="10">
        <v>8.5704490915323953E-3</v>
      </c>
      <c r="F178" s="10">
        <v>0.8270682910287902</v>
      </c>
      <c r="G178" s="10">
        <v>0.72301352035283062</v>
      </c>
      <c r="H178" s="10">
        <v>0.17079711011289689</v>
      </c>
      <c r="I178" s="10">
        <v>0.14594918049535152</v>
      </c>
      <c r="J178" s="10">
        <v>0.83087532715716017</v>
      </c>
      <c r="K178" s="11">
        <f t="shared" si="84"/>
        <v>-7.4464667082458913E-3</v>
      </c>
      <c r="L178" s="11">
        <f t="shared" si="85"/>
        <v>-7.8979261135394552E-3</v>
      </c>
      <c r="M178" s="11">
        <f t="shared" si="86"/>
        <v>-1.2421361525938091E-2</v>
      </c>
      <c r="N178" s="11">
        <f t="shared" si="87"/>
        <v>4.0778196777511155E-2</v>
      </c>
      <c r="O178" s="11">
        <f t="shared" si="88"/>
        <v>-4.644815522417689E-2</v>
      </c>
      <c r="P178" s="11">
        <f t="shared" si="89"/>
        <v>-7.9892993998987749E-2</v>
      </c>
      <c r="Q178" s="11">
        <f t="shared" si="90"/>
        <v>-1.228031221711734E-2</v>
      </c>
      <c r="R178" s="11">
        <f t="shared" si="91"/>
        <v>-2.3249704452909414E-2</v>
      </c>
      <c r="S178" s="11">
        <f t="shared" si="92"/>
        <v>3.0326949441239481E-3</v>
      </c>
      <c r="T178" s="12">
        <f t="shared" si="93"/>
        <v>0.88917591736257384</v>
      </c>
      <c r="U178" s="12">
        <f t="shared" si="94"/>
        <v>1.3145179211515856</v>
      </c>
      <c r="V178" s="12">
        <f t="shared" si="95"/>
        <v>1.9490490292856844</v>
      </c>
      <c r="W178" s="12">
        <f t="shared" si="96"/>
        <v>8.4038593518889291E-3</v>
      </c>
      <c r="X178" s="12">
        <f t="shared" si="97"/>
        <v>0.7960029529216256</v>
      </c>
      <c r="Y178" s="12">
        <f t="shared" si="98"/>
        <v>0.70104965311226042</v>
      </c>
      <c r="Z178" s="12">
        <f t="shared" si="99"/>
        <v>0.16129852556348703</v>
      </c>
      <c r="AA178" s="12">
        <f t="shared" si="100"/>
        <v>0.14289126498827351</v>
      </c>
      <c r="AB178" s="12">
        <f t="shared" si="101"/>
        <v>0.81335400341610609</v>
      </c>
      <c r="AC178" s="12">
        <f t="shared" si="102"/>
        <v>0.89934500307773468</v>
      </c>
      <c r="AD178" s="12">
        <f t="shared" si="103"/>
        <v>1.341801291619044</v>
      </c>
      <c r="AE178" s="12">
        <f t="shared" si="104"/>
        <v>1.9834727778839023</v>
      </c>
      <c r="AF178" s="12">
        <f t="shared" si="105"/>
        <v>8.3170010272426032E-3</v>
      </c>
      <c r="AG178" s="12">
        <f t="shared" si="106"/>
        <v>0.82308584276429964</v>
      </c>
      <c r="AH178" s="12">
        <f t="shared" si="107"/>
        <v>0.73394422657495983</v>
      </c>
      <c r="AI178" s="12">
        <f t="shared" si="108"/>
        <v>0.16610652530317996</v>
      </c>
      <c r="AJ178" s="12">
        <f t="shared" si="109"/>
        <v>0.14521560623773955</v>
      </c>
      <c r="AK178" s="12">
        <f t="shared" si="110"/>
        <v>0.81857447542663808</v>
      </c>
      <c r="AL178" s="11">
        <f t="shared" si="111"/>
        <v>-7.4464667082458913E-3</v>
      </c>
      <c r="AM178" s="11">
        <f t="shared" si="112"/>
        <v>-7.8979261135394552E-3</v>
      </c>
      <c r="AN178" s="11">
        <f t="shared" si="113"/>
        <v>-1.2421361525938091E-2</v>
      </c>
      <c r="AO178" s="11">
        <f t="shared" si="114"/>
        <v>-4.0778196777511155E-2</v>
      </c>
      <c r="AP178" s="11">
        <f t="shared" si="115"/>
        <v>-4.644815522417689E-2</v>
      </c>
      <c r="AQ178" s="11">
        <f t="shared" si="116"/>
        <v>-7.9892993998987749E-2</v>
      </c>
      <c r="AR178" s="11">
        <f t="shared" si="117"/>
        <v>-1.228031221711734E-2</v>
      </c>
      <c r="AS178" s="11">
        <f t="shared" si="118"/>
        <v>-2.3249704452909414E-2</v>
      </c>
      <c r="AT178" s="11">
        <f t="shared" si="119"/>
        <v>3.0326949441239481E-3</v>
      </c>
      <c r="AU178" s="13">
        <f t="shared" si="120"/>
        <v>-2.5264713563811339E-2</v>
      </c>
      <c r="AV178" s="14">
        <f t="shared" si="121"/>
        <v>147.15442156760582</v>
      </c>
      <c r="AW178" s="11">
        <f>-(AV178-MAX($AV$14:AV177))/MAX($AV$14:AV177)</f>
        <v>9.124884261410339E-2</v>
      </c>
      <c r="AX178" s="13">
        <f t="shared" si="122"/>
        <v>-1.6202892057697746E-2</v>
      </c>
      <c r="AY178" s="14">
        <f t="shared" si="123"/>
        <v>123.78469214372788</v>
      </c>
      <c r="AZ178" s="11">
        <f>-(AY178-MAX($AY$14:AY177))/MAX($AY$14:AY177)</f>
        <v>1.6202892057697815E-2</v>
      </c>
    </row>
    <row r="179" spans="1:52" x14ac:dyDescent="0.2">
      <c r="A179" s="1">
        <v>39326</v>
      </c>
      <c r="B179" s="10">
        <v>0.97527673477349197</v>
      </c>
      <c r="C179" s="10">
        <v>1.3921565897732178</v>
      </c>
      <c r="D179" s="10">
        <v>2.0183671409829449</v>
      </c>
      <c r="E179" s="10">
        <v>8.6950473010573189E-3</v>
      </c>
      <c r="F179" s="10">
        <v>0.84712021482968658</v>
      </c>
      <c r="G179" s="10">
        <v>0.71885558191359356</v>
      </c>
      <c r="H179" s="10">
        <v>0.17802780794360079</v>
      </c>
      <c r="I179" s="10">
        <v>0.15009155584906791</v>
      </c>
      <c r="J179" s="10">
        <v>0.84450900246596627</v>
      </c>
      <c r="K179" s="11">
        <f t="shared" si="84"/>
        <v>3.2057346272004628E-2</v>
      </c>
      <c r="L179" s="11">
        <f t="shared" si="85"/>
        <v>2.2358034831758022E-2</v>
      </c>
      <c r="M179" s="11">
        <f t="shared" si="86"/>
        <v>4.1982036532446365E-3</v>
      </c>
      <c r="N179" s="11">
        <f t="shared" si="87"/>
        <v>1.4538119087368129E-2</v>
      </c>
      <c r="O179" s="11">
        <f t="shared" si="88"/>
        <v>2.4244580548425709E-2</v>
      </c>
      <c r="P179" s="11">
        <f t="shared" si="89"/>
        <v>-5.7508446553087289E-3</v>
      </c>
      <c r="Q179" s="11">
        <f t="shared" si="90"/>
        <v>4.2335012728988319E-2</v>
      </c>
      <c r="R179" s="11">
        <f t="shared" si="91"/>
        <v>2.8382313211058552E-2</v>
      </c>
      <c r="S179" s="11">
        <f t="shared" si="92"/>
        <v>1.6408809917913603E-2</v>
      </c>
      <c r="T179" s="12">
        <f t="shared" si="93"/>
        <v>0.89340397288421458</v>
      </c>
      <c r="U179" s="12">
        <f t="shared" si="94"/>
        <v>1.3212725630824116</v>
      </c>
      <c r="V179" s="12">
        <f t="shared" si="95"/>
        <v>1.9587865414503389</v>
      </c>
      <c r="W179" s="12">
        <f t="shared" si="96"/>
        <v>8.3995797308757131E-3</v>
      </c>
      <c r="X179" s="12">
        <f t="shared" si="97"/>
        <v>0.80134556752211117</v>
      </c>
      <c r="Y179" s="12">
        <f t="shared" si="98"/>
        <v>0.7083840073081179</v>
      </c>
      <c r="Z179" s="12">
        <f t="shared" si="99"/>
        <v>0.1621974313516116</v>
      </c>
      <c r="AA179" s="12">
        <f t="shared" si="100"/>
        <v>0.14346964746864385</v>
      </c>
      <c r="AB179" s="12">
        <f t="shared" si="101"/>
        <v>0.8149715832959048</v>
      </c>
      <c r="AC179" s="12">
        <f t="shared" si="102"/>
        <v>0.91447235261492221</v>
      </c>
      <c r="AD179" s="12">
        <f t="shared" si="103"/>
        <v>1.3507172591117509</v>
      </c>
      <c r="AE179" s="12">
        <f t="shared" si="104"/>
        <v>1.9920667600068063</v>
      </c>
      <c r="AF179" s="12">
        <f t="shared" si="105"/>
        <v>8.3619044595928636E-3</v>
      </c>
      <c r="AG179" s="12">
        <f t="shared" si="106"/>
        <v>0.83042655146276612</v>
      </c>
      <c r="AH179" s="12">
        <f t="shared" si="107"/>
        <v>0.73884221648186099</v>
      </c>
      <c r="AI179" s="12">
        <f t="shared" si="108"/>
        <v>0.16762143822195297</v>
      </c>
      <c r="AJ179" s="12">
        <f t="shared" si="109"/>
        <v>0.14580993462498873</v>
      </c>
      <c r="AK179" s="12">
        <f t="shared" si="110"/>
        <v>0.8225518109030604</v>
      </c>
      <c r="AL179" s="11">
        <f t="shared" si="111"/>
        <v>3.2057346272004628E-2</v>
      </c>
      <c r="AM179" s="11">
        <f t="shared" si="112"/>
        <v>2.2358034831758022E-2</v>
      </c>
      <c r="AN179" s="11">
        <f t="shared" si="113"/>
        <v>4.1982036532446365E-3</v>
      </c>
      <c r="AO179" s="11">
        <f t="shared" si="114"/>
        <v>-1.4538119087368129E-2</v>
      </c>
      <c r="AP179" s="11">
        <f t="shared" si="115"/>
        <v>2.4244580548425709E-2</v>
      </c>
      <c r="AQ179" s="11">
        <f t="shared" si="116"/>
        <v>-5.7508446553087289E-3</v>
      </c>
      <c r="AR179" s="11">
        <f t="shared" si="117"/>
        <v>4.2335012728988319E-2</v>
      </c>
      <c r="AS179" s="11">
        <f t="shared" si="118"/>
        <v>2.8382313211058552E-2</v>
      </c>
      <c r="AT179" s="11">
        <f t="shared" si="119"/>
        <v>1.6408809917913603E-2</v>
      </c>
      <c r="AU179" s="13">
        <f t="shared" si="120"/>
        <v>1.6632815268968513E-2</v>
      </c>
      <c r="AV179" s="14">
        <f t="shared" si="121"/>
        <v>149.60201387755174</v>
      </c>
      <c r="AW179" s="11">
        <f>-(AV179-MAX($AV$14:AV178))/MAX($AV$14:AV178)</f>
        <v>7.6133752487842349E-2</v>
      </c>
      <c r="AX179" s="13">
        <f t="shared" si="122"/>
        <v>1.9863508399494762E-2</v>
      </c>
      <c r="AY179" s="14">
        <f t="shared" si="123"/>
        <v>126.24349041585369</v>
      </c>
      <c r="AZ179" s="11">
        <f>-(AY179-MAX($AY$14:AY178))/MAX($AY$14:AY178)</f>
        <v>-3.3387700593126984E-3</v>
      </c>
    </row>
    <row r="180" spans="1:52" x14ac:dyDescent="0.2">
      <c r="A180" s="1">
        <v>39356</v>
      </c>
      <c r="B180" s="10">
        <v>1.025399136613927</v>
      </c>
      <c r="C180" s="10">
        <v>1.4235078079403267</v>
      </c>
      <c r="D180" s="10">
        <v>2.0447806972702178</v>
      </c>
      <c r="E180" s="10">
        <v>8.6332674327252636E-3</v>
      </c>
      <c r="F180" s="10">
        <v>0.89929674994154574</v>
      </c>
      <c r="G180" s="10">
        <v>0.75993616536210951</v>
      </c>
      <c r="H180" s="10">
        <v>0.18502072232089994</v>
      </c>
      <c r="I180" s="10">
        <v>0.1551518160520069</v>
      </c>
      <c r="J180" s="10">
        <v>0.85173797133049989</v>
      </c>
      <c r="K180" s="11">
        <f t="shared" si="84"/>
        <v>5.1393004727090075E-2</v>
      </c>
      <c r="L180" s="11">
        <f t="shared" si="85"/>
        <v>2.2519893521615986E-2</v>
      </c>
      <c r="M180" s="11">
        <f t="shared" si="86"/>
        <v>1.3086596462529299E-2</v>
      </c>
      <c r="N180" s="11">
        <f t="shared" si="87"/>
        <v>-7.1051790971330409E-3</v>
      </c>
      <c r="O180" s="11">
        <f t="shared" si="88"/>
        <v>6.1592834403496388E-2</v>
      </c>
      <c r="P180" s="11">
        <f t="shared" si="89"/>
        <v>5.7147199635230628E-2</v>
      </c>
      <c r="Q180" s="11">
        <f t="shared" si="90"/>
        <v>3.927989934872711E-2</v>
      </c>
      <c r="R180" s="11">
        <f t="shared" si="91"/>
        <v>3.3714489628101196E-2</v>
      </c>
      <c r="S180" s="11">
        <f t="shared" si="92"/>
        <v>8.5599666118716389E-3</v>
      </c>
      <c r="T180" s="12">
        <f t="shared" si="93"/>
        <v>0.90001696142629228</v>
      </c>
      <c r="U180" s="12">
        <f t="shared" si="94"/>
        <v>1.3312770467380881</v>
      </c>
      <c r="V180" s="12">
        <f t="shared" si="95"/>
        <v>1.9700117316698842</v>
      </c>
      <c r="W180" s="12">
        <f t="shared" si="96"/>
        <v>8.4132651843489958E-3</v>
      </c>
      <c r="X180" s="12">
        <f t="shared" si="97"/>
        <v>0.80904536232856172</v>
      </c>
      <c r="Y180" s="12">
        <f t="shared" si="98"/>
        <v>0.71371897550165742</v>
      </c>
      <c r="Z180" s="12">
        <f t="shared" si="99"/>
        <v>0.16421986287165399</v>
      </c>
      <c r="AA180" s="12">
        <f t="shared" si="100"/>
        <v>0.14454295586404278</v>
      </c>
      <c r="AB180" s="12">
        <f t="shared" si="101"/>
        <v>0.81844678250846403</v>
      </c>
      <c r="AC180" s="12">
        <f t="shared" si="102"/>
        <v>0.93435250462044006</v>
      </c>
      <c r="AD180" s="12">
        <f t="shared" si="103"/>
        <v>1.3619957293405509</v>
      </c>
      <c r="AE180" s="12">
        <f t="shared" si="104"/>
        <v>2.0039229392985956</v>
      </c>
      <c r="AF180" s="12">
        <f t="shared" si="105"/>
        <v>8.3897724879619783E-3</v>
      </c>
      <c r="AG180" s="12">
        <f t="shared" si="106"/>
        <v>0.83946607369091264</v>
      </c>
      <c r="AH180" s="12">
        <f t="shared" si="107"/>
        <v>0.74210951337189535</v>
      </c>
      <c r="AI180" s="12">
        <f t="shared" si="108"/>
        <v>0.17015937907919265</v>
      </c>
      <c r="AJ180" s="12">
        <f t="shared" si="109"/>
        <v>0.14708045932806538</v>
      </c>
      <c r="AK180" s="12">
        <f t="shared" si="110"/>
        <v>0.82646472064206788</v>
      </c>
      <c r="AL180" s="11">
        <f t="shared" si="111"/>
        <v>5.1393004727090075E-2</v>
      </c>
      <c r="AM180" s="11">
        <f t="shared" si="112"/>
        <v>2.2519893521615986E-2</v>
      </c>
      <c r="AN180" s="11">
        <f t="shared" si="113"/>
        <v>1.3086596462529299E-2</v>
      </c>
      <c r="AO180" s="11">
        <f t="shared" si="114"/>
        <v>7.1051790971330409E-3</v>
      </c>
      <c r="AP180" s="11">
        <f t="shared" si="115"/>
        <v>6.1592834403496388E-2</v>
      </c>
      <c r="AQ180" s="11">
        <f t="shared" si="116"/>
        <v>5.7147199635230628E-2</v>
      </c>
      <c r="AR180" s="11">
        <f t="shared" si="117"/>
        <v>3.927989934872711E-2</v>
      </c>
      <c r="AS180" s="11">
        <f t="shared" si="118"/>
        <v>3.3714489628101196E-2</v>
      </c>
      <c r="AT180" s="11">
        <f t="shared" si="119"/>
        <v>8.5599666118716389E-3</v>
      </c>
      <c r="AU180" s="13">
        <f t="shared" si="120"/>
        <v>3.2711007048421704E-2</v>
      </c>
      <c r="AV180" s="14">
        <f t="shared" si="121"/>
        <v>154.49564640795842</v>
      </c>
      <c r="AW180" s="11">
        <f>-(AV180-MAX($AV$14:AV179))/MAX($AV$14:AV179)</f>
        <v>4.5913157153673251E-2</v>
      </c>
      <c r="AX180" s="13">
        <f t="shared" si="122"/>
        <v>3.1132078360169919E-2</v>
      </c>
      <c r="AY180" s="14">
        <f t="shared" si="123"/>
        <v>130.1737126519414</v>
      </c>
      <c r="AZ180" s="11">
        <f>-(AY180-MAX($AY$14:AY179))/MAX($AY$14:AY179)</f>
        <v>-3.1132078360169905E-2</v>
      </c>
    </row>
    <row r="181" spans="1:52" x14ac:dyDescent="0.2">
      <c r="A181" s="1">
        <v>39387</v>
      </c>
      <c r="B181" s="10">
        <v>1.0339978492844735</v>
      </c>
      <c r="C181" s="10">
        <v>1.468191628371335</v>
      </c>
      <c r="D181" s="10">
        <v>2.0699648105982198</v>
      </c>
      <c r="E181" s="10">
        <v>9.0026827994742434E-3</v>
      </c>
      <c r="F181" s="10">
        <v>0.89555179423801978</v>
      </c>
      <c r="G181" s="10">
        <v>0.76283469372187052</v>
      </c>
      <c r="H181" s="10">
        <v>0.18459039391590062</v>
      </c>
      <c r="I181" s="10">
        <v>0.15808277213949223</v>
      </c>
      <c r="J181" s="10">
        <v>0.89022620647906625</v>
      </c>
      <c r="K181" s="11">
        <f t="shared" si="84"/>
        <v>8.3857225576970951E-3</v>
      </c>
      <c r="L181" s="11">
        <f t="shared" si="85"/>
        <v>3.1389937014578928E-2</v>
      </c>
      <c r="M181" s="11">
        <f t="shared" si="86"/>
        <v>1.2316290623059389E-2</v>
      </c>
      <c r="N181" s="11">
        <f t="shared" si="87"/>
        <v>4.2789751345901017E-2</v>
      </c>
      <c r="O181" s="11">
        <f t="shared" si="88"/>
        <v>-4.1643158432067562E-3</v>
      </c>
      <c r="P181" s="11">
        <f t="shared" si="89"/>
        <v>3.8141734686094608E-3</v>
      </c>
      <c r="Q181" s="11">
        <f t="shared" si="90"/>
        <v>-2.3258389633403764E-3</v>
      </c>
      <c r="R181" s="11">
        <f t="shared" si="91"/>
        <v>1.8890891270669341E-2</v>
      </c>
      <c r="S181" s="11">
        <f t="shared" si="92"/>
        <v>4.5187882240877331E-2</v>
      </c>
      <c r="T181" s="12">
        <f t="shared" si="93"/>
        <v>0.91162909634141398</v>
      </c>
      <c r="U181" s="12">
        <f t="shared" si="94"/>
        <v>1.3447661460468847</v>
      </c>
      <c r="V181" s="12">
        <f t="shared" si="95"/>
        <v>1.9840536052312647</v>
      </c>
      <c r="W181" s="12">
        <f t="shared" si="96"/>
        <v>8.4301451361712045E-3</v>
      </c>
      <c r="X181" s="12">
        <f t="shared" si="97"/>
        <v>0.82113020435558504</v>
      </c>
      <c r="Y181" s="12">
        <f t="shared" si="98"/>
        <v>0.72188492313148345</v>
      </c>
      <c r="Z181" s="12">
        <f t="shared" si="99"/>
        <v>0.16712799798649791</v>
      </c>
      <c r="AA181" s="12">
        <f t="shared" si="100"/>
        <v>0.14611338758445905</v>
      </c>
      <c r="AB181" s="12">
        <f t="shared" si="101"/>
        <v>0.82329997588099291</v>
      </c>
      <c r="AC181" s="12">
        <f t="shared" si="102"/>
        <v>0.95831238570255695</v>
      </c>
      <c r="AD181" s="12">
        <f t="shared" si="103"/>
        <v>1.373939598672987</v>
      </c>
      <c r="AE181" s="12">
        <f t="shared" si="104"/>
        <v>2.013255845110288</v>
      </c>
      <c r="AF181" s="12">
        <f t="shared" si="105"/>
        <v>8.4271479828320426E-3</v>
      </c>
      <c r="AG181" s="12">
        <f t="shared" si="106"/>
        <v>0.8514026092092285</v>
      </c>
      <c r="AH181" s="12">
        <f t="shared" si="107"/>
        <v>0.74627956557642527</v>
      </c>
      <c r="AI181" s="12">
        <f t="shared" si="108"/>
        <v>0.1732530672285284</v>
      </c>
      <c r="AJ181" s="12">
        <f t="shared" si="109"/>
        <v>0.14855051699574184</v>
      </c>
      <c r="AK181" s="12">
        <f t="shared" si="110"/>
        <v>0.83090162457842365</v>
      </c>
      <c r="AL181" s="11">
        <f t="shared" si="111"/>
        <v>8.3857225576970951E-3</v>
      </c>
      <c r="AM181" s="11">
        <f t="shared" si="112"/>
        <v>3.1389937014578928E-2</v>
      </c>
      <c r="AN181" s="11">
        <f t="shared" si="113"/>
        <v>1.2316290623059389E-2</v>
      </c>
      <c r="AO181" s="11">
        <f t="shared" si="114"/>
        <v>-4.2789751345901017E-2</v>
      </c>
      <c r="AP181" s="11">
        <f t="shared" si="115"/>
        <v>-4.1643158432067562E-3</v>
      </c>
      <c r="AQ181" s="11">
        <f t="shared" si="116"/>
        <v>3.8141734686094608E-3</v>
      </c>
      <c r="AR181" s="11">
        <f t="shared" si="117"/>
        <v>-2.3258389633403764E-3</v>
      </c>
      <c r="AS181" s="11">
        <f t="shared" si="118"/>
        <v>1.8890891270669341E-2</v>
      </c>
      <c r="AT181" s="11">
        <f t="shared" si="119"/>
        <v>4.5187882240877331E-2</v>
      </c>
      <c r="AU181" s="13">
        <f t="shared" si="120"/>
        <v>7.8561101136714884E-3</v>
      </c>
      <c r="AV181" s="14">
        <f t="shared" si="121"/>
        <v>155.70938121822218</v>
      </c>
      <c r="AW181" s="11">
        <f>-(AV181-MAX($AV$14:AV180))/MAX($AV$14:AV180)</f>
        <v>3.8417745858267426E-2</v>
      </c>
      <c r="AX181" s="13">
        <f t="shared" si="122"/>
        <v>1.7364943746093937E-2</v>
      </c>
      <c r="AY181" s="14">
        <f t="shared" si="123"/>
        <v>132.43417184936254</v>
      </c>
      <c r="AZ181" s="11">
        <f>-(AY181-MAX($AY$14:AY180))/MAX($AY$14:AY180)</f>
        <v>-1.7364943746093802E-2</v>
      </c>
    </row>
    <row r="182" spans="1:52" x14ac:dyDescent="0.2">
      <c r="A182" s="1">
        <v>39417</v>
      </c>
      <c r="B182" s="10">
        <v>0.99685989134227182</v>
      </c>
      <c r="C182" s="10">
        <v>1.4559007658038028</v>
      </c>
      <c r="D182" s="10">
        <v>2.0172678124747843</v>
      </c>
      <c r="E182" s="10">
        <v>8.8990139892499917E-3</v>
      </c>
      <c r="F182" s="10">
        <v>0.87156602984242093</v>
      </c>
      <c r="G182" s="10">
        <v>0.76863950807071491</v>
      </c>
      <c r="H182" s="10">
        <v>0.18177852104995273</v>
      </c>
      <c r="I182" s="10">
        <v>0.15439961708894961</v>
      </c>
      <c r="J182" s="10">
        <v>0.87739308965202589</v>
      </c>
      <c r="K182" s="11">
        <f t="shared" si="84"/>
        <v>-3.5916861885062046E-2</v>
      </c>
      <c r="L182" s="11">
        <f t="shared" si="85"/>
        <v>-8.3714294033718772E-3</v>
      </c>
      <c r="M182" s="11">
        <f t="shared" si="86"/>
        <v>-2.5457919793431705E-2</v>
      </c>
      <c r="N182" s="11">
        <f t="shared" si="87"/>
        <v>-1.1515324102089441E-2</v>
      </c>
      <c r="O182" s="11">
        <f t="shared" si="88"/>
        <v>-2.6783224097057579E-2</v>
      </c>
      <c r="P182" s="11">
        <f t="shared" si="89"/>
        <v>7.6095311299000379E-3</v>
      </c>
      <c r="Q182" s="11">
        <f t="shared" si="90"/>
        <v>-1.523304006398607E-2</v>
      </c>
      <c r="R182" s="11">
        <f t="shared" si="91"/>
        <v>-2.329890221872255E-2</v>
      </c>
      <c r="S182" s="11">
        <f t="shared" si="92"/>
        <v>-1.4415568462982753E-2</v>
      </c>
      <c r="T182" s="12">
        <f t="shared" si="93"/>
        <v>0.92445168892759444</v>
      </c>
      <c r="U182" s="12">
        <f t="shared" si="94"/>
        <v>1.3596800600537209</v>
      </c>
      <c r="V182" s="12">
        <f t="shared" si="95"/>
        <v>1.9971434127368648</v>
      </c>
      <c r="W182" s="12">
        <f t="shared" si="96"/>
        <v>8.4695335852645794E-3</v>
      </c>
      <c r="X182" s="12">
        <f t="shared" si="97"/>
        <v>0.83132686297846581</v>
      </c>
      <c r="Y182" s="12">
        <f t="shared" si="98"/>
        <v>0.72964592660643079</v>
      </c>
      <c r="Z182" s="12">
        <f t="shared" si="99"/>
        <v>0.16948623790168516</v>
      </c>
      <c r="AA182" s="12">
        <f t="shared" si="100"/>
        <v>0.14748169150537177</v>
      </c>
      <c r="AB182" s="12">
        <f t="shared" si="101"/>
        <v>0.8299921681774155</v>
      </c>
      <c r="AC182" s="12">
        <f t="shared" si="102"/>
        <v>0.97842445760890617</v>
      </c>
      <c r="AD182" s="12">
        <f t="shared" si="103"/>
        <v>1.3933551352263807</v>
      </c>
      <c r="AE182" s="12">
        <f t="shared" si="104"/>
        <v>2.027470266268288</v>
      </c>
      <c r="AF182" s="12">
        <f t="shared" si="105"/>
        <v>8.5477099777166651E-3</v>
      </c>
      <c r="AG182" s="12">
        <f t="shared" si="106"/>
        <v>0.86310776766924802</v>
      </c>
      <c r="AH182" s="12">
        <f t="shared" si="107"/>
        <v>0.75122008403663243</v>
      </c>
      <c r="AI182" s="12">
        <f t="shared" si="108"/>
        <v>0.17633953673957481</v>
      </c>
      <c r="AJ182" s="12">
        <f t="shared" si="109"/>
        <v>0.15042850372058936</v>
      </c>
      <c r="AK182" s="12">
        <f t="shared" si="110"/>
        <v>0.84278370094830712</v>
      </c>
      <c r="AL182" s="11">
        <f t="shared" si="111"/>
        <v>-3.5916861885062046E-2</v>
      </c>
      <c r="AM182" s="11">
        <f t="shared" si="112"/>
        <v>-8.3714294033718772E-3</v>
      </c>
      <c r="AN182" s="11">
        <f t="shared" si="113"/>
        <v>-2.5457919793431705E-2</v>
      </c>
      <c r="AO182" s="11">
        <f t="shared" si="114"/>
        <v>-1.1515324102089441E-2</v>
      </c>
      <c r="AP182" s="11">
        <f t="shared" si="115"/>
        <v>-2.6783224097057579E-2</v>
      </c>
      <c r="AQ182" s="11">
        <f t="shared" si="116"/>
        <v>7.6095311299000379E-3</v>
      </c>
      <c r="AR182" s="11">
        <f t="shared" si="117"/>
        <v>-1.523304006398607E-2</v>
      </c>
      <c r="AS182" s="11">
        <f t="shared" si="118"/>
        <v>-2.329890221872255E-2</v>
      </c>
      <c r="AT182" s="11">
        <f t="shared" si="119"/>
        <v>-1.4415568462982753E-2</v>
      </c>
      <c r="AU182" s="13">
        <f t="shared" si="120"/>
        <v>-1.7042526544089331E-2</v>
      </c>
      <c r="AV182" s="14">
        <f t="shared" si="121"/>
        <v>153.0556999556469</v>
      </c>
      <c r="AW182" s="11">
        <f>-(AV182-MAX($AV$14:AV181))/MAX($AV$14:AV181)</f>
        <v>5.4805536948803156E-2</v>
      </c>
      <c r="AX182" s="13">
        <f t="shared" si="122"/>
        <v>-1.7042526544089331E-2</v>
      </c>
      <c r="AY182" s="14">
        <f t="shared" si="123"/>
        <v>130.17715896027531</v>
      </c>
      <c r="AZ182" s="11">
        <f>-(AY182-MAX($AY$14:AY181))/MAX($AY$14:AY181)</f>
        <v>1.7042526544089227E-2</v>
      </c>
    </row>
    <row r="183" spans="1:52" x14ac:dyDescent="0.2">
      <c r="A183" s="1">
        <v>39448</v>
      </c>
      <c r="B183" s="10">
        <v>0.98899251332667404</v>
      </c>
      <c r="C183" s="10">
        <v>1.4713671943970337</v>
      </c>
      <c r="D183" s="10">
        <v>1.9688527495028647</v>
      </c>
      <c r="E183" s="10">
        <v>9.2816900101170413E-3</v>
      </c>
      <c r="F183" s="10">
        <v>0.88128244220990382</v>
      </c>
      <c r="G183" s="10">
        <v>0.77243936350996445</v>
      </c>
      <c r="H183" s="10">
        <v>0.18489756674802157</v>
      </c>
      <c r="I183" s="10">
        <v>0.15605249605967447</v>
      </c>
      <c r="J183" s="10">
        <v>0.90824871482806846</v>
      </c>
      <c r="K183" s="11">
        <f t="shared" si="84"/>
        <v>-7.8921602563468696E-3</v>
      </c>
      <c r="L183" s="11">
        <f t="shared" si="85"/>
        <v>1.0623271143546553E-2</v>
      </c>
      <c r="M183" s="11">
        <f t="shared" si="86"/>
        <v>-2.4000315016439955E-2</v>
      </c>
      <c r="N183" s="11">
        <f t="shared" si="87"/>
        <v>4.3002069816872046E-2</v>
      </c>
      <c r="O183" s="11">
        <f t="shared" si="88"/>
        <v>1.1148222893955229E-2</v>
      </c>
      <c r="P183" s="11">
        <f t="shared" si="89"/>
        <v>4.9436119264636424E-3</v>
      </c>
      <c r="Q183" s="11">
        <f t="shared" si="90"/>
        <v>1.7158494194216223E-2</v>
      </c>
      <c r="R183" s="11">
        <f t="shared" si="91"/>
        <v>1.0705201229693762E-2</v>
      </c>
      <c r="S183" s="11">
        <f t="shared" si="92"/>
        <v>3.5167390238142859E-2</v>
      </c>
      <c r="T183" s="12">
        <f t="shared" si="93"/>
        <v>0.93524812248625588</v>
      </c>
      <c r="U183" s="12">
        <f t="shared" si="94"/>
        <v>1.3709316388120794</v>
      </c>
      <c r="V183" s="12">
        <f t="shared" si="95"/>
        <v>2.0016579107859838</v>
      </c>
      <c r="W183" s="12">
        <f t="shared" si="96"/>
        <v>8.5003314710395059E-3</v>
      </c>
      <c r="X183" s="12">
        <f t="shared" si="97"/>
        <v>0.83846793676891462</v>
      </c>
      <c r="Y183" s="12">
        <f t="shared" si="98"/>
        <v>0.73596116494902886</v>
      </c>
      <c r="Z183" s="12">
        <f t="shared" si="99"/>
        <v>0.17115227142659695</v>
      </c>
      <c r="AA183" s="12">
        <f t="shared" si="100"/>
        <v>0.1481649122752503</v>
      </c>
      <c r="AB183" s="12">
        <f t="shared" si="101"/>
        <v>0.83420128890391376</v>
      </c>
      <c r="AC183" s="12">
        <f t="shared" si="102"/>
        <v>0.98809822650042067</v>
      </c>
      <c r="AD183" s="12">
        <f t="shared" si="103"/>
        <v>1.4123366502767516</v>
      </c>
      <c r="AE183" s="12">
        <f t="shared" si="104"/>
        <v>2.0325864380945946</v>
      </c>
      <c r="AF183" s="12">
        <f t="shared" si="105"/>
        <v>8.6725192224944604E-3</v>
      </c>
      <c r="AG183" s="12">
        <f t="shared" si="106"/>
        <v>0.86799307111541635</v>
      </c>
      <c r="AH183" s="12">
        <f t="shared" si="107"/>
        <v>0.7531787224036508</v>
      </c>
      <c r="AI183" s="12">
        <f t="shared" si="108"/>
        <v>0.17885586412905699</v>
      </c>
      <c r="AJ183" s="12">
        <f t="shared" si="109"/>
        <v>0.15218302799519523</v>
      </c>
      <c r="AK183" s="12">
        <f t="shared" si="110"/>
        <v>0.85385079191526847</v>
      </c>
      <c r="AL183" s="11">
        <f t="shared" si="111"/>
        <v>-7.8921602563468696E-3</v>
      </c>
      <c r="AM183" s="11">
        <f t="shared" si="112"/>
        <v>1.0623271143546553E-2</v>
      </c>
      <c r="AN183" s="11">
        <f t="shared" si="113"/>
        <v>-2.4000315016439955E-2</v>
      </c>
      <c r="AO183" s="11">
        <f t="shared" si="114"/>
        <v>4.3002069816872046E-2</v>
      </c>
      <c r="AP183" s="11">
        <f t="shared" si="115"/>
        <v>1.1148222893955229E-2</v>
      </c>
      <c r="AQ183" s="11">
        <f t="shared" si="116"/>
        <v>4.9436119264636424E-3</v>
      </c>
      <c r="AR183" s="11">
        <f t="shared" si="117"/>
        <v>1.7158494194216223E-2</v>
      </c>
      <c r="AS183" s="11">
        <f t="shared" si="118"/>
        <v>1.0705201229693762E-2</v>
      </c>
      <c r="AT183" s="11">
        <f t="shared" si="119"/>
        <v>3.5167390238142859E-2</v>
      </c>
      <c r="AU183" s="13">
        <f t="shared" si="120"/>
        <v>1.1206198463344832E-2</v>
      </c>
      <c r="AV183" s="14">
        <f t="shared" si="121"/>
        <v>154.77087250529604</v>
      </c>
      <c r="AW183" s="11">
        <f>-(AV183-MAX($AV$14:AV182))/MAX($AV$14:AV182)</f>
        <v>4.421350020939678E-2</v>
      </c>
      <c r="AX183" s="13">
        <f t="shared" si="122"/>
        <v>1.1206198463344832E-2</v>
      </c>
      <c r="AY183" s="14">
        <f t="shared" si="123"/>
        <v>131.63595003897856</v>
      </c>
      <c r="AZ183" s="11">
        <f>-(AY183-MAX($AY$14:AY182))/MAX($AY$14:AY182)</f>
        <v>6.0273100155141006E-3</v>
      </c>
    </row>
    <row r="184" spans="1:52" x14ac:dyDescent="0.2">
      <c r="A184" s="1">
        <v>39479</v>
      </c>
      <c r="B184" s="10">
        <v>1.0009108288542574</v>
      </c>
      <c r="C184" s="10">
        <v>1.4750567896864029</v>
      </c>
      <c r="D184" s="10">
        <v>1.9637877538195672</v>
      </c>
      <c r="E184" s="10">
        <v>9.3378528541147258E-3</v>
      </c>
      <c r="F184" s="10">
        <v>0.91292519490952906</v>
      </c>
      <c r="G184" s="10">
        <v>0.7965588657001752</v>
      </c>
      <c r="H184" s="10">
        <v>0.18559417976652254</v>
      </c>
      <c r="I184" s="10">
        <v>0.15752993068683049</v>
      </c>
      <c r="J184" s="10">
        <v>0.91757430057898937</v>
      </c>
      <c r="K184" s="11">
        <f t="shared" si="84"/>
        <v>1.2050966379405281E-2</v>
      </c>
      <c r="L184" s="11">
        <f t="shared" si="85"/>
        <v>2.5075965424667945E-3</v>
      </c>
      <c r="M184" s="11">
        <f t="shared" si="86"/>
        <v>-2.5725619575036607E-3</v>
      </c>
      <c r="N184" s="11">
        <f t="shared" si="87"/>
        <v>6.0509286494665471E-3</v>
      </c>
      <c r="O184" s="11">
        <f t="shared" si="88"/>
        <v>3.5905347915791808E-2</v>
      </c>
      <c r="P184" s="11">
        <f t="shared" si="89"/>
        <v>3.1225107535446828E-2</v>
      </c>
      <c r="Q184" s="11">
        <f t="shared" si="90"/>
        <v>3.7675618492605256E-3</v>
      </c>
      <c r="R184" s="11">
        <f t="shared" si="91"/>
        <v>9.467548834278583E-3</v>
      </c>
      <c r="S184" s="11">
        <f t="shared" si="92"/>
        <v>1.0267656423478932E-2</v>
      </c>
      <c r="T184" s="12">
        <f t="shared" si="93"/>
        <v>0.94679826905083564</v>
      </c>
      <c r="U184" s="12">
        <f t="shared" si="94"/>
        <v>1.3853035945738419</v>
      </c>
      <c r="V184" s="12">
        <f t="shared" si="95"/>
        <v>2.0024999106364167</v>
      </c>
      <c r="W184" s="12">
        <f t="shared" si="96"/>
        <v>8.5820130656343221E-3</v>
      </c>
      <c r="X184" s="12">
        <f t="shared" si="97"/>
        <v>0.84670004822301381</v>
      </c>
      <c r="Y184" s="12">
        <f t="shared" si="98"/>
        <v>0.74244868269840358</v>
      </c>
      <c r="Z184" s="12">
        <f t="shared" si="99"/>
        <v>0.1734792728258627</v>
      </c>
      <c r="AA184" s="12">
        <f t="shared" si="100"/>
        <v>0.14925175625924833</v>
      </c>
      <c r="AB184" s="12">
        <f t="shared" si="101"/>
        <v>0.84286976370605127</v>
      </c>
      <c r="AC184" s="12">
        <f t="shared" si="102"/>
        <v>0.99425153502393682</v>
      </c>
      <c r="AD184" s="12">
        <f t="shared" si="103"/>
        <v>1.4288058975286395</v>
      </c>
      <c r="AE184" s="12">
        <f t="shared" si="104"/>
        <v>2.021527043388931</v>
      </c>
      <c r="AF184" s="12">
        <f t="shared" si="105"/>
        <v>8.8470251040260427E-3</v>
      </c>
      <c r="AG184" s="12">
        <f t="shared" si="106"/>
        <v>0.87031425368172777</v>
      </c>
      <c r="AH184" s="12">
        <f t="shared" si="107"/>
        <v>0.75095313882184733</v>
      </c>
      <c r="AI184" s="12">
        <f t="shared" si="108"/>
        <v>0.18085202034854542</v>
      </c>
      <c r="AJ184" s="12">
        <f t="shared" si="109"/>
        <v>0.15328790628075714</v>
      </c>
      <c r="AK184" s="12">
        <f t="shared" si="110"/>
        <v>0.86716505198546445</v>
      </c>
      <c r="AL184" s="11">
        <f t="shared" si="111"/>
        <v>1.2050966379405281E-2</v>
      </c>
      <c r="AM184" s="11">
        <f t="shared" si="112"/>
        <v>2.5075965424667945E-3</v>
      </c>
      <c r="AN184" s="11">
        <f t="shared" si="113"/>
        <v>-2.5725619575036607E-3</v>
      </c>
      <c r="AO184" s="11">
        <f t="shared" si="114"/>
        <v>6.0509286494665471E-3</v>
      </c>
      <c r="AP184" s="11">
        <f t="shared" si="115"/>
        <v>3.5905347915791808E-2</v>
      </c>
      <c r="AQ184" s="11">
        <f t="shared" si="116"/>
        <v>3.1225107535446828E-2</v>
      </c>
      <c r="AR184" s="11">
        <f t="shared" si="117"/>
        <v>3.7675618492605256E-3</v>
      </c>
      <c r="AS184" s="11">
        <f t="shared" si="118"/>
        <v>9.467548834278583E-3</v>
      </c>
      <c r="AT184" s="11">
        <f t="shared" si="119"/>
        <v>1.0267656423478932E-2</v>
      </c>
      <c r="AU184" s="13">
        <f t="shared" si="120"/>
        <v>1.2074461352454626E-2</v>
      </c>
      <c r="AV184" s="14">
        <f t="shared" si="121"/>
        <v>156.63964742384692</v>
      </c>
      <c r="AW184" s="11">
        <f>-(AV184-MAX($AV$14:AV183))/MAX($AV$14:AV183)</f>
        <v>3.2672893056477234E-2</v>
      </c>
      <c r="AX184" s="13">
        <f t="shared" si="122"/>
        <v>1.2074461352454626E-2</v>
      </c>
      <c r="AY184" s="14">
        <f t="shared" si="123"/>
        <v>133.22538323031785</v>
      </c>
      <c r="AZ184" s="11">
        <f>-(AY184-MAX($AY$14:AY183))/MAX($AY$14:AY183)</f>
        <v>-5.9743748150988402E-3</v>
      </c>
    </row>
    <row r="185" spans="1:52" x14ac:dyDescent="0.2">
      <c r="A185" s="1">
        <v>39508</v>
      </c>
      <c r="B185" s="10">
        <v>0.99797411255152046</v>
      </c>
      <c r="C185" s="10">
        <v>1.552047927239993</v>
      </c>
      <c r="D185" s="10">
        <v>2.0022024226649315</v>
      </c>
      <c r="E185" s="10">
        <v>9.9170931016700388E-3</v>
      </c>
      <c r="F185" s="10">
        <v>0.92291789722386297</v>
      </c>
      <c r="G185" s="10">
        <v>0.80057641501881349</v>
      </c>
      <c r="H185" s="10">
        <v>0.19426906265177271</v>
      </c>
      <c r="I185" s="10">
        <v>0.16495389538623956</v>
      </c>
      <c r="J185" s="10">
        <v>0.98728378485111756</v>
      </c>
      <c r="K185" s="11">
        <f t="shared" si="84"/>
        <v>-2.934043890901461E-3</v>
      </c>
      <c r="L185" s="11">
        <f t="shared" si="85"/>
        <v>5.219537179308098E-2</v>
      </c>
      <c r="M185" s="11">
        <f t="shared" si="86"/>
        <v>1.9561517669436368E-2</v>
      </c>
      <c r="N185" s="11">
        <f t="shared" si="87"/>
        <v>6.2031417350945972E-2</v>
      </c>
      <c r="O185" s="11">
        <f t="shared" si="88"/>
        <v>1.0945806261074997E-2</v>
      </c>
      <c r="P185" s="11">
        <f t="shared" si="89"/>
        <v>5.0436314146184991E-3</v>
      </c>
      <c r="Q185" s="11">
        <f t="shared" si="90"/>
        <v>4.6741136474016454E-2</v>
      </c>
      <c r="R185" s="11">
        <f t="shared" si="91"/>
        <v>4.7127327911848704E-2</v>
      </c>
      <c r="S185" s="11">
        <f t="shared" si="92"/>
        <v>7.5971487244293368E-2</v>
      </c>
      <c r="T185" s="12">
        <f t="shared" si="93"/>
        <v>0.95902258915705241</v>
      </c>
      <c r="U185" s="12">
        <f t="shared" si="94"/>
        <v>1.399207027553552</v>
      </c>
      <c r="V185" s="12">
        <f t="shared" si="95"/>
        <v>2.0029517937241197</v>
      </c>
      <c r="W185" s="12">
        <f t="shared" si="96"/>
        <v>8.6684150953579807E-3</v>
      </c>
      <c r="X185" s="12">
        <f t="shared" si="97"/>
        <v>0.85752514456230855</v>
      </c>
      <c r="Y185" s="12">
        <f t="shared" si="98"/>
        <v>0.75102645643079946</v>
      </c>
      <c r="Z185" s="12">
        <f t="shared" si="99"/>
        <v>0.17546981842305132</v>
      </c>
      <c r="AA185" s="12">
        <f t="shared" si="100"/>
        <v>0.15051398296882951</v>
      </c>
      <c r="AB185" s="12">
        <f t="shared" si="101"/>
        <v>0.85208334589608148</v>
      </c>
      <c r="AC185" s="12">
        <f t="shared" si="102"/>
        <v>1.0035728256991827</v>
      </c>
      <c r="AD185" s="12">
        <f t="shared" si="103"/>
        <v>1.4476967959953531</v>
      </c>
      <c r="AE185" s="12">
        <f t="shared" si="104"/>
        <v>2.0138368274414331</v>
      </c>
      <c r="AF185" s="12">
        <f t="shared" si="105"/>
        <v>8.974925731123096E-3</v>
      </c>
      <c r="AG185" s="12">
        <f t="shared" si="106"/>
        <v>0.88462373766185098</v>
      </c>
      <c r="AH185" s="12">
        <f t="shared" si="107"/>
        <v>0.76321069637973815</v>
      </c>
      <c r="AI185" s="12">
        <f t="shared" si="108"/>
        <v>0.18331819862414969</v>
      </c>
      <c r="AJ185" s="12">
        <f t="shared" si="109"/>
        <v>0.15521803131267028</v>
      </c>
      <c r="AK185" s="12">
        <f t="shared" si="110"/>
        <v>0.88161488088910256</v>
      </c>
      <c r="AL185" s="11">
        <f t="shared" si="111"/>
        <v>-2.934043890901461E-3</v>
      </c>
      <c r="AM185" s="11">
        <f t="shared" si="112"/>
        <v>5.219537179308098E-2</v>
      </c>
      <c r="AN185" s="11">
        <f t="shared" si="113"/>
        <v>1.9561517669436368E-2</v>
      </c>
      <c r="AO185" s="11">
        <f t="shared" si="114"/>
        <v>6.2031417350945972E-2</v>
      </c>
      <c r="AP185" s="11">
        <f t="shared" si="115"/>
        <v>1.0945806261074997E-2</v>
      </c>
      <c r="AQ185" s="11">
        <f t="shared" si="116"/>
        <v>5.0436314146184991E-3</v>
      </c>
      <c r="AR185" s="11">
        <f t="shared" si="117"/>
        <v>4.6741136474016454E-2</v>
      </c>
      <c r="AS185" s="11">
        <f t="shared" si="118"/>
        <v>4.7127327911848704E-2</v>
      </c>
      <c r="AT185" s="11">
        <f t="shared" si="119"/>
        <v>7.5971487244293368E-2</v>
      </c>
      <c r="AU185" s="13">
        <f t="shared" si="120"/>
        <v>3.5187072469823763E-2</v>
      </c>
      <c r="AV185" s="14">
        <f t="shared" si="121"/>
        <v>162.15133804939748</v>
      </c>
      <c r="AW185" s="11">
        <f>-(AV185-MAX($AV$14:AV184))/MAX($AV$14:AV184)</f>
        <v>-1.3645159575695349E-3</v>
      </c>
      <c r="AX185" s="13">
        <f t="shared" si="122"/>
        <v>3.5187072469823763E-2</v>
      </c>
      <c r="AY185" s="14">
        <f t="shared" si="123"/>
        <v>137.91319444486308</v>
      </c>
      <c r="AZ185" s="11">
        <f>-(AY185-MAX($AY$14:AY184))/MAX($AY$14:AY184)</f>
        <v>-3.5187072469823742E-2</v>
      </c>
    </row>
    <row r="186" spans="1:52" x14ac:dyDescent="0.2">
      <c r="A186" s="1">
        <v>39539</v>
      </c>
      <c r="B186" s="10">
        <v>0.98630028898598476</v>
      </c>
      <c r="C186" s="10">
        <v>1.5752000504064017</v>
      </c>
      <c r="D186" s="10">
        <v>1.9813750743015652</v>
      </c>
      <c r="E186" s="10">
        <v>9.7385207187028287E-3</v>
      </c>
      <c r="F186" s="10">
        <v>0.93068274886456692</v>
      </c>
      <c r="G186" s="10">
        <v>0.78945290913397015</v>
      </c>
      <c r="H186" s="10">
        <v>0.19777307517354586</v>
      </c>
      <c r="I186" s="10">
        <v>0.16806157776209205</v>
      </c>
      <c r="J186" s="10">
        <v>0.9862711062016728</v>
      </c>
      <c r="K186" s="11">
        <f t="shared" si="84"/>
        <v>-1.1697521427373792E-2</v>
      </c>
      <c r="L186" s="11">
        <f t="shared" si="85"/>
        <v>1.491714447734882E-2</v>
      </c>
      <c r="M186" s="11">
        <f t="shared" si="86"/>
        <v>-1.0402219140083324E-2</v>
      </c>
      <c r="N186" s="11">
        <f t="shared" si="87"/>
        <v>-1.8006524808881652E-2</v>
      </c>
      <c r="O186" s="11">
        <f t="shared" si="88"/>
        <v>8.413372049735468E-3</v>
      </c>
      <c r="P186" s="11">
        <f t="shared" si="89"/>
        <v>-1.3894371200757871E-2</v>
      </c>
      <c r="Q186" s="11">
        <f t="shared" si="90"/>
        <v>1.8036904455827285E-2</v>
      </c>
      <c r="R186" s="11">
        <f t="shared" si="91"/>
        <v>1.8839702867130548E-2</v>
      </c>
      <c r="S186" s="11">
        <f t="shared" si="92"/>
        <v>-1.0257219504495874E-3</v>
      </c>
      <c r="T186" s="12">
        <f t="shared" si="93"/>
        <v>0.97085411330798033</v>
      </c>
      <c r="U186" s="12">
        <f t="shared" si="94"/>
        <v>1.4181705407901832</v>
      </c>
      <c r="V186" s="12">
        <f t="shared" si="95"/>
        <v>2.0075328235101799</v>
      </c>
      <c r="W186" s="12">
        <f t="shared" si="96"/>
        <v>8.7841862595935977E-3</v>
      </c>
      <c r="X186" s="12">
        <f t="shared" si="97"/>
        <v>0.86836137920922984</v>
      </c>
      <c r="Y186" s="12">
        <f t="shared" si="98"/>
        <v>0.75947017430125163</v>
      </c>
      <c r="Z186" s="12">
        <f t="shared" si="99"/>
        <v>0.17809222674401884</v>
      </c>
      <c r="AA186" s="12">
        <f t="shared" si="100"/>
        <v>0.15238777361513214</v>
      </c>
      <c r="AB186" s="12">
        <f t="shared" si="101"/>
        <v>0.86593769929768116</v>
      </c>
      <c r="AC186" s="12">
        <f t="shared" si="102"/>
        <v>1.0073557219955207</v>
      </c>
      <c r="AD186" s="12">
        <f t="shared" si="103"/>
        <v>1.4743453522398156</v>
      </c>
      <c r="AE186" s="12">
        <f t="shared" si="104"/>
        <v>2.0111427077217643</v>
      </c>
      <c r="AF186" s="12">
        <f t="shared" si="105"/>
        <v>9.1786000312252172E-3</v>
      </c>
      <c r="AG186" s="12">
        <f t="shared" si="106"/>
        <v>0.89725668472754716</v>
      </c>
      <c r="AH186" s="12">
        <f t="shared" si="107"/>
        <v>0.77683083523060803</v>
      </c>
      <c r="AI186" s="12">
        <f t="shared" si="108"/>
        <v>0.186025074408845</v>
      </c>
      <c r="AJ186" s="12">
        <f t="shared" si="109"/>
        <v>0.15769508790219888</v>
      </c>
      <c r="AK186" s="12">
        <f t="shared" si="110"/>
        <v>0.90541067795329455</v>
      </c>
      <c r="AL186" s="11">
        <f t="shared" si="111"/>
        <v>-1.1697521427373792E-2</v>
      </c>
      <c r="AM186" s="11">
        <f t="shared" si="112"/>
        <v>1.491714447734882E-2</v>
      </c>
      <c r="AN186" s="11">
        <f t="shared" si="113"/>
        <v>-1.0402219140083324E-2</v>
      </c>
      <c r="AO186" s="11">
        <f t="shared" si="114"/>
        <v>-1.8006524808881652E-2</v>
      </c>
      <c r="AP186" s="11">
        <f t="shared" si="115"/>
        <v>8.413372049735468E-3</v>
      </c>
      <c r="AQ186" s="11">
        <f t="shared" si="116"/>
        <v>-1.3894371200757871E-2</v>
      </c>
      <c r="AR186" s="11">
        <f t="shared" si="117"/>
        <v>1.8036904455827285E-2</v>
      </c>
      <c r="AS186" s="11">
        <f t="shared" si="118"/>
        <v>1.8839702867130548E-2</v>
      </c>
      <c r="AT186" s="11">
        <f t="shared" si="119"/>
        <v>-1.0257219504495874E-3</v>
      </c>
      <c r="AU186" s="13">
        <f t="shared" si="120"/>
        <v>5.7564059138843278E-4</v>
      </c>
      <c r="AV186" s="14">
        <f t="shared" si="121"/>
        <v>162.24467894152664</v>
      </c>
      <c r="AW186" s="11">
        <f>-(AV186-MAX($AV$14:AV185))/MAX($AV$14:AV185)</f>
        <v>-5.7564059138832252E-4</v>
      </c>
      <c r="AX186" s="13">
        <f t="shared" si="122"/>
        <v>5.7564059138843278E-4</v>
      </c>
      <c r="AY186" s="14">
        <f t="shared" si="123"/>
        <v>137.99258287767358</v>
      </c>
      <c r="AZ186" s="11">
        <f>-(AY186-MAX($AY$14:AY185))/MAX($AY$14:AY185)</f>
        <v>-5.7564059138839484E-4</v>
      </c>
    </row>
    <row r="187" spans="1:52" x14ac:dyDescent="0.2">
      <c r="A187" s="1">
        <v>39569</v>
      </c>
      <c r="B187" s="10">
        <v>1.0006303971502046</v>
      </c>
      <c r="C187" s="10">
        <v>1.5564686838500807</v>
      </c>
      <c r="D187" s="10">
        <v>1.9665296650999979</v>
      </c>
      <c r="E187" s="10">
        <v>9.5862571417615703E-3</v>
      </c>
      <c r="F187" s="10">
        <v>0.94940614645539212</v>
      </c>
      <c r="G187" s="10">
        <v>0.77821011673151752</v>
      </c>
      <c r="H187" s="10">
        <v>0.19770269468772861</v>
      </c>
      <c r="I187" s="10">
        <v>0.16702298236237306</v>
      </c>
      <c r="J187" s="10">
        <v>0.95832255220462104</v>
      </c>
      <c r="K187" s="11">
        <f t="shared" si="84"/>
        <v>1.4529153366620973E-2</v>
      </c>
      <c r="L187" s="11">
        <f t="shared" si="85"/>
        <v>-1.18914207446148E-2</v>
      </c>
      <c r="M187" s="11">
        <f t="shared" si="86"/>
        <v>-7.4924780240309685E-3</v>
      </c>
      <c r="N187" s="11">
        <f t="shared" si="87"/>
        <v>-1.563518539821307E-2</v>
      </c>
      <c r="O187" s="11">
        <f t="shared" si="88"/>
        <v>2.0117916243389766E-2</v>
      </c>
      <c r="P187" s="11">
        <f t="shared" si="89"/>
        <v>-1.4241245136186742E-2</v>
      </c>
      <c r="Q187" s="11">
        <f t="shared" si="90"/>
        <v>-3.5586485043781479E-4</v>
      </c>
      <c r="R187" s="11">
        <f t="shared" si="91"/>
        <v>-6.179850347407867E-3</v>
      </c>
      <c r="S187" s="11">
        <f t="shared" si="92"/>
        <v>-2.8337597868690723E-2</v>
      </c>
      <c r="T187" s="12">
        <f t="shared" si="93"/>
        <v>0.97957581654671033</v>
      </c>
      <c r="U187" s="12">
        <f t="shared" si="94"/>
        <v>1.4367834956619074</v>
      </c>
      <c r="V187" s="12">
        <f t="shared" si="95"/>
        <v>2.0069154745019717</v>
      </c>
      <c r="W187" s="12">
        <f t="shared" si="96"/>
        <v>8.89497844752676E-3</v>
      </c>
      <c r="X187" s="12">
        <f t="shared" si="97"/>
        <v>0.87694514687863956</v>
      </c>
      <c r="Y187" s="12">
        <f t="shared" si="98"/>
        <v>0.76401492905117185</v>
      </c>
      <c r="Z187" s="12">
        <f t="shared" si="99"/>
        <v>0.18070176688974052</v>
      </c>
      <c r="AA187" s="12">
        <f t="shared" si="100"/>
        <v>0.15419861592481079</v>
      </c>
      <c r="AB187" s="12">
        <f t="shared" si="101"/>
        <v>0.87936724583845693</v>
      </c>
      <c r="AC187" s="12">
        <f t="shared" si="102"/>
        <v>1.0008392473908636</v>
      </c>
      <c r="AD187" s="12">
        <f t="shared" si="103"/>
        <v>1.4996273926508283</v>
      </c>
      <c r="AE187" s="12">
        <f t="shared" si="104"/>
        <v>2.0005751038936554</v>
      </c>
      <c r="AF187" s="12">
        <f t="shared" si="105"/>
        <v>9.3628089122214774E-3</v>
      </c>
      <c r="AG187" s="12">
        <f t="shared" si="106"/>
        <v>0.90248768454805051</v>
      </c>
      <c r="AH187" s="12">
        <f t="shared" si="107"/>
        <v>0.78175029252591821</v>
      </c>
      <c r="AI187" s="12">
        <f t="shared" si="108"/>
        <v>0.18815046655095266</v>
      </c>
      <c r="AJ187" s="12">
        <f t="shared" si="109"/>
        <v>0.15984671485387975</v>
      </c>
      <c r="AK187" s="12">
        <f t="shared" si="110"/>
        <v>0.92783286709849</v>
      </c>
      <c r="AL187" s="11">
        <f t="shared" si="111"/>
        <v>1.4529153366620973E-2</v>
      </c>
      <c r="AM187" s="11">
        <f t="shared" si="112"/>
        <v>-1.18914207446148E-2</v>
      </c>
      <c r="AN187" s="11">
        <f t="shared" si="113"/>
        <v>7.4924780240309685E-3</v>
      </c>
      <c r="AO187" s="11">
        <f t="shared" si="114"/>
        <v>-1.563518539821307E-2</v>
      </c>
      <c r="AP187" s="11">
        <f t="shared" si="115"/>
        <v>2.0117916243389766E-2</v>
      </c>
      <c r="AQ187" s="11">
        <f t="shared" si="116"/>
        <v>-1.4241245136186742E-2</v>
      </c>
      <c r="AR187" s="11">
        <f t="shared" si="117"/>
        <v>-3.5586485043781479E-4</v>
      </c>
      <c r="AS187" s="11">
        <f t="shared" si="118"/>
        <v>-6.179850347407867E-3</v>
      </c>
      <c r="AT187" s="11">
        <f t="shared" si="119"/>
        <v>-2.8337597868690723E-2</v>
      </c>
      <c r="AU187" s="13">
        <f t="shared" si="120"/>
        <v>-3.8335129679454788E-3</v>
      </c>
      <c r="AV187" s="14">
        <f t="shared" si="121"/>
        <v>161.62271186082415</v>
      </c>
      <c r="AW187" s="11">
        <f>-(AV187-MAX($AV$14:AV186))/MAX($AV$14:AV186)</f>
        <v>3.833512967945458E-3</v>
      </c>
      <c r="AX187" s="13">
        <f t="shared" si="122"/>
        <v>-5.4985080843968047E-3</v>
      </c>
      <c r="AY187" s="14">
        <f t="shared" si="123"/>
        <v>137.23382954513391</v>
      </c>
      <c r="AZ187" s="11">
        <f>-(AY187-MAX($AY$14:AY186))/MAX($AY$14:AY186)</f>
        <v>5.4985080843966945E-3</v>
      </c>
    </row>
    <row r="188" spans="1:52" x14ac:dyDescent="0.2">
      <c r="A188" s="1">
        <v>39600</v>
      </c>
      <c r="B188" s="10">
        <v>0.98354528734275581</v>
      </c>
      <c r="C188" s="10">
        <v>1.5560085269267276</v>
      </c>
      <c r="D188" s="10">
        <v>1.9662976581394893</v>
      </c>
      <c r="E188" s="10">
        <v>9.3526996567559213E-3</v>
      </c>
      <c r="F188" s="10">
        <v>0.95098617266104957</v>
      </c>
      <c r="G188" s="10">
        <v>0.76126674786845305</v>
      </c>
      <c r="H188" s="10">
        <v>0.194647201946472</v>
      </c>
      <c r="I188" s="10">
        <v>0.16590351051828259</v>
      </c>
      <c r="J188" s="10">
        <v>0.96413420748168155</v>
      </c>
      <c r="K188" s="11">
        <f t="shared" si="84"/>
        <v>-1.7074346188270084E-2</v>
      </c>
      <c r="L188" s="11">
        <f t="shared" si="85"/>
        <v>-2.956416201158607E-4</v>
      </c>
      <c r="M188" s="11">
        <f t="shared" si="86"/>
        <v>-1.1797785948819417E-4</v>
      </c>
      <c r="N188" s="11">
        <f t="shared" si="87"/>
        <v>-2.436378260584926E-2</v>
      </c>
      <c r="O188" s="11">
        <f t="shared" si="88"/>
        <v>1.6642258021568601E-3</v>
      </c>
      <c r="P188" s="11">
        <f t="shared" si="89"/>
        <v>-2.1772228989037856E-2</v>
      </c>
      <c r="Q188" s="11">
        <f t="shared" si="90"/>
        <v>-1.5454987834550016E-2</v>
      </c>
      <c r="R188" s="11">
        <f t="shared" si="91"/>
        <v>-6.7025018249384782E-3</v>
      </c>
      <c r="S188" s="11">
        <f t="shared" si="92"/>
        <v>6.0644041650599334E-3</v>
      </c>
      <c r="T188" s="12">
        <f t="shared" si="93"/>
        <v>0.98685123148869602</v>
      </c>
      <c r="U188" s="12">
        <f t="shared" si="94"/>
        <v>1.4538476852285001</v>
      </c>
      <c r="V188" s="12">
        <f t="shared" si="95"/>
        <v>2.0054030896227864</v>
      </c>
      <c r="W188" s="12">
        <f t="shared" si="96"/>
        <v>9.0038906401596844E-3</v>
      </c>
      <c r="X188" s="12">
        <f t="shared" si="97"/>
        <v>0.88728558879343034</v>
      </c>
      <c r="Y188" s="12">
        <f t="shared" si="98"/>
        <v>0.76776647353207927</v>
      </c>
      <c r="Z188" s="12">
        <f t="shared" si="99"/>
        <v>0.18333769337624942</v>
      </c>
      <c r="AA188" s="12">
        <f t="shared" si="100"/>
        <v>0.15588262680580794</v>
      </c>
      <c r="AB188" s="12">
        <f t="shared" si="101"/>
        <v>0.89098297950052807</v>
      </c>
      <c r="AC188" s="12">
        <f t="shared" si="102"/>
        <v>0.99527800536848543</v>
      </c>
      <c r="AD188" s="12">
        <f t="shared" si="103"/>
        <v>1.514340235230619</v>
      </c>
      <c r="AE188" s="12">
        <f t="shared" si="104"/>
        <v>1.9833359129772852</v>
      </c>
      <c r="AF188" s="12">
        <f t="shared" si="105"/>
        <v>9.4600713026026986E-3</v>
      </c>
      <c r="AG188" s="12">
        <f t="shared" si="106"/>
        <v>0.91146340991761265</v>
      </c>
      <c r="AH188" s="12">
        <f t="shared" si="107"/>
        <v>0.7843128630275259</v>
      </c>
      <c r="AI188" s="12">
        <f t="shared" si="108"/>
        <v>0.19033585001292397</v>
      </c>
      <c r="AJ188" s="12">
        <f t="shared" si="109"/>
        <v>0.16133674989102656</v>
      </c>
      <c r="AK188" s="12">
        <f t="shared" si="110"/>
        <v>0.93918225805274924</v>
      </c>
      <c r="AL188" s="11">
        <f t="shared" si="111"/>
        <v>-1.7074346188270084E-2</v>
      </c>
      <c r="AM188" s="11">
        <f t="shared" si="112"/>
        <v>-2.956416201158607E-4</v>
      </c>
      <c r="AN188" s="11">
        <f t="shared" si="113"/>
        <v>1.1797785948819417E-4</v>
      </c>
      <c r="AO188" s="11">
        <f t="shared" si="114"/>
        <v>-2.436378260584926E-2</v>
      </c>
      <c r="AP188" s="11">
        <f t="shared" si="115"/>
        <v>1.6642258021568601E-3</v>
      </c>
      <c r="AQ188" s="11">
        <f t="shared" si="116"/>
        <v>-2.1772228989037856E-2</v>
      </c>
      <c r="AR188" s="11">
        <f t="shared" si="117"/>
        <v>-1.5454987834550016E-2</v>
      </c>
      <c r="AS188" s="11">
        <f t="shared" si="118"/>
        <v>-6.7025018249384782E-3</v>
      </c>
      <c r="AT188" s="11">
        <f t="shared" si="119"/>
        <v>6.0644041650599334E-3</v>
      </c>
      <c r="AU188" s="13">
        <f t="shared" si="120"/>
        <v>-8.6463201373396179E-3</v>
      </c>
      <c r="AV188" s="14">
        <f t="shared" si="121"/>
        <v>160.22527015261048</v>
      </c>
      <c r="AW188" s="11">
        <f>-(AV188-MAX($AV$14:AV187))/MAX($AV$14:AV187)</f>
        <v>1.244668732491354E-2</v>
      </c>
      <c r="AX188" s="13">
        <f t="shared" si="122"/>
        <v>-8.6725374394481056E-3</v>
      </c>
      <c r="AY188" s="14">
        <f t="shared" si="123"/>
        <v>136.04366402044491</v>
      </c>
      <c r="AZ188" s="11">
        <f>-(AY188-MAX($AY$14:AY187))/MAX($AY$14:AY187)</f>
        <v>1.4123359506621717E-2</v>
      </c>
    </row>
    <row r="189" spans="1:52" x14ac:dyDescent="0.2">
      <c r="A189" s="1">
        <v>39630</v>
      </c>
      <c r="B189" s="10">
        <v>0.98745926730522371</v>
      </c>
      <c r="C189" s="10">
        <v>1.5754730357789926</v>
      </c>
      <c r="D189" s="10">
        <v>1.9883087445818584</v>
      </c>
      <c r="E189" s="10">
        <v>9.3546244586011091E-3</v>
      </c>
      <c r="F189" s="10">
        <v>0.96228793579614891</v>
      </c>
      <c r="G189" s="10">
        <v>0.75448921080428555</v>
      </c>
      <c r="H189" s="10">
        <v>0.19575600970949811</v>
      </c>
      <c r="I189" s="10">
        <v>0.16657227571043076</v>
      </c>
      <c r="J189" s="10">
        <v>0.97222357253273961</v>
      </c>
      <c r="K189" s="11">
        <f t="shared" si="84"/>
        <v>3.9794608472398796E-3</v>
      </c>
      <c r="L189" s="11">
        <f t="shared" si="85"/>
        <v>1.2509255904085137E-2</v>
      </c>
      <c r="M189" s="11">
        <f t="shared" si="86"/>
        <v>1.1194178231995533E-2</v>
      </c>
      <c r="N189" s="11">
        <f t="shared" si="87"/>
        <v>2.0580173808926183E-4</v>
      </c>
      <c r="O189" s="11">
        <f t="shared" si="88"/>
        <v>1.1884256007082428E-2</v>
      </c>
      <c r="P189" s="11">
        <f t="shared" si="89"/>
        <v>-8.9029726874904069E-3</v>
      </c>
      <c r="Q189" s="11">
        <f t="shared" si="90"/>
        <v>5.6964998825466129E-3</v>
      </c>
      <c r="R189" s="11">
        <f t="shared" si="91"/>
        <v>4.0310490721924275E-3</v>
      </c>
      <c r="S189" s="11">
        <f t="shared" si="92"/>
        <v>8.3902894309573206E-3</v>
      </c>
      <c r="T189" s="12">
        <f t="shared" si="93"/>
        <v>0.9905785656011602</v>
      </c>
      <c r="U189" s="12">
        <f t="shared" si="94"/>
        <v>1.4716807561805958</v>
      </c>
      <c r="V189" s="12">
        <f t="shared" si="95"/>
        <v>2.0037136626746652</v>
      </c>
      <c r="W189" s="12">
        <f t="shared" si="96"/>
        <v>9.1041024015074083E-3</v>
      </c>
      <c r="X189" s="12">
        <f t="shared" si="97"/>
        <v>0.89634658575140025</v>
      </c>
      <c r="Y189" s="12">
        <f t="shared" si="98"/>
        <v>0.76813139603206659</v>
      </c>
      <c r="Z189" s="12">
        <f t="shared" si="99"/>
        <v>0.18566824714570043</v>
      </c>
      <c r="AA189" s="12">
        <f t="shared" si="100"/>
        <v>0.15771854672888863</v>
      </c>
      <c r="AB189" s="12">
        <f t="shared" si="101"/>
        <v>0.90374495146981337</v>
      </c>
      <c r="AC189" s="12">
        <f t="shared" si="102"/>
        <v>0.99305890470189961</v>
      </c>
      <c r="AD189" s="12">
        <f t="shared" si="103"/>
        <v>1.53102486208444</v>
      </c>
      <c r="AE189" s="12">
        <f t="shared" si="104"/>
        <v>1.9748408872547358</v>
      </c>
      <c r="AF189" s="12">
        <f t="shared" si="105"/>
        <v>9.5356855805203544E-3</v>
      </c>
      <c r="AG189" s="12">
        <f t="shared" si="106"/>
        <v>0.92470010038738415</v>
      </c>
      <c r="AH189" s="12">
        <f t="shared" si="107"/>
        <v>0.78308406966048227</v>
      </c>
      <c r="AI189" s="12">
        <f t="shared" si="108"/>
        <v>0.19248063016234385</v>
      </c>
      <c r="AJ189" s="12">
        <f t="shared" si="109"/>
        <v>0.163254065462582</v>
      </c>
      <c r="AK189" s="12">
        <f t="shared" si="110"/>
        <v>0.9536391110243585</v>
      </c>
      <c r="AL189" s="11">
        <f t="shared" si="111"/>
        <v>3.9794608472398796E-3</v>
      </c>
      <c r="AM189" s="11">
        <f t="shared" si="112"/>
        <v>1.2509255904085137E-2</v>
      </c>
      <c r="AN189" s="11">
        <f t="shared" si="113"/>
        <v>-1.1194178231995533E-2</v>
      </c>
      <c r="AO189" s="11">
        <f t="shared" si="114"/>
        <v>2.0580173808926183E-4</v>
      </c>
      <c r="AP189" s="11">
        <f t="shared" si="115"/>
        <v>1.1884256007082428E-2</v>
      </c>
      <c r="AQ189" s="11">
        <f t="shared" si="116"/>
        <v>-8.9029726874904069E-3</v>
      </c>
      <c r="AR189" s="11">
        <f t="shared" si="117"/>
        <v>5.6964998825466129E-3</v>
      </c>
      <c r="AS189" s="11">
        <f t="shared" si="118"/>
        <v>4.0310490721924275E-3</v>
      </c>
      <c r="AT189" s="11">
        <f t="shared" si="119"/>
        <v>8.3902894309573206E-3</v>
      </c>
      <c r="AU189" s="13">
        <f t="shared" si="120"/>
        <v>2.9554957736341253E-3</v>
      </c>
      <c r="AV189" s="14">
        <f t="shared" si="121"/>
        <v>160.69881526137593</v>
      </c>
      <c r="AW189" s="11">
        <f>-(AV189-MAX($AV$14:AV188))/MAX($AV$14:AV188)</f>
        <v>9.5279776830637982E-3</v>
      </c>
      <c r="AX189" s="13">
        <f t="shared" si="122"/>
        <v>5.4430909362997992E-3</v>
      </c>
      <c r="AY189" s="14">
        <f t="shared" si="123"/>
        <v>136.78416205501563</v>
      </c>
      <c r="AZ189" s="11">
        <f>-(AY189-MAX($AY$14:AY188))/MAX($AY$14:AY188)</f>
        <v>8.7571433004423587E-3</v>
      </c>
    </row>
    <row r="190" spans="1:52" x14ac:dyDescent="0.2">
      <c r="A190" s="1">
        <v>39661</v>
      </c>
      <c r="B190" s="10">
        <v>0.94841567162055795</v>
      </c>
      <c r="C190" s="10">
        <v>1.4918915693207417</v>
      </c>
      <c r="D190" s="10">
        <v>1.881644557343118</v>
      </c>
      <c r="E190" s="10">
        <v>9.1385124329461647E-3</v>
      </c>
      <c r="F190" s="10">
        <v>0.87849531322750396</v>
      </c>
      <c r="G190" s="10">
        <v>0.70786437318609752</v>
      </c>
      <c r="H190" s="10">
        <v>0.18707673887828788</v>
      </c>
      <c r="I190" s="10">
        <v>0.15880578053041131</v>
      </c>
      <c r="J190" s="10">
        <v>0.92089511004696556</v>
      </c>
      <c r="K190" s="11">
        <f t="shared" si="84"/>
        <v>-3.9539449349860978E-2</v>
      </c>
      <c r="L190" s="11">
        <f t="shared" si="85"/>
        <v>-5.305166420504559E-2</v>
      </c>
      <c r="M190" s="11">
        <f t="shared" si="86"/>
        <v>-5.3645686329852116E-2</v>
      </c>
      <c r="N190" s="11">
        <f t="shared" si="87"/>
        <v>-2.3102159430487879E-2</v>
      </c>
      <c r="O190" s="11">
        <f t="shared" si="88"/>
        <v>-8.7076455447110179E-2</v>
      </c>
      <c r="P190" s="11">
        <f t="shared" si="89"/>
        <v>-6.1796559779146443E-2</v>
      </c>
      <c r="Q190" s="11">
        <f t="shared" si="90"/>
        <v>-4.4337187114154353E-2</v>
      </c>
      <c r="R190" s="11">
        <f t="shared" si="91"/>
        <v>-4.6625377163728832E-2</v>
      </c>
      <c r="S190" s="11">
        <f t="shared" si="92"/>
        <v>-5.2794916658992608E-2</v>
      </c>
      <c r="T190" s="12">
        <f t="shared" si="93"/>
        <v>0.99352744936113069</v>
      </c>
      <c r="U190" s="12">
        <f t="shared" si="94"/>
        <v>1.4885908665883696</v>
      </c>
      <c r="V190" s="12">
        <f t="shared" si="95"/>
        <v>1.9998052982450825</v>
      </c>
      <c r="W190" s="12">
        <f t="shared" si="96"/>
        <v>9.1974332129802043E-3</v>
      </c>
      <c r="X190" s="12">
        <f t="shared" si="97"/>
        <v>0.90425763483340982</v>
      </c>
      <c r="Y190" s="12">
        <f t="shared" si="98"/>
        <v>0.76552275818235838</v>
      </c>
      <c r="Z190" s="12">
        <f t="shared" si="99"/>
        <v>0.18757119550223436</v>
      </c>
      <c r="AA190" s="12">
        <f t="shared" si="100"/>
        <v>0.15914763417589928</v>
      </c>
      <c r="AB190" s="12">
        <f t="shared" si="101"/>
        <v>0.91573331964696736</v>
      </c>
      <c r="AC190" s="12">
        <f t="shared" si="102"/>
        <v>0.99280336369832456</v>
      </c>
      <c r="AD190" s="12">
        <f t="shared" si="103"/>
        <v>1.5483758356480994</v>
      </c>
      <c r="AE190" s="12">
        <f t="shared" si="104"/>
        <v>1.9780835531012346</v>
      </c>
      <c r="AF190" s="12">
        <f t="shared" si="105"/>
        <v>9.5478413219343642E-3</v>
      </c>
      <c r="AG190" s="12">
        <f t="shared" si="106"/>
        <v>0.93820101598509165</v>
      </c>
      <c r="AH190" s="12">
        <f t="shared" si="107"/>
        <v>0.78009237754286909</v>
      </c>
      <c r="AI190" s="12">
        <f t="shared" si="108"/>
        <v>0.19429037065592328</v>
      </c>
      <c r="AJ190" s="12">
        <f t="shared" si="109"/>
        <v>0.16500736207104141</v>
      </c>
      <c r="AK190" s="12">
        <f t="shared" si="110"/>
        <v>0.96430158730847026</v>
      </c>
      <c r="AL190" s="11">
        <f t="shared" si="111"/>
        <v>3.9539449349860978E-2</v>
      </c>
      <c r="AM190" s="11">
        <f t="shared" si="112"/>
        <v>-5.305166420504559E-2</v>
      </c>
      <c r="AN190" s="11">
        <f t="shared" si="113"/>
        <v>5.3645686329852116E-2</v>
      </c>
      <c r="AO190" s="11">
        <f t="shared" si="114"/>
        <v>-2.3102159430487879E-2</v>
      </c>
      <c r="AP190" s="11">
        <f t="shared" si="115"/>
        <v>-8.7076455447110179E-2</v>
      </c>
      <c r="AQ190" s="11">
        <f t="shared" si="116"/>
        <v>-6.1796559779146443E-2</v>
      </c>
      <c r="AR190" s="11">
        <f t="shared" si="117"/>
        <v>-4.4337187114154353E-2</v>
      </c>
      <c r="AS190" s="11">
        <f t="shared" si="118"/>
        <v>-4.6625377163728832E-2</v>
      </c>
      <c r="AT190" s="11">
        <f t="shared" si="119"/>
        <v>-5.2794916658992608E-2</v>
      </c>
      <c r="AU190" s="13">
        <f t="shared" si="120"/>
        <v>-3.0622131568772533E-2</v>
      </c>
      <c r="AV190" s="14">
        <f t="shared" si="121"/>
        <v>155.77787499749618</v>
      </c>
      <c r="AW190" s="11">
        <f>-(AV190-MAX($AV$14:AV189))/MAX($AV$14:AV189)</f>
        <v>3.9858342265641333E-2</v>
      </c>
      <c r="AX190" s="13">
        <f t="shared" si="122"/>
        <v>-5.1329939497597663E-2</v>
      </c>
      <c r="AY190" s="14">
        <f t="shared" si="123"/>
        <v>129.76303929250207</v>
      </c>
      <c r="AZ190" s="11">
        <f>-(AY190-MAX($AY$14:AY189))/MAX($AY$14:AY189)</f>
        <v>5.96375791622566E-2</v>
      </c>
    </row>
    <row r="191" spans="1:52" x14ac:dyDescent="0.2">
      <c r="A191" s="1">
        <v>39692</v>
      </c>
      <c r="B191" s="10">
        <v>0.94491165076065387</v>
      </c>
      <c r="C191" s="10">
        <v>1.4333218667583993</v>
      </c>
      <c r="D191" s="10">
        <v>1.7965255196450067</v>
      </c>
      <c r="E191" s="10">
        <v>9.3822712602266746E-3</v>
      </c>
      <c r="F191" s="10">
        <v>0.81625989715125291</v>
      </c>
      <c r="G191" s="10">
        <v>0.67340067340067333</v>
      </c>
      <c r="H191" s="10">
        <v>0.17550017550017549</v>
      </c>
      <c r="I191" s="10">
        <v>0.14960205852432529</v>
      </c>
      <c r="J191" s="10">
        <v>0.90070615362444162</v>
      </c>
      <c r="K191" s="11">
        <f t="shared" si="84"/>
        <v>-3.6946045544742345E-3</v>
      </c>
      <c r="L191" s="11">
        <f t="shared" si="85"/>
        <v>-3.9258685930512516E-2</v>
      </c>
      <c r="M191" s="11">
        <f t="shared" si="86"/>
        <v>-4.5236512584661215E-2</v>
      </c>
      <c r="N191" s="11">
        <f t="shared" si="87"/>
        <v>2.6673797192824367E-2</v>
      </c>
      <c r="O191" s="11">
        <f t="shared" si="88"/>
        <v>-7.0843196473757364E-2</v>
      </c>
      <c r="P191" s="11">
        <f t="shared" si="89"/>
        <v>-4.8686868686868778E-2</v>
      </c>
      <c r="Q191" s="11">
        <f t="shared" si="90"/>
        <v>-6.1881361881361951E-2</v>
      </c>
      <c r="R191" s="11">
        <f t="shared" si="91"/>
        <v>-5.795583747232369E-2</v>
      </c>
      <c r="S191" s="11">
        <f t="shared" si="92"/>
        <v>-2.1923187779218756E-2</v>
      </c>
      <c r="T191" s="12">
        <f t="shared" si="93"/>
        <v>0.99381349826261189</v>
      </c>
      <c r="U191" s="12">
        <f t="shared" si="94"/>
        <v>1.499439214124588</v>
      </c>
      <c r="V191" s="12">
        <f t="shared" si="95"/>
        <v>1.9891149238982964</v>
      </c>
      <c r="W191" s="12">
        <f t="shared" si="96"/>
        <v>9.2447718247646842E-3</v>
      </c>
      <c r="X191" s="12">
        <f t="shared" si="97"/>
        <v>0.9085432200166359</v>
      </c>
      <c r="Y191" s="12">
        <f t="shared" si="98"/>
        <v>0.76426032925179721</v>
      </c>
      <c r="Z191" s="12">
        <f t="shared" si="99"/>
        <v>0.18892783123268361</v>
      </c>
      <c r="AA191" s="12">
        <f t="shared" si="100"/>
        <v>0.16021901751215423</v>
      </c>
      <c r="AB191" s="12">
        <f t="shared" si="101"/>
        <v>0.92323496822111772</v>
      </c>
      <c r="AC191" s="12">
        <f t="shared" si="102"/>
        <v>0.9840541708260413</v>
      </c>
      <c r="AD191" s="12">
        <f t="shared" si="103"/>
        <v>1.551181632253823</v>
      </c>
      <c r="AE191" s="12">
        <f t="shared" si="104"/>
        <v>1.9643930203551598</v>
      </c>
      <c r="AF191" s="12">
        <f t="shared" si="105"/>
        <v>9.5146179184062724E-3</v>
      </c>
      <c r="AG191" s="12">
        <f t="shared" si="106"/>
        <v>0.9324627023714207</v>
      </c>
      <c r="AH191" s="12">
        <f t="shared" si="107"/>
        <v>0.76530996212385627</v>
      </c>
      <c r="AI191" s="12">
        <f t="shared" si="108"/>
        <v>0.19453746384121753</v>
      </c>
      <c r="AJ191" s="12">
        <f t="shared" si="109"/>
        <v>0.16522000371163822</v>
      </c>
      <c r="AK191" s="12">
        <f t="shared" si="110"/>
        <v>0.96485505555313311</v>
      </c>
      <c r="AL191" s="11">
        <f t="shared" si="111"/>
        <v>3.6946045544742345E-3</v>
      </c>
      <c r="AM191" s="11">
        <f t="shared" si="112"/>
        <v>-3.9258685930512516E-2</v>
      </c>
      <c r="AN191" s="11">
        <f t="shared" si="113"/>
        <v>4.5236512584661215E-2</v>
      </c>
      <c r="AO191" s="11">
        <f t="shared" si="114"/>
        <v>2.6673797192824367E-2</v>
      </c>
      <c r="AP191" s="11">
        <f t="shared" si="115"/>
        <v>-7.0843196473757364E-2</v>
      </c>
      <c r="AQ191" s="11">
        <f t="shared" si="116"/>
        <v>-4.8686868686868778E-2</v>
      </c>
      <c r="AR191" s="11">
        <f t="shared" si="117"/>
        <v>-6.1881361881361951E-2</v>
      </c>
      <c r="AS191" s="11">
        <f t="shared" si="118"/>
        <v>-5.795583747232369E-2</v>
      </c>
      <c r="AT191" s="11">
        <f t="shared" si="119"/>
        <v>-2.1923187779218756E-2</v>
      </c>
      <c r="AU191" s="13">
        <f t="shared" si="120"/>
        <v>-2.4993802654675917E-2</v>
      </c>
      <c r="AV191" s="14">
        <f t="shared" si="121"/>
        <v>151.88439353184398</v>
      </c>
      <c r="AW191" s="11">
        <f>-(AV191-MAX($AV$14:AV190))/MAX($AV$14:AV190)</f>
        <v>6.3855933379587324E-2</v>
      </c>
      <c r="AX191" s="13">
        <f t="shared" si="122"/>
        <v>-3.5867384241150463E-2</v>
      </c>
      <c r="AY191" s="14">
        <f t="shared" si="123"/>
        <v>125.1087785018984</v>
      </c>
      <c r="AZ191" s="11">
        <f>-(AY191-MAX($AY$14:AY190))/MAX($AY$14:AY190)</f>
        <v>9.3365919436382339E-2</v>
      </c>
    </row>
    <row r="192" spans="1:52" x14ac:dyDescent="0.2">
      <c r="A192" s="1">
        <v>39722</v>
      </c>
      <c r="B192" s="10">
        <v>0.84405992825490617</v>
      </c>
      <c r="C192" s="10">
        <v>1.3249771441442635</v>
      </c>
      <c r="D192" s="10">
        <v>1.6837851490149858</v>
      </c>
      <c r="E192" s="10">
        <v>9.9947028075120185E-3</v>
      </c>
      <c r="F192" s="10">
        <v>0.68398984959063203</v>
      </c>
      <c r="G192" s="10">
        <v>0.60565683483738109</v>
      </c>
      <c r="H192" s="10">
        <v>0.15378937007874016</v>
      </c>
      <c r="I192" s="10">
        <v>0.13429849182793677</v>
      </c>
      <c r="J192" s="10">
        <v>0.87452338475530833</v>
      </c>
      <c r="K192" s="11">
        <f t="shared" si="84"/>
        <v>-0.10673137792783283</v>
      </c>
      <c r="L192" s="11">
        <f t="shared" si="85"/>
        <v>-7.5589946073430281E-2</v>
      </c>
      <c r="M192" s="11">
        <f t="shared" si="86"/>
        <v>-6.2754672503788522E-2</v>
      </c>
      <c r="N192" s="11">
        <f t="shared" si="87"/>
        <v>6.5275404035861184E-2</v>
      </c>
      <c r="O192" s="11">
        <f t="shared" si="88"/>
        <v>-0.16204403526651667</v>
      </c>
      <c r="P192" s="11">
        <f t="shared" si="89"/>
        <v>-0.10059960026648895</v>
      </c>
      <c r="Q192" s="11">
        <f t="shared" si="90"/>
        <v>-0.12370816929133854</v>
      </c>
      <c r="R192" s="11">
        <f t="shared" si="91"/>
        <v>-0.10229516122533944</v>
      </c>
      <c r="S192" s="11">
        <f t="shared" si="92"/>
        <v>-2.9069157309266513E-2</v>
      </c>
      <c r="T192" s="12">
        <f t="shared" si="93"/>
        <v>0.9912830745948753</v>
      </c>
      <c r="U192" s="12">
        <f t="shared" si="94"/>
        <v>1.502869653873353</v>
      </c>
      <c r="V192" s="12">
        <f t="shared" si="95"/>
        <v>1.9706281221201349</v>
      </c>
      <c r="W192" s="12">
        <f t="shared" si="96"/>
        <v>9.3020404880287972E-3</v>
      </c>
      <c r="X192" s="12">
        <f t="shared" si="97"/>
        <v>0.90597152687676641</v>
      </c>
      <c r="Y192" s="12">
        <f t="shared" si="98"/>
        <v>0.76047242020905381</v>
      </c>
      <c r="Z192" s="12">
        <f t="shared" si="99"/>
        <v>0.18871719519573146</v>
      </c>
      <c r="AA192" s="12">
        <f t="shared" si="100"/>
        <v>0.16017822606842569</v>
      </c>
      <c r="AB192" s="12">
        <f t="shared" si="101"/>
        <v>0.92791806415099065</v>
      </c>
      <c r="AC192" s="12">
        <f t="shared" si="102"/>
        <v>0.97521042719423001</v>
      </c>
      <c r="AD192" s="12">
        <f t="shared" si="103"/>
        <v>1.5313939555068907</v>
      </c>
      <c r="AE192" s="12">
        <f t="shared" si="104"/>
        <v>1.9301135365185063</v>
      </c>
      <c r="AF192" s="12">
        <f t="shared" si="105"/>
        <v>9.425480944832379E-3</v>
      </c>
      <c r="AG192" s="12">
        <f t="shared" si="106"/>
        <v>0.91468636902598577</v>
      </c>
      <c r="AH192" s="12">
        <f t="shared" si="107"/>
        <v>0.74411400518749948</v>
      </c>
      <c r="AI192" s="12">
        <f t="shared" si="108"/>
        <v>0.19140931598261801</v>
      </c>
      <c r="AJ192" s="12">
        <f t="shared" si="109"/>
        <v>0.16266136423465249</v>
      </c>
      <c r="AK192" s="12">
        <f t="shared" si="110"/>
        <v>0.95042545034868697</v>
      </c>
      <c r="AL192" s="11">
        <f t="shared" si="111"/>
        <v>0.10673137792783283</v>
      </c>
      <c r="AM192" s="11">
        <f t="shared" si="112"/>
        <v>-7.5589946073430281E-2</v>
      </c>
      <c r="AN192" s="11">
        <f t="shared" si="113"/>
        <v>6.2754672503788522E-2</v>
      </c>
      <c r="AO192" s="11">
        <f t="shared" si="114"/>
        <v>6.5275404035861184E-2</v>
      </c>
      <c r="AP192" s="11">
        <f t="shared" si="115"/>
        <v>-0.16204403526651667</v>
      </c>
      <c r="AQ192" s="11">
        <f t="shared" si="116"/>
        <v>0.10059960026648895</v>
      </c>
      <c r="AR192" s="11">
        <f t="shared" si="117"/>
        <v>-0.12370816929133854</v>
      </c>
      <c r="AS192" s="11">
        <f t="shared" si="118"/>
        <v>-0.10229516122533944</v>
      </c>
      <c r="AT192" s="11">
        <f t="shared" si="119"/>
        <v>-2.9069157309266513E-2</v>
      </c>
      <c r="AU192" s="13">
        <f t="shared" si="120"/>
        <v>-1.7482823825768885E-2</v>
      </c>
      <c r="AV192" s="14">
        <f t="shared" si="121"/>
        <v>149.22902543784301</v>
      </c>
      <c r="AW192" s="11">
        <f>-(AV192-MAX($AV$14:AV191))/MAX($AV$14:AV191)</f>
        <v>8.0222375171850838E-2</v>
      </c>
      <c r="AX192" s="13">
        <f t="shared" si="122"/>
        <v>-7.7501857314237838E-2</v>
      </c>
      <c r="AY192" s="14">
        <f t="shared" si="123"/>
        <v>115.41261580168567</v>
      </c>
      <c r="AZ192" s="11">
        <f>-(AY192-MAX($AY$14:AY191))/MAX($AY$14:AY191)</f>
        <v>0.1636317445844491</v>
      </c>
    </row>
    <row r="193" spans="1:52" x14ac:dyDescent="0.2">
      <c r="A193" s="1">
        <v>39753</v>
      </c>
      <c r="B193" s="10">
        <v>0.82090348637710664</v>
      </c>
      <c r="C193" s="10">
        <v>1.2748922716030495</v>
      </c>
      <c r="D193" s="10">
        <v>1.5315812044354593</v>
      </c>
      <c r="E193" s="10">
        <v>1.0320556484405639E-2</v>
      </c>
      <c r="F193" s="10">
        <v>0.65833218125201609</v>
      </c>
      <c r="G193" s="10">
        <v>0.56436593487217113</v>
      </c>
      <c r="H193" s="10">
        <v>0.14425018752524377</v>
      </c>
      <c r="I193" s="10">
        <v>0.12556661936990671</v>
      </c>
      <c r="J193" s="10">
        <v>0.83914440836123494</v>
      </c>
      <c r="K193" s="11">
        <f t="shared" si="84"/>
        <v>-2.7434594514722965E-2</v>
      </c>
      <c r="L193" s="11">
        <f t="shared" si="85"/>
        <v>-3.7800555853030438E-2</v>
      </c>
      <c r="M193" s="11">
        <f t="shared" si="86"/>
        <v>-9.0393922685780725E-2</v>
      </c>
      <c r="N193" s="11">
        <f t="shared" si="87"/>
        <v>3.2602637934237455E-2</v>
      </c>
      <c r="O193" s="11">
        <f t="shared" si="88"/>
        <v>-3.7511767687739894E-2</v>
      </c>
      <c r="P193" s="11">
        <f t="shared" si="89"/>
        <v>-6.8175404932558137E-2</v>
      </c>
      <c r="Q193" s="11">
        <f t="shared" si="90"/>
        <v>-6.2027580635855006E-2</v>
      </c>
      <c r="R193" s="11">
        <f t="shared" si="91"/>
        <v>-6.5018395509737648E-2</v>
      </c>
      <c r="S193" s="11">
        <f t="shared" si="92"/>
        <v>-4.0455151927095034E-2</v>
      </c>
      <c r="T193" s="12">
        <f t="shared" si="93"/>
        <v>0.97617147389829029</v>
      </c>
      <c r="U193" s="12">
        <f t="shared" si="94"/>
        <v>1.4946587652236814</v>
      </c>
      <c r="V193" s="12">
        <f t="shared" si="95"/>
        <v>1.9405451597655323</v>
      </c>
      <c r="W193" s="12">
        <f t="shared" si="96"/>
        <v>9.4154934359276937E-3</v>
      </c>
      <c r="X193" s="12">
        <f t="shared" si="97"/>
        <v>0.88802928518085678</v>
      </c>
      <c r="Y193" s="12">
        <f t="shared" si="98"/>
        <v>0.74761580933199312</v>
      </c>
      <c r="Z193" s="12">
        <f t="shared" si="99"/>
        <v>0.18611458250888488</v>
      </c>
      <c r="AA193" s="12">
        <f t="shared" si="100"/>
        <v>0.15844044904975321</v>
      </c>
      <c r="AB193" s="12">
        <f t="shared" si="101"/>
        <v>0.92981684860305791</v>
      </c>
      <c r="AC193" s="12">
        <f t="shared" si="102"/>
        <v>0.95150370040571708</v>
      </c>
      <c r="AD193" s="12">
        <f t="shared" si="103"/>
        <v>1.4896901377965344</v>
      </c>
      <c r="AE193" s="12">
        <f t="shared" si="104"/>
        <v>1.8805152156374092</v>
      </c>
      <c r="AF193" s="12">
        <f t="shared" si="105"/>
        <v>9.46817795963391E-3</v>
      </c>
      <c r="AG193" s="12">
        <f t="shared" si="106"/>
        <v>0.87357088581366327</v>
      </c>
      <c r="AH193" s="12">
        <f t="shared" si="107"/>
        <v>0.71348132613806803</v>
      </c>
      <c r="AI193" s="12">
        <f t="shared" si="108"/>
        <v>0.18407869846681704</v>
      </c>
      <c r="AJ193" s="12">
        <f t="shared" si="109"/>
        <v>0.15703418324562662</v>
      </c>
      <c r="AK193" s="12">
        <f t="shared" si="110"/>
        <v>0.93180083010762627</v>
      </c>
      <c r="AL193" s="11">
        <f t="shared" si="111"/>
        <v>2.7434594514722965E-2</v>
      </c>
      <c r="AM193" s="11">
        <f t="shared" si="112"/>
        <v>3.7800555853030438E-2</v>
      </c>
      <c r="AN193" s="11">
        <f t="shared" si="113"/>
        <v>9.0393922685780725E-2</v>
      </c>
      <c r="AO193" s="11">
        <f t="shared" si="114"/>
        <v>3.2602637934237455E-2</v>
      </c>
      <c r="AP193" s="11">
        <f t="shared" si="115"/>
        <v>3.7511767687739894E-2</v>
      </c>
      <c r="AQ193" s="11">
        <f t="shared" si="116"/>
        <v>6.8175404932558137E-2</v>
      </c>
      <c r="AR193" s="11">
        <f t="shared" si="117"/>
        <v>6.2027580635855006E-2</v>
      </c>
      <c r="AS193" s="11">
        <f t="shared" si="118"/>
        <v>6.5018395509737648E-2</v>
      </c>
      <c r="AT193" s="11">
        <f t="shared" si="119"/>
        <v>-4.0455151927095034E-2</v>
      </c>
      <c r="AU193" s="13">
        <f t="shared" si="120"/>
        <v>4.2278856425174136E-2</v>
      </c>
      <c r="AV193" s="14">
        <f t="shared" si="121"/>
        <v>155.53825797879824</v>
      </c>
      <c r="AW193" s="11">
        <f>-(AV193-MAX($AV$14:AV192))/MAX($AV$14:AV192)</f>
        <v>4.1335229028653761E-2</v>
      </c>
      <c r="AX193" s="13">
        <f t="shared" si="122"/>
        <v>-4.4023859534698041E-2</v>
      </c>
      <c r="AY193" s="14">
        <f t="shared" si="123"/>
        <v>110.33170701510019</v>
      </c>
      <c r="AZ193" s="11">
        <f>-(AY193-MAX($AY$14:AY192))/MAX($AY$14:AY192)</f>
        <v>0.20045190318014378</v>
      </c>
    </row>
    <row r="194" spans="1:52" x14ac:dyDescent="0.2">
      <c r="A194" s="1">
        <v>39783</v>
      </c>
      <c r="B194" s="10">
        <v>0.81004455245038487</v>
      </c>
      <c r="C194" s="10">
        <v>1.3457682317951203</v>
      </c>
      <c r="D194" s="10">
        <v>1.4855529971031716</v>
      </c>
      <c r="E194" s="10">
        <v>1.095110332365986E-2</v>
      </c>
      <c r="F194" s="10">
        <v>0.67072230084578077</v>
      </c>
      <c r="G194" s="10">
        <v>0.55788005578800559</v>
      </c>
      <c r="H194" s="10">
        <v>0.14260656275401795</v>
      </c>
      <c r="I194" s="10">
        <v>0.12473960607232402</v>
      </c>
      <c r="J194" s="10">
        <v>0.87421757527013322</v>
      </c>
      <c r="K194" s="11">
        <f t="shared" si="84"/>
        <v>-1.3228027541514642E-2</v>
      </c>
      <c r="L194" s="11">
        <f t="shared" si="85"/>
        <v>5.5593685655456415E-2</v>
      </c>
      <c r="M194" s="11">
        <f t="shared" si="86"/>
        <v>-3.0052737131397333E-2</v>
      </c>
      <c r="N194" s="11">
        <f t="shared" si="87"/>
        <v>6.1096205442698448E-2</v>
      </c>
      <c r="O194" s="11">
        <f t="shared" si="88"/>
        <v>1.8820467761732518E-2</v>
      </c>
      <c r="P194" s="11">
        <f t="shared" si="89"/>
        <v>-1.1492329149232927E-2</v>
      </c>
      <c r="Q194" s="11">
        <f t="shared" si="90"/>
        <v>-1.1394264364045892E-2</v>
      </c>
      <c r="R194" s="11">
        <f t="shared" si="91"/>
        <v>-6.5862512006187313E-3</v>
      </c>
      <c r="S194" s="11">
        <f t="shared" si="92"/>
        <v>4.179634227366491E-2</v>
      </c>
      <c r="T194" s="12">
        <f t="shared" si="93"/>
        <v>0.95841361032267625</v>
      </c>
      <c r="U194" s="12">
        <f t="shared" si="94"/>
        <v>1.478550485492991</v>
      </c>
      <c r="V194" s="12">
        <f t="shared" si="95"/>
        <v>1.8956798592519688</v>
      </c>
      <c r="W194" s="12">
        <f t="shared" si="96"/>
        <v>9.5253162430053093E-3</v>
      </c>
      <c r="X194" s="12">
        <f t="shared" si="97"/>
        <v>0.86826098409869001</v>
      </c>
      <c r="Y194" s="12">
        <f t="shared" si="98"/>
        <v>0.73107674609451812</v>
      </c>
      <c r="Z194" s="12">
        <f t="shared" si="99"/>
        <v>0.18275289864299679</v>
      </c>
      <c r="AA194" s="12">
        <f t="shared" si="100"/>
        <v>0.15573076965228777</v>
      </c>
      <c r="AB194" s="12">
        <f t="shared" si="101"/>
        <v>0.925560032093239</v>
      </c>
      <c r="AC194" s="12">
        <f t="shared" si="102"/>
        <v>0.92154921527686751</v>
      </c>
      <c r="AD194" s="12">
        <f t="shared" si="103"/>
        <v>1.4427607357553622</v>
      </c>
      <c r="AE194" s="12">
        <f t="shared" si="104"/>
        <v>1.8080238055266531</v>
      </c>
      <c r="AF194" s="12">
        <f t="shared" si="105"/>
        <v>9.59056118340792E-3</v>
      </c>
      <c r="AG194" s="12">
        <f t="shared" si="106"/>
        <v>0.82505855827976726</v>
      </c>
      <c r="AH194" s="12">
        <f t="shared" si="107"/>
        <v>0.67784062916151022</v>
      </c>
      <c r="AI194" s="12">
        <f t="shared" si="108"/>
        <v>0.17516994727306959</v>
      </c>
      <c r="AJ194" s="12">
        <f t="shared" si="109"/>
        <v>0.1501247894135489</v>
      </c>
      <c r="AK194" s="12">
        <f t="shared" si="110"/>
        <v>0.91193780613372855</v>
      </c>
      <c r="AL194" s="11">
        <f t="shared" si="111"/>
        <v>1.3228027541514642E-2</v>
      </c>
      <c r="AM194" s="11">
        <f t="shared" si="112"/>
        <v>-5.5593685655456415E-2</v>
      </c>
      <c r="AN194" s="11">
        <f t="shared" si="113"/>
        <v>3.0052737131397333E-2</v>
      </c>
      <c r="AO194" s="11">
        <f t="shared" si="114"/>
        <v>6.1096205442698448E-2</v>
      </c>
      <c r="AP194" s="11">
        <f t="shared" si="115"/>
        <v>-1.8820467761732518E-2</v>
      </c>
      <c r="AQ194" s="11">
        <f t="shared" si="116"/>
        <v>1.1492329149232927E-2</v>
      </c>
      <c r="AR194" s="11">
        <f t="shared" si="117"/>
        <v>1.1394264364045892E-2</v>
      </c>
      <c r="AS194" s="11">
        <f t="shared" si="118"/>
        <v>6.5862512006187313E-3</v>
      </c>
      <c r="AT194" s="11">
        <f t="shared" si="119"/>
        <v>-4.179634227366491E-2</v>
      </c>
      <c r="AU194" s="13">
        <f t="shared" si="120"/>
        <v>1.9599243487393478E-3</v>
      </c>
      <c r="AV194" s="14">
        <f t="shared" si="121"/>
        <v>155.8431011977714</v>
      </c>
      <c r="AW194" s="11">
        <f>-(AV194-MAX($AV$14:AV193))/MAX($AV$14:AV193)</f>
        <v>3.9456318601748308E-2</v>
      </c>
      <c r="AX194" s="13">
        <f t="shared" si="122"/>
        <v>1.161701019408253E-2</v>
      </c>
      <c r="AY194" s="14">
        <f t="shared" si="123"/>
        <v>111.61343158022513</v>
      </c>
      <c r="AZ194" s="11">
        <f>-(AY194-MAX($AY$14:AY193))/MAX($AY$14:AY193)</f>
        <v>0.19116354478872832</v>
      </c>
    </row>
    <row r="195" spans="1:52" x14ac:dyDescent="0.2">
      <c r="A195" s="1">
        <v>39814</v>
      </c>
      <c r="B195" s="10">
        <v>0.81546114327652286</v>
      </c>
      <c r="C195" s="10">
        <v>1.3233464785750204</v>
      </c>
      <c r="D195" s="10">
        <v>1.4448361555799574</v>
      </c>
      <c r="E195" s="10">
        <v>1.1088072560346836E-2</v>
      </c>
      <c r="F195" s="10">
        <v>0.67404975835316161</v>
      </c>
      <c r="G195" s="10">
        <v>0.54893780534665415</v>
      </c>
      <c r="H195" s="10">
        <v>0.14367196816229186</v>
      </c>
      <c r="I195" s="10">
        <v>0.12321340561853131</v>
      </c>
      <c r="J195" s="10">
        <v>0.88732719302915752</v>
      </c>
      <c r="K195" s="11">
        <f t="shared" si="84"/>
        <v>6.6867813748674454E-3</v>
      </c>
      <c r="L195" s="11">
        <f t="shared" si="85"/>
        <v>-1.6660932165259656E-2</v>
      </c>
      <c r="M195" s="11">
        <f t="shared" si="86"/>
        <v>-2.7408541871351666E-2</v>
      </c>
      <c r="N195" s="11">
        <f t="shared" si="87"/>
        <v>1.2507345848071338E-2</v>
      </c>
      <c r="O195" s="11">
        <f t="shared" si="88"/>
        <v>4.9610062214793249E-3</v>
      </c>
      <c r="P195" s="11">
        <f t="shared" si="89"/>
        <v>-1.6028983916122508E-2</v>
      </c>
      <c r="Q195" s="11">
        <f t="shared" si="90"/>
        <v>7.4709423444390133E-3</v>
      </c>
      <c r="R195" s="11">
        <f t="shared" si="91"/>
        <v>-1.2235091177920099E-2</v>
      </c>
      <c r="S195" s="11">
        <f t="shared" si="92"/>
        <v>1.4995829562192808E-2</v>
      </c>
      <c r="T195" s="12">
        <f t="shared" si="93"/>
        <v>0.94284566541501924</v>
      </c>
      <c r="U195" s="12">
        <f t="shared" si="94"/>
        <v>1.4693727743256007</v>
      </c>
      <c r="V195" s="12">
        <f t="shared" si="95"/>
        <v>1.8513702913043344</v>
      </c>
      <c r="W195" s="12">
        <f t="shared" si="96"/>
        <v>9.6963236875394643E-3</v>
      </c>
      <c r="X195" s="12">
        <f t="shared" si="97"/>
        <v>0.8515240066823031</v>
      </c>
      <c r="Y195" s="12">
        <f t="shared" si="98"/>
        <v>0.71351345840429226</v>
      </c>
      <c r="Z195" s="12">
        <f t="shared" si="99"/>
        <v>0.17948856878500219</v>
      </c>
      <c r="AA195" s="12">
        <f t="shared" si="100"/>
        <v>0.1532591020675689</v>
      </c>
      <c r="AB195" s="12">
        <f t="shared" si="101"/>
        <v>0.92529540589474812</v>
      </c>
      <c r="AC195" s="12">
        <f t="shared" si="102"/>
        <v>0.89263242612813887</v>
      </c>
      <c r="AD195" s="12">
        <f t="shared" si="103"/>
        <v>1.4077206865667611</v>
      </c>
      <c r="AE195" s="12">
        <f t="shared" si="104"/>
        <v>1.7278996953539334</v>
      </c>
      <c r="AF195" s="12">
        <f t="shared" si="105"/>
        <v>9.8569617945585778E-3</v>
      </c>
      <c r="AG195" s="12">
        <f t="shared" si="106"/>
        <v>0.7783479129772225</v>
      </c>
      <c r="AH195" s="12">
        <f t="shared" si="107"/>
        <v>0.64394284714810246</v>
      </c>
      <c r="AI195" s="12">
        <f t="shared" si="108"/>
        <v>0.16649650740766056</v>
      </c>
      <c r="AJ195" s="12">
        <f t="shared" si="109"/>
        <v>0.1432641386725558</v>
      </c>
      <c r="AK195" s="12">
        <f t="shared" si="110"/>
        <v>0.89695170076513719</v>
      </c>
      <c r="AL195" s="11">
        <f t="shared" si="111"/>
        <v>-6.6867813748674454E-3</v>
      </c>
      <c r="AM195" s="11">
        <f t="shared" si="112"/>
        <v>1.6660932165259656E-2</v>
      </c>
      <c r="AN195" s="11">
        <f t="shared" si="113"/>
        <v>2.7408541871351666E-2</v>
      </c>
      <c r="AO195" s="11">
        <f t="shared" si="114"/>
        <v>1.2507345848071338E-2</v>
      </c>
      <c r="AP195" s="11">
        <f t="shared" si="115"/>
        <v>-4.9610062214793249E-3</v>
      </c>
      <c r="AQ195" s="11">
        <f t="shared" si="116"/>
        <v>1.6028983916122508E-2</v>
      </c>
      <c r="AR195" s="11">
        <f t="shared" si="117"/>
        <v>-7.4709423444390133E-3</v>
      </c>
      <c r="AS195" s="11">
        <f t="shared" si="118"/>
        <v>1.2235091177920099E-2</v>
      </c>
      <c r="AT195" s="11">
        <f t="shared" si="119"/>
        <v>-1.4995829562192808E-2</v>
      </c>
      <c r="AU195" s="13">
        <f t="shared" si="120"/>
        <v>5.636259497305186E-3</v>
      </c>
      <c r="AV195" s="14">
        <f t="shared" si="121"/>
        <v>156.72147335698682</v>
      </c>
      <c r="AW195" s="11">
        <f>-(AV195-MAX($AV$14:AV194))/MAX($AV$14:AV194)</f>
        <v>3.4042445154891028E-2</v>
      </c>
      <c r="AX195" s="13">
        <f t="shared" si="122"/>
        <v>-2.8568493088448887E-3</v>
      </c>
      <c r="AY195" s="14">
        <f t="shared" si="123"/>
        <v>111.29456882535736</v>
      </c>
      <c r="AZ195" s="11">
        <f>-(AY195-MAX($AY$14:AY194))/MAX($AY$14:AY194)</f>
        <v>0.19347426865676715</v>
      </c>
    </row>
    <row r="196" spans="1:52" x14ac:dyDescent="0.2">
      <c r="A196" s="1">
        <v>39845</v>
      </c>
      <c r="B196" s="10">
        <v>0.80312254043721998</v>
      </c>
      <c r="C196" s="10">
        <v>1.2793122417388412</v>
      </c>
      <c r="D196" s="10">
        <v>1.4410260105194899</v>
      </c>
      <c r="E196" s="10">
        <v>1.076808769530619E-2</v>
      </c>
      <c r="F196" s="10">
        <v>0.6499584026622296</v>
      </c>
      <c r="G196" s="10">
        <v>0.51554364076919112</v>
      </c>
      <c r="H196" s="10">
        <v>0.14544608313698112</v>
      </c>
      <c r="I196" s="10">
        <v>0.11698916680315402</v>
      </c>
      <c r="J196" s="10">
        <v>0.85904748814514464</v>
      </c>
      <c r="K196" s="11">
        <f t="shared" si="84"/>
        <v>-1.5130828661837126E-2</v>
      </c>
      <c r="L196" s="11">
        <f t="shared" si="85"/>
        <v>-3.3274911407627172E-2</v>
      </c>
      <c r="M196" s="11">
        <f t="shared" si="86"/>
        <v>-2.6370775992508033E-3</v>
      </c>
      <c r="N196" s="11">
        <f t="shared" si="87"/>
        <v>-2.8858475023420649E-2</v>
      </c>
      <c r="O196" s="11">
        <f t="shared" si="88"/>
        <v>-3.5741212562396041E-2</v>
      </c>
      <c r="P196" s="11">
        <f t="shared" si="89"/>
        <v>-6.0834149610764388E-2</v>
      </c>
      <c r="Q196" s="11">
        <f t="shared" si="90"/>
        <v>1.2348372458329759E-2</v>
      </c>
      <c r="R196" s="11">
        <f t="shared" si="91"/>
        <v>-5.0515922225602083E-2</v>
      </c>
      <c r="S196" s="11">
        <f t="shared" si="92"/>
        <v>-3.187066181018483E-2</v>
      </c>
      <c r="T196" s="12">
        <f t="shared" si="93"/>
        <v>0.92838471791083998</v>
      </c>
      <c r="U196" s="12">
        <f t="shared" si="94"/>
        <v>1.4570377146737659</v>
      </c>
      <c r="V196" s="12">
        <f t="shared" si="95"/>
        <v>1.8077022418107587</v>
      </c>
      <c r="W196" s="12">
        <f t="shared" si="96"/>
        <v>9.8468555667252811E-3</v>
      </c>
      <c r="X196" s="12">
        <f t="shared" si="97"/>
        <v>0.83425461636090814</v>
      </c>
      <c r="Y196" s="12">
        <f t="shared" si="98"/>
        <v>0.69488832855734983</v>
      </c>
      <c r="Z196" s="12">
        <f t="shared" si="99"/>
        <v>0.17605310223619142</v>
      </c>
      <c r="AA196" s="12">
        <f t="shared" si="100"/>
        <v>0.15052251119747367</v>
      </c>
      <c r="AB196" s="12">
        <f t="shared" si="101"/>
        <v>0.92355194574483868</v>
      </c>
      <c r="AC196" s="12">
        <f t="shared" si="102"/>
        <v>0.86396607212335541</v>
      </c>
      <c r="AD196" s="12">
        <f t="shared" si="103"/>
        <v>1.3656995936994327</v>
      </c>
      <c r="AE196" s="12">
        <f t="shared" si="104"/>
        <v>1.6373209305202832</v>
      </c>
      <c r="AF196" s="12">
        <f t="shared" si="105"/>
        <v>1.0145869811516198E-2</v>
      </c>
      <c r="AG196" s="12">
        <f t="shared" si="106"/>
        <v>0.73030821673672452</v>
      </c>
      <c r="AH196" s="12">
        <f t="shared" si="107"/>
        <v>0.60968427957183058</v>
      </c>
      <c r="AI196" s="12">
        <f t="shared" si="108"/>
        <v>0.15781583381645953</v>
      </c>
      <c r="AJ196" s="12">
        <f t="shared" si="109"/>
        <v>0.13603766032390591</v>
      </c>
      <c r="AK196" s="12">
        <f t="shared" si="110"/>
        <v>0.88280230418120686</v>
      </c>
      <c r="AL196" s="11">
        <f t="shared" si="111"/>
        <v>1.5130828661837126E-2</v>
      </c>
      <c r="AM196" s="11">
        <f t="shared" si="112"/>
        <v>3.3274911407627172E-2</v>
      </c>
      <c r="AN196" s="11">
        <f t="shared" si="113"/>
        <v>2.6370775992508033E-3</v>
      </c>
      <c r="AO196" s="11">
        <f t="shared" si="114"/>
        <v>-2.8858475023420649E-2</v>
      </c>
      <c r="AP196" s="11">
        <f t="shared" si="115"/>
        <v>3.5741212562396041E-2</v>
      </c>
      <c r="AQ196" s="11">
        <f t="shared" si="116"/>
        <v>6.0834149610764388E-2</v>
      </c>
      <c r="AR196" s="11">
        <f t="shared" si="117"/>
        <v>-1.2348372458329759E-2</v>
      </c>
      <c r="AS196" s="11">
        <f t="shared" si="118"/>
        <v>5.0515922225602083E-2</v>
      </c>
      <c r="AT196" s="11">
        <f t="shared" si="119"/>
        <v>3.187066181018483E-2</v>
      </c>
      <c r="AU196" s="13">
        <f t="shared" si="120"/>
        <v>2.0977546266212448E-2</v>
      </c>
      <c r="AV196" s="14">
        <f t="shared" si="121"/>
        <v>160.00910531524201</v>
      </c>
      <c r="AW196" s="11">
        <f>-(AV196-MAX($AV$14:AV195))/MAX($AV$14:AV195)</f>
        <v>1.3779025856930196E-2</v>
      </c>
      <c r="AX196" s="13">
        <f t="shared" si="122"/>
        <v>-2.7390540715861483E-2</v>
      </c>
      <c r="AY196" s="14">
        <f t="shared" si="123"/>
        <v>108.24615040649216</v>
      </c>
      <c r="AZ196" s="11">
        <f>-(AY196-MAX($AY$14:AY195))/MAX($AY$14:AY195)</f>
        <v>0.2155654445395139</v>
      </c>
    </row>
    <row r="197" spans="1:52" x14ac:dyDescent="0.2">
      <c r="A197" s="1">
        <v>39873</v>
      </c>
      <c r="B197" s="10">
        <v>0.79082015958750818</v>
      </c>
      <c r="C197" s="10">
        <v>1.3037979634675811</v>
      </c>
      <c r="D197" s="10">
        <v>1.4162901695299333</v>
      </c>
      <c r="E197" s="10">
        <v>1.0218053256493572E-2</v>
      </c>
      <c r="F197" s="10">
        <v>0.66556626377722161</v>
      </c>
      <c r="G197" s="10">
        <v>0.53166037535222499</v>
      </c>
      <c r="H197" s="10">
        <v>0.14729492863560706</v>
      </c>
      <c r="I197" s="10">
        <v>0.11660039877336381</v>
      </c>
      <c r="J197" s="10">
        <v>0.86532886823637323</v>
      </c>
      <c r="K197" s="11">
        <f t="shared" ref="K197:K260" si="124">B197/B196-1</f>
        <v>-1.5318186491210195E-2</v>
      </c>
      <c r="L197" s="11">
        <f t="shared" ref="L197:L260" si="125">C197/C196-1</f>
        <v>1.9139754103704165E-2</v>
      </c>
      <c r="M197" s="11">
        <f t="shared" ref="M197:M260" si="126">D197/D196-1</f>
        <v>-1.7165436854702842E-2</v>
      </c>
      <c r="N197" s="11">
        <f t="shared" ref="N197:N260" si="127">E197/E196-1</f>
        <v>-5.1080048229211417E-2</v>
      </c>
      <c r="O197" s="11">
        <f t="shared" ref="O197:O260" si="128">F197/F196-1</f>
        <v>2.4013630797082186E-2</v>
      </c>
      <c r="P197" s="11">
        <f t="shared" ref="P197:P260" si="129">G197/G196-1</f>
        <v>3.12616300707107E-2</v>
      </c>
      <c r="Q197" s="11">
        <f t="shared" ref="Q197:Q260" si="130">H197/H196-1</f>
        <v>1.2711552341252652E-2</v>
      </c>
      <c r="R197" s="11">
        <f t="shared" ref="R197:R260" si="131">I197/I196-1</f>
        <v>-3.3231113650407096E-3</v>
      </c>
      <c r="S197" s="11">
        <f t="shared" ref="S197:S260" si="132">J197/J196-1</f>
        <v>7.3120289365973257E-3</v>
      </c>
      <c r="T197" s="12">
        <f t="shared" si="93"/>
        <v>0.91190236054275353</v>
      </c>
      <c r="U197" s="12">
        <f t="shared" si="94"/>
        <v>1.4407256690114691</v>
      </c>
      <c r="V197" s="12">
        <f t="shared" si="95"/>
        <v>1.7641387632024188</v>
      </c>
      <c r="W197" s="12">
        <f t="shared" si="96"/>
        <v>9.9660418034912355E-3</v>
      </c>
      <c r="X197" s="12">
        <f t="shared" si="97"/>
        <v>0.81234071700696653</v>
      </c>
      <c r="Y197" s="12">
        <f t="shared" si="98"/>
        <v>0.67147039314643442</v>
      </c>
      <c r="Z197" s="12">
        <f t="shared" si="99"/>
        <v>0.17270742751706294</v>
      </c>
      <c r="AA197" s="12">
        <f t="shared" si="100"/>
        <v>0.1471441142071673</v>
      </c>
      <c r="AB197" s="12">
        <f t="shared" si="101"/>
        <v>0.91867471137535162</v>
      </c>
      <c r="AC197" s="12">
        <f t="shared" si="102"/>
        <v>0.83975055025946566</v>
      </c>
      <c r="AD197" s="12">
        <f t="shared" si="103"/>
        <v>1.3302697057691157</v>
      </c>
      <c r="AE197" s="12">
        <f t="shared" si="104"/>
        <v>1.5638845060496784</v>
      </c>
      <c r="AF197" s="12">
        <f t="shared" si="105"/>
        <v>1.0417465688576204E-2</v>
      </c>
      <c r="AG197" s="12">
        <f t="shared" si="106"/>
        <v>0.69221873164251224</v>
      </c>
      <c r="AH197" s="12">
        <f t="shared" si="107"/>
        <v>0.57763082416901279</v>
      </c>
      <c r="AI197" s="12">
        <f t="shared" si="108"/>
        <v>0.15087739119290841</v>
      </c>
      <c r="AJ197" s="12">
        <f t="shared" si="109"/>
        <v>0.12906822470269633</v>
      </c>
      <c r="AK197" s="12">
        <f t="shared" si="110"/>
        <v>0.87249436719757012</v>
      </c>
      <c r="AL197" s="11">
        <f t="shared" si="111"/>
        <v>1.5318186491210195E-2</v>
      </c>
      <c r="AM197" s="11">
        <f t="shared" si="112"/>
        <v>-1.9139754103704165E-2</v>
      </c>
      <c r="AN197" s="11">
        <f t="shared" si="113"/>
        <v>1.7165436854702842E-2</v>
      </c>
      <c r="AO197" s="11">
        <f t="shared" si="114"/>
        <v>-5.1080048229211417E-2</v>
      </c>
      <c r="AP197" s="11">
        <f t="shared" si="115"/>
        <v>-2.4013630797082186E-2</v>
      </c>
      <c r="AQ197" s="11">
        <f t="shared" si="116"/>
        <v>-3.12616300707107E-2</v>
      </c>
      <c r="AR197" s="11">
        <f t="shared" si="117"/>
        <v>-1.2711552341252652E-2</v>
      </c>
      <c r="AS197" s="11">
        <f t="shared" si="118"/>
        <v>3.3231113650407096E-3</v>
      </c>
      <c r="AT197" s="11">
        <f t="shared" si="119"/>
        <v>-7.3120289365973257E-3</v>
      </c>
      <c r="AU197" s="13">
        <f t="shared" si="120"/>
        <v>-1.2190212196400521E-2</v>
      </c>
      <c r="AV197" s="14">
        <f t="shared" si="121"/>
        <v>158.05856036809303</v>
      </c>
      <c r="AW197" s="11">
        <f>-(AV197-MAX($AV$14:AV196))/MAX($AV$14:AV196)</f>
        <v>2.5801268804274958E-2</v>
      </c>
      <c r="AX197" s="13">
        <f t="shared" si="122"/>
        <v>8.3909036768687391E-4</v>
      </c>
      <c r="AY197" s="14">
        <f t="shared" si="123"/>
        <v>108.33697870863745</v>
      </c>
      <c r="AZ197" s="11">
        <f>-(AY197-MAX($AY$14:AY196))/MAX($AY$14:AY196)</f>
        <v>0.21490723305994619</v>
      </c>
    </row>
    <row r="198" spans="1:52" x14ac:dyDescent="0.2">
      <c r="A198" s="1">
        <v>39904</v>
      </c>
      <c r="B198" s="10">
        <v>0.81696676579196759</v>
      </c>
      <c r="C198" s="10">
        <v>1.3199229165016764</v>
      </c>
      <c r="D198" s="10">
        <v>1.4713238972427389</v>
      </c>
      <c r="E198" s="10">
        <v>1.0114086900234647E-2</v>
      </c>
      <c r="F198" s="10">
        <v>0.71547647155623284</v>
      </c>
      <c r="G198" s="10">
        <v>0.57208237986270027</v>
      </c>
      <c r="H198" s="10">
        <v>0.15020427781783224</v>
      </c>
      <c r="I198" s="10">
        <v>0.12147863798151096</v>
      </c>
      <c r="J198" s="10">
        <v>0.87129264977520648</v>
      </c>
      <c r="K198" s="11">
        <f t="shared" si="124"/>
        <v>3.3062645011600944E-2</v>
      </c>
      <c r="L198" s="11">
        <f t="shared" si="125"/>
        <v>1.2367677727620707E-2</v>
      </c>
      <c r="M198" s="11">
        <f t="shared" si="126"/>
        <v>3.8857664126180635E-2</v>
      </c>
      <c r="N198" s="11">
        <f t="shared" si="127"/>
        <v>-1.0174771421636031E-2</v>
      </c>
      <c r="O198" s="11">
        <f t="shared" si="128"/>
        <v>7.4989088983808738E-2</v>
      </c>
      <c r="P198" s="11">
        <f t="shared" si="129"/>
        <v>7.6029748283752863E-2</v>
      </c>
      <c r="Q198" s="11">
        <f t="shared" si="130"/>
        <v>1.9751862533045061E-2</v>
      </c>
      <c r="R198" s="11">
        <f t="shared" si="131"/>
        <v>4.1837242920832463E-2</v>
      </c>
      <c r="S198" s="11">
        <f t="shared" si="132"/>
        <v>6.8919248597218985E-3</v>
      </c>
      <c r="T198" s="12">
        <f t="shared" si="93"/>
        <v>0.89463953112908579</v>
      </c>
      <c r="U198" s="12">
        <f t="shared" si="94"/>
        <v>1.4200381720304349</v>
      </c>
      <c r="V198" s="12">
        <f t="shared" si="95"/>
        <v>1.7153127421078362</v>
      </c>
      <c r="W198" s="12">
        <f t="shared" si="96"/>
        <v>9.9911218163931982E-3</v>
      </c>
      <c r="X198" s="12">
        <f t="shared" si="97"/>
        <v>0.79089474755307965</v>
      </c>
      <c r="Y198" s="12">
        <f t="shared" si="98"/>
        <v>0.64906072317421881</v>
      </c>
      <c r="Z198" s="12">
        <f t="shared" si="99"/>
        <v>0.16879291634904914</v>
      </c>
      <c r="AA198" s="12">
        <f t="shared" si="100"/>
        <v>0.14311465615609431</v>
      </c>
      <c r="AB198" s="12">
        <f t="shared" si="101"/>
        <v>0.90851180165745615</v>
      </c>
      <c r="AC198" s="12">
        <f t="shared" si="102"/>
        <v>0.81406863506394134</v>
      </c>
      <c r="AD198" s="12">
        <f t="shared" si="103"/>
        <v>1.3086823885539793</v>
      </c>
      <c r="AE198" s="12">
        <f t="shared" si="104"/>
        <v>1.5005119476971664</v>
      </c>
      <c r="AF198" s="12">
        <f t="shared" si="105"/>
        <v>1.0556762687954019E-2</v>
      </c>
      <c r="AG198" s="12">
        <f t="shared" si="106"/>
        <v>0.66710312608017375</v>
      </c>
      <c r="AH198" s="12">
        <f t="shared" si="107"/>
        <v>0.55400744116093803</v>
      </c>
      <c r="AI198" s="12">
        <f t="shared" si="108"/>
        <v>0.14617651671548035</v>
      </c>
      <c r="AJ198" s="12">
        <f t="shared" si="109"/>
        <v>0.12356794807753611</v>
      </c>
      <c r="AK198" s="12">
        <f t="shared" si="110"/>
        <v>0.86659815296622522</v>
      </c>
      <c r="AL198" s="11">
        <f t="shared" si="111"/>
        <v>-3.3062645011600944E-2</v>
      </c>
      <c r="AM198" s="11">
        <f t="shared" si="112"/>
        <v>-1.2367677727620707E-2</v>
      </c>
      <c r="AN198" s="11">
        <f t="shared" si="113"/>
        <v>-3.8857664126180635E-2</v>
      </c>
      <c r="AO198" s="11">
        <f t="shared" si="114"/>
        <v>-1.0174771421636031E-2</v>
      </c>
      <c r="AP198" s="11">
        <f t="shared" si="115"/>
        <v>-7.4989088983808738E-2</v>
      </c>
      <c r="AQ198" s="11">
        <f t="shared" si="116"/>
        <v>-7.6029748283752863E-2</v>
      </c>
      <c r="AR198" s="11">
        <f t="shared" si="117"/>
        <v>-1.9751862533045061E-2</v>
      </c>
      <c r="AS198" s="11">
        <f t="shared" si="118"/>
        <v>-4.1837242920832463E-2</v>
      </c>
      <c r="AT198" s="11">
        <f t="shared" si="119"/>
        <v>-6.8919248597218985E-3</v>
      </c>
      <c r="AU198" s="13">
        <f t="shared" si="120"/>
        <v>-3.4884736207577705E-2</v>
      </c>
      <c r="AV198" s="14">
        <f t="shared" si="121"/>
        <v>152.54472918430261</v>
      </c>
      <c r="AW198" s="11">
        <f>-(AV198-MAX($AV$14:AV197))/MAX($AV$14:AV197)</f>
        <v>5.9785934555794694E-2</v>
      </c>
      <c r="AX198" s="13">
        <f t="shared" si="122"/>
        <v>3.2623675891658585E-2</v>
      </c>
      <c r="AY198" s="14">
        <f t="shared" si="123"/>
        <v>111.87132918910955</v>
      </c>
      <c r="AZ198" s="11">
        <f>-(AY198-MAX($AY$14:AY197))/MAX($AY$14:AY197)</f>
        <v>0.18929462108640849</v>
      </c>
    </row>
    <row r="199" spans="1:52" x14ac:dyDescent="0.2">
      <c r="A199" s="1">
        <v>39934</v>
      </c>
      <c r="B199" s="10">
        <v>0.86887012129426899</v>
      </c>
      <c r="C199" s="10">
        <v>1.3665309245948236</v>
      </c>
      <c r="D199" s="10">
        <v>1.5435433581329299</v>
      </c>
      <c r="E199" s="10">
        <v>1.0352824250455524E-2</v>
      </c>
      <c r="F199" s="10">
        <v>0.7653510282491065</v>
      </c>
      <c r="G199" s="10">
        <v>0.60201071579074106</v>
      </c>
      <c r="H199" s="10">
        <v>0.15515663061860949</v>
      </c>
      <c r="I199" s="10">
        <v>0.12906723112069077</v>
      </c>
      <c r="J199" s="10">
        <v>0.90420000904200015</v>
      </c>
      <c r="K199" s="11">
        <f t="shared" si="124"/>
        <v>6.3531783269036968E-2</v>
      </c>
      <c r="L199" s="11">
        <f t="shared" si="125"/>
        <v>3.5311159091530264E-2</v>
      </c>
      <c r="M199" s="11">
        <f t="shared" si="126"/>
        <v>4.9084678788627212E-2</v>
      </c>
      <c r="N199" s="11">
        <f t="shared" si="127"/>
        <v>2.3604439291038615E-2</v>
      </c>
      <c r="O199" s="11">
        <f t="shared" si="128"/>
        <v>6.9708171652928641E-2</v>
      </c>
      <c r="P199" s="11">
        <f t="shared" si="129"/>
        <v>5.2314731202215192E-2</v>
      </c>
      <c r="Q199" s="11">
        <f t="shared" si="130"/>
        <v>3.297078400645459E-2</v>
      </c>
      <c r="R199" s="11">
        <f t="shared" si="131"/>
        <v>6.2468539862414296E-2</v>
      </c>
      <c r="S199" s="11">
        <f t="shared" si="132"/>
        <v>3.7768434377684512E-2</v>
      </c>
      <c r="T199" s="12">
        <f t="shared" si="93"/>
        <v>0.880528404196251</v>
      </c>
      <c r="U199" s="12">
        <f t="shared" si="94"/>
        <v>1.3987650775383742</v>
      </c>
      <c r="V199" s="12">
        <f t="shared" si="95"/>
        <v>1.6728084773529339</v>
      </c>
      <c r="W199" s="12">
        <f t="shared" si="96"/>
        <v>1.0022418998187515E-2</v>
      </c>
      <c r="X199" s="12">
        <f t="shared" si="97"/>
        <v>0.77296089111071853</v>
      </c>
      <c r="Y199" s="12">
        <f t="shared" si="98"/>
        <v>0.63094651240161292</v>
      </c>
      <c r="Z199" s="12">
        <f t="shared" si="99"/>
        <v>0.16482884990273969</v>
      </c>
      <c r="AA199" s="12">
        <f t="shared" si="100"/>
        <v>0.13923274450771253</v>
      </c>
      <c r="AB199" s="12">
        <f t="shared" si="101"/>
        <v>0.8989302636219173</v>
      </c>
      <c r="AC199" s="12">
        <f t="shared" si="102"/>
        <v>0.80955310798678504</v>
      </c>
      <c r="AD199" s="12">
        <f t="shared" si="103"/>
        <v>1.3078400172802149</v>
      </c>
      <c r="AE199" s="12">
        <f t="shared" si="104"/>
        <v>1.4651017390684584</v>
      </c>
      <c r="AF199" s="12">
        <f t="shared" si="105"/>
        <v>1.0576660036741124E-2</v>
      </c>
      <c r="AG199" s="12">
        <f t="shared" si="106"/>
        <v>0.67235089640777368</v>
      </c>
      <c r="AH199" s="12">
        <f t="shared" si="107"/>
        <v>0.54841169866515782</v>
      </c>
      <c r="AI199" s="12">
        <f t="shared" si="108"/>
        <v>0.14557900133866233</v>
      </c>
      <c r="AJ199" s="12">
        <f t="shared" si="109"/>
        <v>0.12143130576979848</v>
      </c>
      <c r="AK199" s="12">
        <f t="shared" si="110"/>
        <v>0.86605969713620834</v>
      </c>
      <c r="AL199" s="11">
        <f t="shared" si="111"/>
        <v>-6.3531783269036968E-2</v>
      </c>
      <c r="AM199" s="11">
        <f t="shared" si="112"/>
        <v>-3.5311159091530264E-2</v>
      </c>
      <c r="AN199" s="11">
        <f t="shared" si="113"/>
        <v>-4.9084678788627212E-2</v>
      </c>
      <c r="AO199" s="11">
        <f t="shared" si="114"/>
        <v>2.3604439291038615E-2</v>
      </c>
      <c r="AP199" s="11">
        <f t="shared" si="115"/>
        <v>-6.9708171652928641E-2</v>
      </c>
      <c r="AQ199" s="11">
        <f t="shared" si="116"/>
        <v>-5.2314731202215192E-2</v>
      </c>
      <c r="AR199" s="11">
        <f t="shared" si="117"/>
        <v>-3.297078400645459E-2</v>
      </c>
      <c r="AS199" s="11">
        <f t="shared" si="118"/>
        <v>-6.2468539862414296E-2</v>
      </c>
      <c r="AT199" s="11">
        <f t="shared" si="119"/>
        <v>-3.7768434377684512E-2</v>
      </c>
      <c r="AU199" s="13">
        <f t="shared" si="120"/>
        <v>-4.2172649217761454E-2</v>
      </c>
      <c r="AV199" s="14">
        <f t="shared" si="121"/>
        <v>146.11151383039461</v>
      </c>
      <c r="AW199" s="11">
        <f>-(AV199-MAX($AV$14:AV198))/MAX($AV$14:AV198)</f>
        <v>9.9437252527378478E-2</v>
      </c>
      <c r="AX199" s="13">
        <f t="shared" si="122"/>
        <v>4.7418080171325587E-2</v>
      </c>
      <c r="AY199" s="14">
        <f t="shared" si="123"/>
        <v>117.17605284547149</v>
      </c>
      <c r="AZ199" s="11">
        <f>-(AY199-MAX($AY$14:AY198))/MAX($AY$14:AY198)</f>
        <v>0.15085252843375896</v>
      </c>
    </row>
    <row r="200" spans="1:52" x14ac:dyDescent="0.2">
      <c r="A200" s="1">
        <v>39965</v>
      </c>
      <c r="B200" s="10">
        <v>0.88768164185596476</v>
      </c>
      <c r="C200" s="10">
        <v>1.4012667451376042</v>
      </c>
      <c r="D200" s="10">
        <v>1.6365272890925457</v>
      </c>
      <c r="E200" s="10">
        <v>1.0348967173076127E-2</v>
      </c>
      <c r="F200" s="10">
        <v>0.8022462896109106</v>
      </c>
      <c r="G200" s="10">
        <v>0.63824355374010722</v>
      </c>
      <c r="H200" s="10">
        <v>0.15639906786155552</v>
      </c>
      <c r="I200" s="10">
        <v>0.1286984723491332</v>
      </c>
      <c r="J200" s="10">
        <v>0.92506938020351526</v>
      </c>
      <c r="K200" s="11">
        <f t="shared" si="124"/>
        <v>2.165055524486692E-2</v>
      </c>
      <c r="L200" s="11">
        <f t="shared" si="125"/>
        <v>2.5418978756795996E-2</v>
      </c>
      <c r="M200" s="11">
        <f t="shared" si="126"/>
        <v>6.02405695114967E-2</v>
      </c>
      <c r="N200" s="11">
        <f t="shared" si="127"/>
        <v>-3.7256281823072612E-4</v>
      </c>
      <c r="O200" s="11">
        <f t="shared" si="128"/>
        <v>4.8206979542719575E-2</v>
      </c>
      <c r="P200" s="11">
        <f t="shared" si="129"/>
        <v>6.0186367117692097E-2</v>
      </c>
      <c r="Q200" s="11">
        <f t="shared" si="130"/>
        <v>8.0076322745115114E-3</v>
      </c>
      <c r="R200" s="11">
        <f t="shared" si="131"/>
        <v>-2.8571060861508624E-3</v>
      </c>
      <c r="S200" s="11">
        <f t="shared" si="132"/>
        <v>2.3080481036077627E-2</v>
      </c>
      <c r="T200" s="12">
        <f t="shared" si="93"/>
        <v>0.86954838120825639</v>
      </c>
      <c r="U200" s="12">
        <f t="shared" si="94"/>
        <v>1.3829369309337698</v>
      </c>
      <c r="V200" s="12">
        <f t="shared" si="95"/>
        <v>1.6375596184390118</v>
      </c>
      <c r="W200" s="12">
        <f t="shared" si="96"/>
        <v>1.0086299590578678E-2</v>
      </c>
      <c r="X200" s="12">
        <f t="shared" si="97"/>
        <v>0.75762296459352807</v>
      </c>
      <c r="Y200" s="12">
        <f t="shared" si="98"/>
        <v>0.61626322898988151</v>
      </c>
      <c r="Z200" s="12">
        <f t="shared" si="99"/>
        <v>0.16128334456364643</v>
      </c>
      <c r="AA200" s="12">
        <f t="shared" si="100"/>
        <v>0.13606976523757236</v>
      </c>
      <c r="AB200" s="12">
        <f t="shared" si="101"/>
        <v>0.8944200516916988</v>
      </c>
      <c r="AC200" s="12">
        <f t="shared" si="102"/>
        <v>0.81754754713964539</v>
      </c>
      <c r="AD200" s="12">
        <f t="shared" si="103"/>
        <v>1.3231131261121774</v>
      </c>
      <c r="AE200" s="12">
        <f t="shared" si="104"/>
        <v>1.4670954313513702</v>
      </c>
      <c r="AF200" s="12">
        <f t="shared" si="105"/>
        <v>1.0582037997749439E-2</v>
      </c>
      <c r="AG200" s="12">
        <f t="shared" si="106"/>
        <v>0.69018737090728877</v>
      </c>
      <c r="AH200" s="12">
        <f t="shared" si="107"/>
        <v>0.5546858288182529</v>
      </c>
      <c r="AI200" s="12">
        <f t="shared" si="108"/>
        <v>0.1473967418542233</v>
      </c>
      <c r="AJ200" s="12">
        <f t="shared" si="109"/>
        <v>0.12201474106159581</v>
      </c>
      <c r="AK200" s="12">
        <f t="shared" si="110"/>
        <v>0.87690229724966928</v>
      </c>
      <c r="AL200" s="11">
        <f t="shared" si="111"/>
        <v>-2.165055524486692E-2</v>
      </c>
      <c r="AM200" s="11">
        <f t="shared" si="112"/>
        <v>-2.5418978756795996E-2</v>
      </c>
      <c r="AN200" s="11">
        <f t="shared" si="113"/>
        <v>-6.02405695114967E-2</v>
      </c>
      <c r="AO200" s="11">
        <f t="shared" si="114"/>
        <v>-3.7256281823072612E-4</v>
      </c>
      <c r="AP200" s="11">
        <f t="shared" si="115"/>
        <v>-4.8206979542719575E-2</v>
      </c>
      <c r="AQ200" s="11">
        <f t="shared" si="116"/>
        <v>-6.0186367117692097E-2</v>
      </c>
      <c r="AR200" s="11">
        <f t="shared" si="117"/>
        <v>-8.0076322745115114E-3</v>
      </c>
      <c r="AS200" s="11">
        <f t="shared" si="118"/>
        <v>2.8571060861508624E-3</v>
      </c>
      <c r="AT200" s="11">
        <f t="shared" si="119"/>
        <v>-2.3080481036077627E-2</v>
      </c>
      <c r="AU200" s="13">
        <f t="shared" si="120"/>
        <v>-2.7145224468471143E-2</v>
      </c>
      <c r="AV200" s="14">
        <f t="shared" si="121"/>
        <v>142.14528399004044</v>
      </c>
      <c r="AW200" s="11">
        <f>-(AV200-MAX($AV$14:AV199))/MAX($AV$14:AV199)</f>
        <v>0.1238832304554658</v>
      </c>
      <c r="AX200" s="13">
        <f t="shared" si="122"/>
        <v>2.7062432731086536E-2</v>
      </c>
      <c r="AY200" s="14">
        <f t="shared" si="123"/>
        <v>120.34712189329629</v>
      </c>
      <c r="AZ200" s="11">
        <f>-(AY200-MAX($AY$14:AY199))/MAX($AY$14:AY199)</f>
        <v>0.12787253210572544</v>
      </c>
    </row>
    <row r="201" spans="1:52" x14ac:dyDescent="0.2">
      <c r="A201" s="1">
        <v>39995</v>
      </c>
      <c r="B201" s="10">
        <v>0.89112263629720723</v>
      </c>
      <c r="C201" s="10">
        <v>1.4083118565775206</v>
      </c>
      <c r="D201" s="10">
        <v>1.6367683645410502</v>
      </c>
      <c r="E201" s="10">
        <v>1.060816616631483E-2</v>
      </c>
      <c r="F201" s="10">
        <v>0.8040459592670316</v>
      </c>
      <c r="G201" s="10">
        <v>0.64395646854272648</v>
      </c>
      <c r="H201" s="10">
        <v>0.15719068802364147</v>
      </c>
      <c r="I201" s="10">
        <v>0.12995282712375408</v>
      </c>
      <c r="J201" s="10">
        <v>0.92708478190330501</v>
      </c>
      <c r="K201" s="11">
        <f t="shared" si="124"/>
        <v>3.8763834678927633E-3</v>
      </c>
      <c r="L201" s="11">
        <f t="shared" si="125"/>
        <v>5.0276733279819297E-3</v>
      </c>
      <c r="M201" s="11">
        <f t="shared" si="126"/>
        <v>1.4730915280858348E-4</v>
      </c>
      <c r="N201" s="11">
        <f t="shared" si="127"/>
        <v>2.50458803186695E-2</v>
      </c>
      <c r="O201" s="11">
        <f t="shared" si="128"/>
        <v>2.2432882263547782E-3</v>
      </c>
      <c r="P201" s="11">
        <f t="shared" si="129"/>
        <v>8.9509949127437594E-3</v>
      </c>
      <c r="Q201" s="11">
        <f t="shared" si="130"/>
        <v>5.0615401543614436E-3</v>
      </c>
      <c r="R201" s="11">
        <f t="shared" si="131"/>
        <v>9.7464620342817554E-3</v>
      </c>
      <c r="S201" s="11">
        <f t="shared" si="132"/>
        <v>2.1786492374726851E-3</v>
      </c>
      <c r="T201" s="12">
        <f t="shared" si="93"/>
        <v>0.86155974408435698</v>
      </c>
      <c r="U201" s="12">
        <f t="shared" si="94"/>
        <v>1.3700417824513427</v>
      </c>
      <c r="V201" s="12">
        <f t="shared" si="95"/>
        <v>1.6100787543517663</v>
      </c>
      <c r="W201" s="12">
        <f t="shared" si="96"/>
        <v>1.0169321883605363E-2</v>
      </c>
      <c r="X201" s="12">
        <f t="shared" si="97"/>
        <v>0.74522797433934984</v>
      </c>
      <c r="Y201" s="12">
        <f t="shared" si="98"/>
        <v>0.60601129614585292</v>
      </c>
      <c r="Z201" s="12">
        <f t="shared" si="99"/>
        <v>0.15809600005657004</v>
      </c>
      <c r="AA201" s="12">
        <f t="shared" si="100"/>
        <v>0.13296934539014324</v>
      </c>
      <c r="AB201" s="12">
        <f t="shared" si="101"/>
        <v>0.89116464941851836</v>
      </c>
      <c r="AC201" s="12">
        <f t="shared" si="102"/>
        <v>0.83048706204057543</v>
      </c>
      <c r="AD201" s="12">
        <f t="shared" si="103"/>
        <v>1.3323628783359245</v>
      </c>
      <c r="AE201" s="12">
        <f t="shared" si="104"/>
        <v>1.4922578133495994</v>
      </c>
      <c r="AF201" s="12">
        <f t="shared" si="105"/>
        <v>1.0481681972652148E-2</v>
      </c>
      <c r="AG201" s="12">
        <f t="shared" si="106"/>
        <v>0.71210803570147707</v>
      </c>
      <c r="AH201" s="12">
        <f t="shared" si="107"/>
        <v>0.56807974514360315</v>
      </c>
      <c r="AI201" s="12">
        <f t="shared" si="108"/>
        <v>0.14969549270547955</v>
      </c>
      <c r="AJ201" s="12">
        <f t="shared" si="109"/>
        <v>0.12267455210773066</v>
      </c>
      <c r="AK201" s="12">
        <f t="shared" si="110"/>
        <v>0.88537759807189964</v>
      </c>
      <c r="AL201" s="11">
        <f t="shared" si="111"/>
        <v>-3.8763834678927633E-3</v>
      </c>
      <c r="AM201" s="11">
        <f t="shared" si="112"/>
        <v>-5.0276733279819297E-3</v>
      </c>
      <c r="AN201" s="11">
        <f t="shared" si="113"/>
        <v>-1.4730915280858348E-4</v>
      </c>
      <c r="AO201" s="11">
        <f t="shared" si="114"/>
        <v>2.50458803186695E-2</v>
      </c>
      <c r="AP201" s="11">
        <f t="shared" si="115"/>
        <v>-2.2432882263547782E-3</v>
      </c>
      <c r="AQ201" s="11">
        <f t="shared" si="116"/>
        <v>-8.9509949127437594E-3</v>
      </c>
      <c r="AR201" s="11">
        <f t="shared" si="117"/>
        <v>-5.0615401543614436E-3</v>
      </c>
      <c r="AS201" s="11">
        <f t="shared" si="118"/>
        <v>-9.7464620342817554E-3</v>
      </c>
      <c r="AT201" s="11">
        <f t="shared" si="119"/>
        <v>-2.1786492374726851E-3</v>
      </c>
      <c r="AU201" s="13">
        <f t="shared" si="120"/>
        <v>-1.3540466883586887E-3</v>
      </c>
      <c r="AV201" s="14">
        <f t="shared" si="121"/>
        <v>141.95281263898792</v>
      </c>
      <c r="AW201" s="11">
        <f>-(AV201-MAX($AV$14:AV200))/MAX($AV$14:AV200)</f>
        <v>0.12506953346588306</v>
      </c>
      <c r="AX201" s="13">
        <f t="shared" si="122"/>
        <v>6.9197978702852441E-3</v>
      </c>
      <c r="AY201" s="14">
        <f t="shared" si="123"/>
        <v>121.17989965106848</v>
      </c>
      <c r="AZ201" s="11">
        <f>-(AY201-MAX($AY$14:AY200))/MAX($AY$14:AY200)</f>
        <v>0.12183758631077336</v>
      </c>
    </row>
    <row r="202" spans="1:52" x14ac:dyDescent="0.2">
      <c r="A202" s="1">
        <v>40026</v>
      </c>
      <c r="B202" s="10">
        <v>0.91894027807132828</v>
      </c>
      <c r="C202" s="10">
        <v>1.4259639516313027</v>
      </c>
      <c r="D202" s="10">
        <v>1.6511186328737719</v>
      </c>
      <c r="E202" s="10">
        <v>1.0538296168275514E-2</v>
      </c>
      <c r="F202" s="10">
        <v>0.83508004242206624</v>
      </c>
      <c r="G202" s="10">
        <v>0.67695640400758184</v>
      </c>
      <c r="H202" s="10">
        <v>0.16465241874403133</v>
      </c>
      <c r="I202" s="10">
        <v>0.13965700240210044</v>
      </c>
      <c r="J202" s="10">
        <v>0.93571629082062324</v>
      </c>
      <c r="K202" s="11">
        <f t="shared" si="124"/>
        <v>3.1216401246083159E-2</v>
      </c>
      <c r="L202" s="11">
        <f t="shared" si="125"/>
        <v>1.2534223134839095E-2</v>
      </c>
      <c r="M202" s="11">
        <f t="shared" si="126"/>
        <v>8.7674399405597292E-3</v>
      </c>
      <c r="N202" s="11">
        <f t="shared" si="127"/>
        <v>-6.5864351051722059E-3</v>
      </c>
      <c r="O202" s="11">
        <f t="shared" si="128"/>
        <v>3.8597399560748036E-2</v>
      </c>
      <c r="P202" s="11">
        <f t="shared" si="129"/>
        <v>5.1245599783373841E-2</v>
      </c>
      <c r="Q202" s="11">
        <f t="shared" si="130"/>
        <v>4.7469292323904178E-2</v>
      </c>
      <c r="R202" s="11">
        <f t="shared" si="131"/>
        <v>7.4674599184403112E-2</v>
      </c>
      <c r="S202" s="11">
        <f t="shared" si="132"/>
        <v>9.3103770936653341E-3</v>
      </c>
      <c r="T202" s="12">
        <f t="shared" si="93"/>
        <v>0.85353169150035579</v>
      </c>
      <c r="U202" s="12">
        <f t="shared" si="94"/>
        <v>1.3561116841845535</v>
      </c>
      <c r="V202" s="12">
        <f t="shared" si="95"/>
        <v>1.580783722681699</v>
      </c>
      <c r="W202" s="12">
        <f t="shared" si="96"/>
        <v>1.0273783692581506E-2</v>
      </c>
      <c r="X202" s="12">
        <f t="shared" si="97"/>
        <v>0.73204114296192335</v>
      </c>
      <c r="Y202" s="12">
        <f t="shared" si="98"/>
        <v>0.59680023429072293</v>
      </c>
      <c r="Z202" s="12">
        <f t="shared" si="99"/>
        <v>0.15488222324941534</v>
      </c>
      <c r="AA202" s="12">
        <f t="shared" si="100"/>
        <v>0.12991772467458684</v>
      </c>
      <c r="AB202" s="12">
        <f t="shared" si="101"/>
        <v>0.88740308353273223</v>
      </c>
      <c r="AC202" s="12">
        <f t="shared" si="102"/>
        <v>0.84309731087735607</v>
      </c>
      <c r="AD202" s="12">
        <f t="shared" si="103"/>
        <v>1.3465237746696745</v>
      </c>
      <c r="AE202" s="12">
        <f t="shared" si="104"/>
        <v>1.5242465148431146</v>
      </c>
      <c r="AF202" s="12">
        <f t="shared" si="105"/>
        <v>1.0401697573646815E-2</v>
      </c>
      <c r="AG202" s="12">
        <f t="shared" si="106"/>
        <v>0.73377406918712218</v>
      </c>
      <c r="AH202" s="12">
        <f t="shared" si="107"/>
        <v>0.58391618900961528</v>
      </c>
      <c r="AI202" s="12">
        <f t="shared" si="108"/>
        <v>0.15194861268237114</v>
      </c>
      <c r="AJ202" s="12">
        <f t="shared" si="109"/>
        <v>0.12379778902526782</v>
      </c>
      <c r="AK202" s="12">
        <f t="shared" si="110"/>
        <v>0.89200386288425759</v>
      </c>
      <c r="AL202" s="11">
        <f t="shared" si="111"/>
        <v>-3.1216401246083159E-2</v>
      </c>
      <c r="AM202" s="11">
        <f t="shared" si="112"/>
        <v>-1.2534223134839095E-2</v>
      </c>
      <c r="AN202" s="11">
        <f t="shared" si="113"/>
        <v>-8.7674399405597292E-3</v>
      </c>
      <c r="AO202" s="11">
        <f t="shared" si="114"/>
        <v>-6.5864351051722059E-3</v>
      </c>
      <c r="AP202" s="11">
        <f t="shared" si="115"/>
        <v>3.8597399560748036E-2</v>
      </c>
      <c r="AQ202" s="11">
        <f t="shared" si="116"/>
        <v>-5.1245599783373841E-2</v>
      </c>
      <c r="AR202" s="11">
        <f t="shared" si="117"/>
        <v>-4.7469292323904178E-2</v>
      </c>
      <c r="AS202" s="11">
        <f t="shared" si="118"/>
        <v>-7.4674599184403112E-2</v>
      </c>
      <c r="AT202" s="11">
        <f t="shared" si="119"/>
        <v>9.3103770936653341E-3</v>
      </c>
      <c r="AU202" s="13">
        <f t="shared" si="120"/>
        <v>-2.0509579340435773E-2</v>
      </c>
      <c r="AV202" s="14">
        <f t="shared" si="121"/>
        <v>139.0414201655706</v>
      </c>
      <c r="AW202" s="11">
        <f>-(AV202-MAX($AV$14:AV201))/MAX($AV$14:AV201)</f>
        <v>0.14301398928662895</v>
      </c>
      <c r="AX202" s="13">
        <f t="shared" si="122"/>
        <v>2.9692099684711586E-2</v>
      </c>
      <c r="AY202" s="14">
        <f t="shared" si="123"/>
        <v>124.77798531129136</v>
      </c>
      <c r="AZ202" s="11">
        <f>-(AY202-MAX($AY$14:AY201))/MAX($AY$14:AY201)</f>
        <v>9.5763100384145872E-2</v>
      </c>
    </row>
    <row r="203" spans="1:52" x14ac:dyDescent="0.2">
      <c r="A203" s="1">
        <v>40057</v>
      </c>
      <c r="B203" s="10">
        <v>0.92441946457624602</v>
      </c>
      <c r="C203" s="10">
        <v>1.4572373693951008</v>
      </c>
      <c r="D203" s="10">
        <v>1.6318005287033712</v>
      </c>
      <c r="E203" s="10">
        <v>1.0954822312782086E-2</v>
      </c>
      <c r="F203" s="10">
        <v>0.86189807193401302</v>
      </c>
      <c r="G203" s="10">
        <v>0.70412617941135058</v>
      </c>
      <c r="H203" s="10">
        <v>0.16941399698443085</v>
      </c>
      <c r="I203" s="10">
        <v>0.14294086536399891</v>
      </c>
      <c r="J203" s="10">
        <v>0.96230645611401411</v>
      </c>
      <c r="K203" s="11">
        <f t="shared" si="124"/>
        <v>5.96250554651645E-3</v>
      </c>
      <c r="L203" s="11">
        <f t="shared" si="125"/>
        <v>2.1931422409396273E-2</v>
      </c>
      <c r="M203" s="11">
        <f t="shared" si="126"/>
        <v>-1.1700009790803212E-2</v>
      </c>
      <c r="N203" s="11">
        <f t="shared" si="127"/>
        <v>3.9524998904517661E-2</v>
      </c>
      <c r="O203" s="11">
        <f t="shared" si="128"/>
        <v>3.2114322160261111E-2</v>
      </c>
      <c r="P203" s="11">
        <f t="shared" si="129"/>
        <v>4.0135192226447236E-2</v>
      </c>
      <c r="Q203" s="11">
        <f t="shared" si="130"/>
        <v>2.8918969285242513E-2</v>
      </c>
      <c r="R203" s="11">
        <f t="shared" si="131"/>
        <v>2.3513772352377948E-2</v>
      </c>
      <c r="S203" s="11">
        <f t="shared" si="132"/>
        <v>2.8416909649046751E-2</v>
      </c>
      <c r="T203" s="12">
        <f t="shared" si="93"/>
        <v>0.85107540870458676</v>
      </c>
      <c r="U203" s="12">
        <f t="shared" si="94"/>
        <v>1.3506177160437669</v>
      </c>
      <c r="V203" s="12">
        <f t="shared" si="95"/>
        <v>1.5615732289759201</v>
      </c>
      <c r="W203" s="12">
        <f t="shared" si="96"/>
        <v>1.0390432337192286E-2</v>
      </c>
      <c r="X203" s="12">
        <f t="shared" si="97"/>
        <v>0.72842320372813685</v>
      </c>
      <c r="Y203" s="12">
        <f t="shared" si="98"/>
        <v>0.59422457019251318</v>
      </c>
      <c r="Z203" s="12">
        <f t="shared" si="99"/>
        <v>0.15301352990489395</v>
      </c>
      <c r="AA203" s="12">
        <f t="shared" si="100"/>
        <v>0.12832199316389428</v>
      </c>
      <c r="AB203" s="12">
        <f t="shared" si="101"/>
        <v>0.88863818193053712</v>
      </c>
      <c r="AC203" s="12">
        <f t="shared" si="102"/>
        <v>0.86240026714970741</v>
      </c>
      <c r="AD203" s="12">
        <f t="shared" si="103"/>
        <v>1.3709657263184178</v>
      </c>
      <c r="AE203" s="12">
        <f t="shared" si="104"/>
        <v>1.5592619519021615</v>
      </c>
      <c r="AF203" s="12">
        <f t="shared" si="105"/>
        <v>1.036339898580837E-2</v>
      </c>
      <c r="AG203" s="12">
        <f t="shared" si="106"/>
        <v>0.76462767581376145</v>
      </c>
      <c r="AH203" s="12">
        <f t="shared" si="107"/>
        <v>0.61081831621601357</v>
      </c>
      <c r="AI203" s="12">
        <f t="shared" si="108"/>
        <v>0.15514966861687954</v>
      </c>
      <c r="AJ203" s="12">
        <f t="shared" si="109"/>
        <v>0.12757576162509221</v>
      </c>
      <c r="AK203" s="12">
        <f t="shared" si="110"/>
        <v>0.90478199666350401</v>
      </c>
      <c r="AL203" s="11">
        <f t="shared" si="111"/>
        <v>5.96250554651645E-3</v>
      </c>
      <c r="AM203" s="11">
        <f t="shared" si="112"/>
        <v>2.1931422409396273E-2</v>
      </c>
      <c r="AN203" s="11">
        <f t="shared" si="113"/>
        <v>1.1700009790803212E-2</v>
      </c>
      <c r="AO203" s="11">
        <f t="shared" si="114"/>
        <v>-3.9524998904517661E-2</v>
      </c>
      <c r="AP203" s="11">
        <f t="shared" si="115"/>
        <v>3.2114322160261111E-2</v>
      </c>
      <c r="AQ203" s="11">
        <f t="shared" si="116"/>
        <v>4.0135192226447236E-2</v>
      </c>
      <c r="AR203" s="11">
        <f t="shared" si="117"/>
        <v>2.8918969285242513E-2</v>
      </c>
      <c r="AS203" s="11">
        <f t="shared" si="118"/>
        <v>-2.3513772352377948E-2</v>
      </c>
      <c r="AT203" s="11">
        <f t="shared" si="119"/>
        <v>2.8416909649046751E-2</v>
      </c>
      <c r="AU203" s="13">
        <f t="shared" si="120"/>
        <v>1.1793395534535326E-2</v>
      </c>
      <c r="AV203" s="14">
        <f t="shared" si="121"/>
        <v>140.68119062926669</v>
      </c>
      <c r="AW203" s="11">
        <f>-(AV203-MAX($AV$14:AV202))/MAX($AV$14:AV202)</f>
        <v>0.1329072142947226</v>
      </c>
      <c r="AX203" s="13">
        <f t="shared" si="122"/>
        <v>2.320200919366697E-2</v>
      </c>
      <c r="AY203" s="14">
        <f t="shared" si="123"/>
        <v>127.67308527365117</v>
      </c>
      <c r="AZ203" s="11">
        <f>-(AY203-MAX($AY$14:AY202))/MAX($AY$14:AY202)</f>
        <v>7.4782987526006026E-2</v>
      </c>
    </row>
    <row r="204" spans="1:52" x14ac:dyDescent="0.2">
      <c r="A204" s="1">
        <v>40087</v>
      </c>
      <c r="B204" s="10">
        <v>0.94800208560458832</v>
      </c>
      <c r="C204" s="10">
        <v>1.4819205690574986</v>
      </c>
      <c r="D204" s="10">
        <v>1.6206404771165563</v>
      </c>
      <c r="E204" s="10">
        <v>1.1065741570671358E-2</v>
      </c>
      <c r="F204" s="10">
        <v>0.90623215855437855</v>
      </c>
      <c r="G204" s="10">
        <v>0.73822530636350214</v>
      </c>
      <c r="H204" s="10">
        <v>0.17714478042904466</v>
      </c>
      <c r="I204" s="10">
        <v>0.1437297879985627</v>
      </c>
      <c r="J204" s="10">
        <v>0.97903877972606501</v>
      </c>
      <c r="K204" s="11">
        <f t="shared" si="124"/>
        <v>2.5510736123619537E-2</v>
      </c>
      <c r="L204" s="11">
        <f t="shared" si="125"/>
        <v>1.6938352104327148E-2</v>
      </c>
      <c r="M204" s="11">
        <f t="shared" si="126"/>
        <v>-6.8391028134319187E-3</v>
      </c>
      <c r="N204" s="11">
        <f t="shared" si="127"/>
        <v>1.0125153537164255E-2</v>
      </c>
      <c r="O204" s="11">
        <f t="shared" si="128"/>
        <v>5.1437737319546706E-2</v>
      </c>
      <c r="P204" s="11">
        <f t="shared" si="129"/>
        <v>4.8427580097445633E-2</v>
      </c>
      <c r="Q204" s="11">
        <f t="shared" si="130"/>
        <v>4.5632495438521881E-2</v>
      </c>
      <c r="R204" s="11">
        <f t="shared" si="131"/>
        <v>5.5192238591448284E-3</v>
      </c>
      <c r="S204" s="11">
        <f t="shared" si="132"/>
        <v>1.7387728727934926E-2</v>
      </c>
      <c r="T204" s="12">
        <f t="shared" si="93"/>
        <v>0.84936772652255266</v>
      </c>
      <c r="U204" s="12">
        <f t="shared" si="94"/>
        <v>1.3526106745968256</v>
      </c>
      <c r="V204" s="12">
        <f t="shared" si="95"/>
        <v>1.5478461463974507</v>
      </c>
      <c r="W204" s="12">
        <f t="shared" si="96"/>
        <v>1.052147825823857E-2</v>
      </c>
      <c r="X204" s="12">
        <f t="shared" si="97"/>
        <v>0.73222638496003356</v>
      </c>
      <c r="Y204" s="12">
        <f t="shared" si="98"/>
        <v>0.59678502902673625</v>
      </c>
      <c r="Z204" s="12">
        <f t="shared" si="99"/>
        <v>0.15250634836191523</v>
      </c>
      <c r="AA204" s="12">
        <f t="shared" si="100"/>
        <v>0.12776689373386707</v>
      </c>
      <c r="AB204" s="12">
        <f t="shared" si="101"/>
        <v>0.89377154047133478</v>
      </c>
      <c r="AC204" s="12">
        <f t="shared" si="102"/>
        <v>0.88466681798116387</v>
      </c>
      <c r="AD204" s="12">
        <f t="shared" si="103"/>
        <v>1.3965389606396714</v>
      </c>
      <c r="AE204" s="12">
        <f t="shared" si="104"/>
        <v>1.5951803450977344</v>
      </c>
      <c r="AF204" s="12">
        <f t="shared" si="105"/>
        <v>1.0486193828523121E-2</v>
      </c>
      <c r="AG204" s="12">
        <f t="shared" si="106"/>
        <v>0.79734964383989348</v>
      </c>
      <c r="AH204" s="12">
        <f t="shared" si="107"/>
        <v>0.63956261689253457</v>
      </c>
      <c r="AI204" s="12">
        <f t="shared" si="108"/>
        <v>0.15883618000835015</v>
      </c>
      <c r="AJ204" s="12">
        <f t="shared" si="109"/>
        <v>0.13196583939019804</v>
      </c>
      <c r="AK204" s="12">
        <f t="shared" si="110"/>
        <v>0.92094492797644401</v>
      </c>
      <c r="AL204" s="11">
        <f t="shared" si="111"/>
        <v>2.5510736123619537E-2</v>
      </c>
      <c r="AM204" s="11">
        <f t="shared" si="112"/>
        <v>1.6938352104327148E-2</v>
      </c>
      <c r="AN204" s="11">
        <f t="shared" si="113"/>
        <v>-6.8391028134319187E-3</v>
      </c>
      <c r="AO204" s="11">
        <f t="shared" si="114"/>
        <v>-1.0125153537164255E-2</v>
      </c>
      <c r="AP204" s="11">
        <f t="shared" si="115"/>
        <v>5.1437737319546706E-2</v>
      </c>
      <c r="AQ204" s="11">
        <f t="shared" si="116"/>
        <v>4.8427580097445633E-2</v>
      </c>
      <c r="AR204" s="11">
        <f t="shared" si="117"/>
        <v>4.5632495438521881E-2</v>
      </c>
      <c r="AS204" s="11">
        <f t="shared" si="118"/>
        <v>5.5192238591448284E-3</v>
      </c>
      <c r="AT204" s="11">
        <f t="shared" si="119"/>
        <v>1.7387728727934926E-2</v>
      </c>
      <c r="AU204" s="13">
        <f t="shared" si="120"/>
        <v>2.1543288591104943E-2</v>
      </c>
      <c r="AV204" s="14">
        <f t="shared" si="121"/>
        <v>143.71192611833322</v>
      </c>
      <c r="AW204" s="11">
        <f>-(AV204-MAX($AV$14:AV203))/MAX($AV$14:AV203)</f>
        <v>0.11422718417700876</v>
      </c>
      <c r="AX204" s="13">
        <f t="shared" si="122"/>
        <v>2.3793322710474778E-2</v>
      </c>
      <c r="AY204" s="14">
        <f t="shared" si="123"/>
        <v>130.71085219300912</v>
      </c>
      <c r="AZ204" s="11">
        <f>-(AY204-MAX($AY$14:AY203))/MAX($AY$14:AY203)</f>
        <v>5.2769000570990904E-2</v>
      </c>
    </row>
    <row r="205" spans="1:52" x14ac:dyDescent="0.2">
      <c r="A205" s="1">
        <v>40118</v>
      </c>
      <c r="B205" s="10">
        <v>0.94377908019290857</v>
      </c>
      <c r="C205" s="10">
        <v>1.4910462671656701</v>
      </c>
      <c r="D205" s="10">
        <v>1.659145208388638</v>
      </c>
      <c r="E205" s="10">
        <v>1.1219692804811004E-2</v>
      </c>
      <c r="F205" s="10">
        <v>0.91905851645574266</v>
      </c>
      <c r="G205" s="10">
        <v>0.72896923749817766</v>
      </c>
      <c r="H205" s="10">
        <v>0.17710713210420984</v>
      </c>
      <c r="I205" s="10">
        <v>0.14424602602198311</v>
      </c>
      <c r="J205" s="10">
        <v>0.98739101671652996</v>
      </c>
      <c r="K205" s="11">
        <f t="shared" si="124"/>
        <v>-4.4546372585103633E-3</v>
      </c>
      <c r="L205" s="11">
        <f t="shared" si="125"/>
        <v>6.1580210833942495E-3</v>
      </c>
      <c r="M205" s="11">
        <f t="shared" si="126"/>
        <v>2.37589593841252E-2</v>
      </c>
      <c r="N205" s="11">
        <f t="shared" si="127"/>
        <v>1.3912419077965588E-2</v>
      </c>
      <c r="O205" s="11">
        <f t="shared" si="128"/>
        <v>1.415350115341818E-2</v>
      </c>
      <c r="P205" s="11">
        <f t="shared" si="129"/>
        <v>-1.2538270884968505E-2</v>
      </c>
      <c r="Q205" s="11">
        <f t="shared" si="130"/>
        <v>-2.1252855852504915E-4</v>
      </c>
      <c r="R205" s="11">
        <f t="shared" si="131"/>
        <v>3.5917260479474411E-3</v>
      </c>
      <c r="S205" s="11">
        <f t="shared" si="132"/>
        <v>8.5310583844306898E-3</v>
      </c>
      <c r="T205" s="12">
        <f t="shared" si="93"/>
        <v>0.85802957296835958</v>
      </c>
      <c r="U205" s="12">
        <f t="shared" si="94"/>
        <v>1.365689293339595</v>
      </c>
      <c r="V205" s="12">
        <f t="shared" si="95"/>
        <v>1.5425840904059145</v>
      </c>
      <c r="W205" s="12">
        <f t="shared" si="96"/>
        <v>1.0610731488501848E-2</v>
      </c>
      <c r="X205" s="12">
        <f t="shared" si="97"/>
        <v>0.750746577373679</v>
      </c>
      <c r="Y205" s="12">
        <f t="shared" si="98"/>
        <v>0.60783240165391306</v>
      </c>
      <c r="Z205" s="12">
        <f t="shared" si="99"/>
        <v>0.15445263255777394</v>
      </c>
      <c r="AA205" s="12">
        <f t="shared" si="100"/>
        <v>0.12855283508141924</v>
      </c>
      <c r="AB205" s="12">
        <f t="shared" si="101"/>
        <v>0.90248115671889773</v>
      </c>
      <c r="AC205" s="12">
        <f t="shared" si="102"/>
        <v>0.90650603794993379</v>
      </c>
      <c r="AD205" s="12">
        <f t="shared" si="103"/>
        <v>1.4235385693989751</v>
      </c>
      <c r="AE205" s="12">
        <f t="shared" si="104"/>
        <v>1.6200664417433706</v>
      </c>
      <c r="AF205" s="12">
        <f t="shared" si="105"/>
        <v>1.0644802940262573E-2</v>
      </c>
      <c r="AG205" s="12">
        <f t="shared" si="106"/>
        <v>0.82914225833958444</v>
      </c>
      <c r="AH205" s="12">
        <f t="shared" si="107"/>
        <v>0.66725310464266829</v>
      </c>
      <c r="AI205" s="12">
        <f t="shared" si="108"/>
        <v>0.16332626377688556</v>
      </c>
      <c r="AJ205" s="12">
        <f t="shared" si="109"/>
        <v>0.13567436439304001</v>
      </c>
      <c r="AK205" s="12">
        <f t="shared" si="110"/>
        <v>0.93890261630158722</v>
      </c>
      <c r="AL205" s="11">
        <f t="shared" si="111"/>
        <v>-4.4546372585103633E-3</v>
      </c>
      <c r="AM205" s="11">
        <f t="shared" si="112"/>
        <v>6.1580210833942495E-3</v>
      </c>
      <c r="AN205" s="11">
        <f t="shared" si="113"/>
        <v>2.37589593841252E-2</v>
      </c>
      <c r="AO205" s="11">
        <f t="shared" si="114"/>
        <v>1.3912419077965588E-2</v>
      </c>
      <c r="AP205" s="11">
        <f t="shared" si="115"/>
        <v>1.415350115341818E-2</v>
      </c>
      <c r="AQ205" s="11">
        <f t="shared" si="116"/>
        <v>-1.2538270884968505E-2</v>
      </c>
      <c r="AR205" s="11">
        <f t="shared" si="117"/>
        <v>-2.1252855852504915E-4</v>
      </c>
      <c r="AS205" s="11">
        <f t="shared" si="118"/>
        <v>3.5917260479474411E-3</v>
      </c>
      <c r="AT205" s="11">
        <f t="shared" si="119"/>
        <v>8.5310583844306898E-3</v>
      </c>
      <c r="AU205" s="13">
        <f t="shared" si="120"/>
        <v>5.8778053810308257E-3</v>
      </c>
      <c r="AV205" s="14">
        <f t="shared" si="121"/>
        <v>144.55663685098989</v>
      </c>
      <c r="AW205" s="11">
        <f>-(AV205-MAX($AV$14:AV204))/MAX($AV$14:AV204)</f>
        <v>0.10902078395379343</v>
      </c>
      <c r="AX205" s="13">
        <f t="shared" si="122"/>
        <v>5.8778053810308257E-3</v>
      </c>
      <c r="AY205" s="14">
        <f t="shared" si="123"/>
        <v>131.47914514338831</v>
      </c>
      <c r="AZ205" s="11">
        <f>-(AY205-MAX($AY$14:AY204))/MAX($AY$14:AY204)</f>
        <v>4.7201361105467889E-2</v>
      </c>
    </row>
    <row r="206" spans="1:52" x14ac:dyDescent="0.2">
      <c r="A206" s="1">
        <v>40148</v>
      </c>
      <c r="B206" s="10">
        <v>0.9484066767830045</v>
      </c>
      <c r="C206" s="10">
        <v>1.4581510644502771</v>
      </c>
      <c r="D206" s="10">
        <v>1.6232448664881098</v>
      </c>
      <c r="E206" s="10">
        <v>1.1125450580748521E-2</v>
      </c>
      <c r="F206" s="10">
        <v>0.90243748364332066</v>
      </c>
      <c r="G206" s="10">
        <v>0.71694866647548039</v>
      </c>
      <c r="H206" s="10">
        <v>0.17322616407982261</v>
      </c>
      <c r="I206" s="10">
        <v>0.14011489421325488</v>
      </c>
      <c r="J206" s="10">
        <v>0.97081723394753705</v>
      </c>
      <c r="K206" s="11">
        <f t="shared" si="124"/>
        <v>4.903262518967999E-3</v>
      </c>
      <c r="L206" s="11">
        <f t="shared" si="125"/>
        <v>-2.2061825605132701E-2</v>
      </c>
      <c r="M206" s="11">
        <f t="shared" si="126"/>
        <v>-2.1637854070286289E-2</v>
      </c>
      <c r="N206" s="11">
        <f t="shared" si="127"/>
        <v>-8.3997151884650512E-3</v>
      </c>
      <c r="O206" s="11">
        <f t="shared" si="128"/>
        <v>-1.8084847172212037E-2</v>
      </c>
      <c r="P206" s="11">
        <f t="shared" si="129"/>
        <v>-1.6489819328936117E-2</v>
      </c>
      <c r="Q206" s="11">
        <f t="shared" si="130"/>
        <v>-2.1913109756097615E-2</v>
      </c>
      <c r="R206" s="11">
        <f t="shared" si="131"/>
        <v>-2.8639484377189328E-2</v>
      </c>
      <c r="S206" s="11">
        <f t="shared" si="132"/>
        <v>-1.6785429974952915E-2</v>
      </c>
      <c r="T206" s="12">
        <f t="shared" si="93"/>
        <v>0.86826920578634315</v>
      </c>
      <c r="U206" s="12">
        <f t="shared" si="94"/>
        <v>1.3837021263031468</v>
      </c>
      <c r="V206" s="12">
        <f t="shared" si="95"/>
        <v>1.5532144240686794</v>
      </c>
      <c r="W206" s="12">
        <f t="shared" si="96"/>
        <v>1.0685659515202296E-2</v>
      </c>
      <c r="X206" s="12">
        <f t="shared" si="97"/>
        <v>0.77247377197398948</v>
      </c>
      <c r="Y206" s="12">
        <f t="shared" si="98"/>
        <v>0.6215493435394136</v>
      </c>
      <c r="Z206" s="12">
        <f t="shared" si="99"/>
        <v>0.1571907112726878</v>
      </c>
      <c r="AA206" s="12">
        <f t="shared" si="100"/>
        <v>0.1301094523024256</v>
      </c>
      <c r="AB206" s="12">
        <f t="shared" si="101"/>
        <v>0.91483504074850563</v>
      </c>
      <c r="AC206" s="12">
        <f t="shared" si="102"/>
        <v>0.91899086443304057</v>
      </c>
      <c r="AD206" s="12">
        <f t="shared" si="103"/>
        <v>1.4442911264941163</v>
      </c>
      <c r="AE206" s="12">
        <f t="shared" si="104"/>
        <v>1.6393334167859888</v>
      </c>
      <c r="AF206" s="12">
        <f t="shared" si="105"/>
        <v>1.0789281032655152E-2</v>
      </c>
      <c r="AG206" s="12">
        <f t="shared" si="106"/>
        <v>0.85476017304069041</v>
      </c>
      <c r="AH206" s="12">
        <f t="shared" si="107"/>
        <v>0.6884128582605743</v>
      </c>
      <c r="AI206" s="12">
        <f t="shared" si="108"/>
        <v>0.16698468069115227</v>
      </c>
      <c r="AJ206" s="12">
        <f t="shared" si="109"/>
        <v>0.1382041635432554</v>
      </c>
      <c r="AK206" s="12">
        <f t="shared" si="110"/>
        <v>0.95276778424734199</v>
      </c>
      <c r="AL206" s="11">
        <f t="shared" si="111"/>
        <v>4.903262518967999E-3</v>
      </c>
      <c r="AM206" s="11">
        <f t="shared" si="112"/>
        <v>-2.2061825605132701E-2</v>
      </c>
      <c r="AN206" s="11">
        <f t="shared" si="113"/>
        <v>-2.1637854070286289E-2</v>
      </c>
      <c r="AO206" s="11">
        <f t="shared" si="114"/>
        <v>-8.3997151884650512E-3</v>
      </c>
      <c r="AP206" s="11">
        <f t="shared" si="115"/>
        <v>-1.8084847172212037E-2</v>
      </c>
      <c r="AQ206" s="11">
        <f t="shared" si="116"/>
        <v>-1.6489819328936117E-2</v>
      </c>
      <c r="AR206" s="11">
        <f t="shared" si="117"/>
        <v>-2.1913109756097615E-2</v>
      </c>
      <c r="AS206" s="11">
        <f t="shared" si="118"/>
        <v>-2.8639484377189328E-2</v>
      </c>
      <c r="AT206" s="11">
        <f t="shared" si="119"/>
        <v>-1.6785429974952915E-2</v>
      </c>
      <c r="AU206" s="13">
        <f t="shared" si="120"/>
        <v>-1.6567646994922674E-2</v>
      </c>
      <c r="AV206" s="14">
        <f t="shared" si="121"/>
        <v>142.16167352086947</v>
      </c>
      <c r="AW206" s="11">
        <f>-(AV206-MAX($AV$14:AV205))/MAX($AV$14:AV205)</f>
        <v>0.12378221308505985</v>
      </c>
      <c r="AX206" s="13">
        <f t="shared" si="122"/>
        <v>-1.6567646994922674E-2</v>
      </c>
      <c r="AY206" s="14">
        <f t="shared" si="123"/>
        <v>129.30084507945844</v>
      </c>
      <c r="AZ206" s="11">
        <f>-(AY206-MAX($AY$14:AY205))/MAX($AY$14:AY205)</f>
        <v>6.2986992611915357E-2</v>
      </c>
    </row>
    <row r="207" spans="1:52" x14ac:dyDescent="0.2">
      <c r="A207" s="1">
        <v>40179</v>
      </c>
      <c r="B207" s="10">
        <v>0.95883712233802854</v>
      </c>
      <c r="C207" s="10">
        <v>1.4269406392694064</v>
      </c>
      <c r="D207" s="10">
        <v>1.616239979312128</v>
      </c>
      <c r="E207" s="10">
        <v>1.0979841011902148E-2</v>
      </c>
      <c r="F207" s="10">
        <v>0.91313360057710047</v>
      </c>
      <c r="G207" s="10">
        <v>0.72658577345055575</v>
      </c>
      <c r="H207" s="10">
        <v>0.17427067721585165</v>
      </c>
      <c r="I207" s="10">
        <v>0.13990122973180935</v>
      </c>
      <c r="J207" s="10">
        <v>0.96715540253007859</v>
      </c>
      <c r="K207" s="11">
        <f t="shared" si="124"/>
        <v>1.0997861793217378E-2</v>
      </c>
      <c r="L207" s="11">
        <f t="shared" si="125"/>
        <v>-2.1404109589041154E-2</v>
      </c>
      <c r="M207" s="11">
        <f t="shared" si="126"/>
        <v>-4.3153607447635745E-3</v>
      </c>
      <c r="N207" s="11">
        <f t="shared" si="127"/>
        <v>-1.3087970486187372E-2</v>
      </c>
      <c r="O207" s="11">
        <f t="shared" si="128"/>
        <v>1.1852474135490842E-2</v>
      </c>
      <c r="P207" s="11">
        <f t="shared" si="129"/>
        <v>1.344183680883515E-2</v>
      </c>
      <c r="Q207" s="11">
        <f t="shared" si="130"/>
        <v>6.0297654316685545E-3</v>
      </c>
      <c r="R207" s="11">
        <f t="shared" si="131"/>
        <v>-1.5249234040767279E-3</v>
      </c>
      <c r="S207" s="11">
        <f t="shared" si="132"/>
        <v>-3.7719060698672147E-3</v>
      </c>
      <c r="T207" s="12">
        <f t="shared" si="93"/>
        <v>0.87979938281406145</v>
      </c>
      <c r="U207" s="12">
        <f t="shared" si="94"/>
        <v>1.393067362357743</v>
      </c>
      <c r="V207" s="12">
        <f t="shared" si="95"/>
        <v>1.5646887465174244</v>
      </c>
      <c r="W207" s="12">
        <f t="shared" si="96"/>
        <v>1.0700188453293015E-2</v>
      </c>
      <c r="X207" s="12">
        <f t="shared" si="97"/>
        <v>0.79178337054045123</v>
      </c>
      <c r="Y207" s="12">
        <f t="shared" si="98"/>
        <v>0.6348050610967032</v>
      </c>
      <c r="Z207" s="12">
        <f t="shared" si="99"/>
        <v>0.15974234471650484</v>
      </c>
      <c r="AA207" s="12">
        <f t="shared" si="100"/>
        <v>0.13139072631416984</v>
      </c>
      <c r="AB207" s="12">
        <f t="shared" si="101"/>
        <v>0.92288501230495601</v>
      </c>
      <c r="AC207" s="12">
        <f t="shared" si="102"/>
        <v>0.92911170358754702</v>
      </c>
      <c r="AD207" s="12">
        <f t="shared" si="103"/>
        <v>1.4537718463795617</v>
      </c>
      <c r="AE207" s="12">
        <f t="shared" si="104"/>
        <v>1.6371196796852496</v>
      </c>
      <c r="AF207" s="12">
        <f t="shared" si="105"/>
        <v>1.0918694933933886E-2</v>
      </c>
      <c r="AG207" s="12">
        <f t="shared" si="106"/>
        <v>0.87145870537942549</v>
      </c>
      <c r="AH207" s="12">
        <f t="shared" si="107"/>
        <v>0.70153037704980326</v>
      </c>
      <c r="AI207" s="12">
        <f t="shared" si="108"/>
        <v>0.16978919672753012</v>
      </c>
      <c r="AJ207" s="12">
        <f t="shared" si="109"/>
        <v>0.14010690052060901</v>
      </c>
      <c r="AK207" s="12">
        <f t="shared" si="110"/>
        <v>0.96039242653801249</v>
      </c>
      <c r="AL207" s="11">
        <f t="shared" si="111"/>
        <v>1.0997861793217378E-2</v>
      </c>
      <c r="AM207" s="11">
        <f t="shared" si="112"/>
        <v>-2.1404109589041154E-2</v>
      </c>
      <c r="AN207" s="11">
        <f t="shared" si="113"/>
        <v>-4.3153607447635745E-3</v>
      </c>
      <c r="AO207" s="11">
        <f t="shared" si="114"/>
        <v>-1.3087970486187372E-2</v>
      </c>
      <c r="AP207" s="11">
        <f t="shared" si="115"/>
        <v>1.1852474135490842E-2</v>
      </c>
      <c r="AQ207" s="11">
        <f t="shared" si="116"/>
        <v>1.344183680883515E-2</v>
      </c>
      <c r="AR207" s="11">
        <f t="shared" si="117"/>
        <v>6.0297654316685545E-3</v>
      </c>
      <c r="AS207" s="11">
        <f t="shared" si="118"/>
        <v>-1.5249234040767279E-3</v>
      </c>
      <c r="AT207" s="11">
        <f t="shared" si="119"/>
        <v>-3.7719060698672147E-3</v>
      </c>
      <c r="AU207" s="13">
        <f t="shared" si="120"/>
        <v>-1.9803690274712416E-4</v>
      </c>
      <c r="AV207" s="14">
        <f t="shared" si="121"/>
        <v>142.13352026335605</v>
      </c>
      <c r="AW207" s="11">
        <f>-(AV207-MAX($AV$14:AV206))/MAX($AV$14:AV206)</f>
        <v>0.12395573654171244</v>
      </c>
      <c r="AX207" s="13">
        <f t="shared" si="122"/>
        <v>-1.9803690274712416E-4</v>
      </c>
      <c r="AY207" s="14">
        <f t="shared" si="123"/>
        <v>129.27523874057633</v>
      </c>
      <c r="AZ207" s="11">
        <f>-(AY207-MAX($AY$14:AY206))/MAX($AY$14:AY206)</f>
        <v>6.3172555765732205E-2</v>
      </c>
    </row>
    <row r="208" spans="1:52" x14ac:dyDescent="0.2">
      <c r="A208" s="1">
        <v>40210</v>
      </c>
      <c r="B208" s="10">
        <v>0.94623493120872038</v>
      </c>
      <c r="C208" s="10">
        <v>1.3674278681799537</v>
      </c>
      <c r="D208" s="10">
        <v>1.5615972016178148</v>
      </c>
      <c r="E208" s="10">
        <v>1.1092992556601993E-2</v>
      </c>
      <c r="F208" s="10">
        <v>0.88567683423672361</v>
      </c>
      <c r="G208" s="10">
        <v>0.69710700592540953</v>
      </c>
      <c r="H208" s="10">
        <v>0.1689160656069999</v>
      </c>
      <c r="I208" s="10">
        <v>0.13756293504278208</v>
      </c>
      <c r="J208" s="10">
        <v>0.93232269553137737</v>
      </c>
      <c r="K208" s="11">
        <f t="shared" si="124"/>
        <v>-1.3143203194489361E-2</v>
      </c>
      <c r="L208" s="11">
        <f t="shared" si="125"/>
        <v>-4.1706549979488527E-2</v>
      </c>
      <c r="M208" s="11">
        <f t="shared" si="126"/>
        <v>-3.3808579415025464E-2</v>
      </c>
      <c r="N208" s="11">
        <f t="shared" si="127"/>
        <v>1.0305390085083133E-2</v>
      </c>
      <c r="O208" s="11">
        <f t="shared" si="128"/>
        <v>-3.0068728522336885E-2</v>
      </c>
      <c r="P208" s="11">
        <f t="shared" si="129"/>
        <v>-4.0571627744858785E-2</v>
      </c>
      <c r="Q208" s="11">
        <f t="shared" si="130"/>
        <v>-3.0725832333913128E-2</v>
      </c>
      <c r="R208" s="11">
        <f t="shared" si="131"/>
        <v>-1.6713896607698064E-2</v>
      </c>
      <c r="S208" s="11">
        <f t="shared" si="132"/>
        <v>-3.6015625728377132E-2</v>
      </c>
      <c r="T208" s="12">
        <f t="shared" ref="T208:T271" si="133">AVERAGE(B196:B207)</f>
        <v>0.89174738106918683</v>
      </c>
      <c r="U208" s="12">
        <f t="shared" ref="U208:U271" si="134">AVERAGE(C196:C207)</f>
        <v>1.4017002090822752</v>
      </c>
      <c r="V208" s="12">
        <f t="shared" ref="V208:V271" si="135">AVERAGE(D196:D207)</f>
        <v>1.578972398495105</v>
      </c>
      <c r="W208" s="12">
        <f t="shared" ref="W208:W271" si="136">AVERAGE(E196:E207)</f>
        <v>1.0691169157589291E-2</v>
      </c>
      <c r="X208" s="12">
        <f t="shared" ref="X208:X271" si="137">AVERAGE(F196:F207)</f>
        <v>0.81170702405911299</v>
      </c>
      <c r="Y208" s="12">
        <f t="shared" ref="Y208:Y271" si="138">AVERAGE(G196:G207)</f>
        <v>0.64960905843869499</v>
      </c>
      <c r="Z208" s="12">
        <f t="shared" ref="Z208:Z271" si="139">AVERAGE(H196:H207)</f>
        <v>0.16229223713763483</v>
      </c>
      <c r="AA208" s="12">
        <f t="shared" ref="AA208:AA271" si="140">AVERAGE(I196:I207)</f>
        <v>0.13278137832360967</v>
      </c>
      <c r="AB208" s="12">
        <f t="shared" ref="AB208:AB271" si="141">AVERAGE(J196:J207)</f>
        <v>0.92953736309669932</v>
      </c>
      <c r="AC208" s="12">
        <f t="shared" ref="AC208:AC271" si="142">AVERAGE(B202:B207)</f>
        <v>0.94039745126101737</v>
      </c>
      <c r="AD208" s="12">
        <f t="shared" ref="AD208:AD271" si="143">AVERAGE(C202:C207)</f>
        <v>1.4568766434948757</v>
      </c>
      <c r="AE208" s="12">
        <f t="shared" ref="AE208:AE271" si="144">AVERAGE(D202:D207)</f>
        <v>1.633698282147096</v>
      </c>
      <c r="AF208" s="12">
        <f t="shared" ref="AF208:AF271" si="145">AVERAGE(E202:E207)</f>
        <v>1.0980640741531773E-2</v>
      </c>
      <c r="AG208" s="12">
        <f t="shared" ref="AG208:AG271" si="146">AVERAGE(F202:F207)</f>
        <v>0.88963997893110358</v>
      </c>
      <c r="AH208" s="12">
        <f t="shared" ref="AH208:AH271" si="147">AVERAGE(G202:G207)</f>
        <v>0.7153019278677748</v>
      </c>
      <c r="AI208" s="12">
        <f t="shared" ref="AI208:AI271" si="148">AVERAGE(H202:H207)</f>
        <v>0.17263586159289848</v>
      </c>
      <c r="AJ208" s="12">
        <f t="shared" ref="AJ208:AJ271" si="149">AVERAGE(I202:I207)</f>
        <v>0.14176496762195157</v>
      </c>
      <c r="AK208" s="12">
        <f t="shared" ref="AK208:AK271" si="150">AVERAGE(J202:J207)</f>
        <v>0.96707086330914127</v>
      </c>
      <c r="AL208" s="11">
        <f t="shared" ref="AL208:AL271" si="151">IF(AC208&gt;=T208,K208,-K208)</f>
        <v>-1.3143203194489361E-2</v>
      </c>
      <c r="AM208" s="11">
        <f t="shared" ref="AM208:AM271" si="152">IF(AD208&gt;=U208,L208,-L208)</f>
        <v>-4.1706549979488527E-2</v>
      </c>
      <c r="AN208" s="11">
        <f t="shared" ref="AN208:AN271" si="153">IF(AE208&gt;=V208,M208,-M208)</f>
        <v>-3.3808579415025464E-2</v>
      </c>
      <c r="AO208" s="11">
        <f t="shared" ref="AO208:AO271" si="154">IF(AF208&gt;=W208,N208,-N208)</f>
        <v>1.0305390085083133E-2</v>
      </c>
      <c r="AP208" s="11">
        <f t="shared" ref="AP208:AP271" si="155">IF(AG208&gt;=X208,O208,-O208)</f>
        <v>-3.0068728522336885E-2</v>
      </c>
      <c r="AQ208" s="11">
        <f t="shared" ref="AQ208:AQ271" si="156">IF(AH208&gt;=Y208,P208,-P208)</f>
        <v>-4.0571627744858785E-2</v>
      </c>
      <c r="AR208" s="11">
        <f t="shared" ref="AR208:AR271" si="157">IF(AI208&gt;=Z208,Q208,-Q208)</f>
        <v>-3.0725832333913128E-2</v>
      </c>
      <c r="AS208" s="11">
        <f t="shared" ref="AS208:AS271" si="158">IF(AJ208&gt;=AA208,R208,-R208)</f>
        <v>-1.6713896607698064E-2</v>
      </c>
      <c r="AT208" s="11">
        <f t="shared" ref="AT208:AT271" si="159">IF(AK208&gt;=AB208,S208,-S208)</f>
        <v>-3.6015625728377132E-2</v>
      </c>
      <c r="AU208" s="13">
        <f t="shared" ref="AU208:AU271" si="160">AVERAGE(AL208:AT208)</f>
        <v>-2.5827628160122691E-2</v>
      </c>
      <c r="AV208" s="14">
        <f t="shared" ref="AV208:AV271" si="161">AV207*(1+AU208)</f>
        <v>138.46254855290482</v>
      </c>
      <c r="AW208" s="11">
        <f>-(AV208-MAX($AV$14:AV207))/MAX($AV$14:AV207)</f>
        <v>0.14658188203012165</v>
      </c>
      <c r="AX208" s="13">
        <f t="shared" ref="AX208:AX271" si="162">AVERAGE(K208:S208)</f>
        <v>-2.5827628160122691E-2</v>
      </c>
      <c r="AY208" s="14">
        <f t="shared" ref="AY208:AY271" si="163">AY207*(1+AX208)</f>
        <v>125.93636594407363</v>
      </c>
      <c r="AZ208" s="11">
        <f>-(AY208-MAX($AY$14:AY207))/MAX($AY$14:AY207)</f>
        <v>8.7368586645612992E-2</v>
      </c>
    </row>
    <row r="209" spans="1:52" x14ac:dyDescent="0.2">
      <c r="A209" s="1">
        <v>40238</v>
      </c>
      <c r="B209" s="10">
        <v>0.97751710654936474</v>
      </c>
      <c r="C209" s="10">
        <v>1.3568521031207599</v>
      </c>
      <c r="D209" s="10">
        <v>1.5057066281205771</v>
      </c>
      <c r="E209" s="10">
        <v>1.1021834253656493E-2</v>
      </c>
      <c r="F209" s="10">
        <v>0.91215908054364681</v>
      </c>
      <c r="G209" s="10">
        <v>0.70348223707351387</v>
      </c>
      <c r="H209" s="10">
        <v>0.1688419133165617</v>
      </c>
      <c r="I209" s="10">
        <v>0.13954981230550245</v>
      </c>
      <c r="J209" s="10">
        <v>0.93751464866638534</v>
      </c>
      <c r="K209" s="11">
        <f t="shared" si="124"/>
        <v>3.3059628543499864E-2</v>
      </c>
      <c r="L209" s="11">
        <f t="shared" si="125"/>
        <v>-7.7340569877883958E-3</v>
      </c>
      <c r="M209" s="11">
        <f t="shared" si="126"/>
        <v>-3.5790646550426075E-2</v>
      </c>
      <c r="N209" s="11">
        <f t="shared" si="127"/>
        <v>-6.4147075356280059E-3</v>
      </c>
      <c r="O209" s="11">
        <f t="shared" si="128"/>
        <v>2.990057466022078E-2</v>
      </c>
      <c r="P209" s="11">
        <f t="shared" si="129"/>
        <v>9.1452690819557869E-3</v>
      </c>
      <c r="Q209" s="11">
        <f t="shared" si="130"/>
        <v>-4.3898897462313347E-4</v>
      </c>
      <c r="R209" s="11">
        <f t="shared" si="131"/>
        <v>1.4443405573619561E-2</v>
      </c>
      <c r="S209" s="11">
        <f t="shared" si="132"/>
        <v>5.5688370130781983E-3</v>
      </c>
      <c r="T209" s="12">
        <f t="shared" si="133"/>
        <v>0.90367341363347842</v>
      </c>
      <c r="U209" s="12">
        <f t="shared" si="134"/>
        <v>1.4090431779523678</v>
      </c>
      <c r="V209" s="12">
        <f t="shared" si="135"/>
        <v>1.5890199977532988</v>
      </c>
      <c r="W209" s="12">
        <f t="shared" si="136"/>
        <v>1.0718244562697278E-2</v>
      </c>
      <c r="X209" s="12">
        <f t="shared" si="137"/>
        <v>0.83135022669032077</v>
      </c>
      <c r="Y209" s="12">
        <f t="shared" si="138"/>
        <v>0.66473933886837988</v>
      </c>
      <c r="Z209" s="12">
        <f t="shared" si="139"/>
        <v>0.16424806901013642</v>
      </c>
      <c r="AA209" s="12">
        <f t="shared" si="140"/>
        <v>0.13449585901024536</v>
      </c>
      <c r="AB209" s="12">
        <f t="shared" si="141"/>
        <v>0.93564363037888543</v>
      </c>
      <c r="AC209" s="12">
        <f t="shared" si="142"/>
        <v>0.94494656011724942</v>
      </c>
      <c r="AD209" s="12">
        <f t="shared" si="143"/>
        <v>1.4471206295863179</v>
      </c>
      <c r="AE209" s="12">
        <f t="shared" si="144"/>
        <v>1.6187780436044363</v>
      </c>
      <c r="AF209" s="12">
        <f t="shared" si="145"/>
        <v>1.1073090139586185E-2</v>
      </c>
      <c r="AG209" s="12">
        <f t="shared" si="146"/>
        <v>0.89807277756687975</v>
      </c>
      <c r="AH209" s="12">
        <f t="shared" si="147"/>
        <v>0.71866036152074608</v>
      </c>
      <c r="AI209" s="12">
        <f t="shared" si="148"/>
        <v>0.17334646940339327</v>
      </c>
      <c r="AJ209" s="12">
        <f t="shared" si="149"/>
        <v>0.1414159563953985</v>
      </c>
      <c r="AK209" s="12">
        <f t="shared" si="150"/>
        <v>0.96650526409426707</v>
      </c>
      <c r="AL209" s="11">
        <f t="shared" si="151"/>
        <v>3.3059628543499864E-2</v>
      </c>
      <c r="AM209" s="11">
        <f t="shared" si="152"/>
        <v>-7.7340569877883958E-3</v>
      </c>
      <c r="AN209" s="11">
        <f t="shared" si="153"/>
        <v>-3.5790646550426075E-2</v>
      </c>
      <c r="AO209" s="11">
        <f t="shared" si="154"/>
        <v>-6.4147075356280059E-3</v>
      </c>
      <c r="AP209" s="11">
        <f t="shared" si="155"/>
        <v>2.990057466022078E-2</v>
      </c>
      <c r="AQ209" s="11">
        <f t="shared" si="156"/>
        <v>9.1452690819557869E-3</v>
      </c>
      <c r="AR209" s="11">
        <f t="shared" si="157"/>
        <v>-4.3898897462313347E-4</v>
      </c>
      <c r="AS209" s="11">
        <f t="shared" si="158"/>
        <v>1.4443405573619561E-2</v>
      </c>
      <c r="AT209" s="11">
        <f t="shared" si="159"/>
        <v>5.5688370130781983E-3</v>
      </c>
      <c r="AU209" s="13">
        <f t="shared" si="160"/>
        <v>4.6377016471009537E-3</v>
      </c>
      <c r="AV209" s="14">
        <f t="shared" si="161"/>
        <v>139.1046965423904</v>
      </c>
      <c r="AW209" s="11">
        <f>-(AV209-MAX($AV$14:AV208))/MAX($AV$14:AV208)</f>
        <v>0.1426239834187471</v>
      </c>
      <c r="AX209" s="13">
        <f t="shared" si="162"/>
        <v>4.6377016471009537E-3</v>
      </c>
      <c r="AY209" s="14">
        <f t="shared" si="163"/>
        <v>126.52042123584236</v>
      </c>
      <c r="AZ209" s="11">
        <f>-(AY209-MAX($AY$14:AY208))/MAX($AY$14:AY208)</f>
        <v>8.3136074436703303E-2</v>
      </c>
    </row>
    <row r="210" spans="1:52" x14ac:dyDescent="0.2">
      <c r="A210" s="1">
        <v>40269</v>
      </c>
      <c r="B210" s="10">
        <v>0.99496547469802787</v>
      </c>
      <c r="C210" s="10">
        <v>1.341111781667002</v>
      </c>
      <c r="D210" s="10">
        <v>1.5334836147275768</v>
      </c>
      <c r="E210" s="10">
        <v>1.0702856592424518E-2</v>
      </c>
      <c r="F210" s="10">
        <v>0.92638912048616895</v>
      </c>
      <c r="G210" s="10">
        <v>0.71230144597193534</v>
      </c>
      <c r="H210" s="10">
        <v>0.16898742733540625</v>
      </c>
      <c r="I210" s="10">
        <v>0.13877902216300983</v>
      </c>
      <c r="J210" s="10">
        <v>0.93515626461181667</v>
      </c>
      <c r="K210" s="11">
        <f t="shared" si="124"/>
        <v>1.7849680616082386E-2</v>
      </c>
      <c r="L210" s="11">
        <f t="shared" si="125"/>
        <v>-1.1600616911419559E-2</v>
      </c>
      <c r="M210" s="11">
        <f t="shared" si="126"/>
        <v>1.8447807885172862E-2</v>
      </c>
      <c r="N210" s="11">
        <f t="shared" si="127"/>
        <v>-2.8940524225915865E-2</v>
      </c>
      <c r="O210" s="11">
        <f t="shared" si="128"/>
        <v>1.560039278898695E-2</v>
      </c>
      <c r="P210" s="11">
        <f t="shared" si="129"/>
        <v>1.2536505449106228E-2</v>
      </c>
      <c r="Q210" s="11">
        <f t="shared" si="130"/>
        <v>8.6183587941057738E-4</v>
      </c>
      <c r="R210" s="11">
        <f t="shared" si="131"/>
        <v>-5.5234050820879288E-3</v>
      </c>
      <c r="S210" s="11">
        <f t="shared" si="132"/>
        <v>-2.5155703518057182E-3</v>
      </c>
      <c r="T210" s="12">
        <f t="shared" si="133"/>
        <v>0.91923149254696657</v>
      </c>
      <c r="U210" s="12">
        <f t="shared" si="134"/>
        <v>1.4134643562567994</v>
      </c>
      <c r="V210" s="12">
        <f t="shared" si="135"/>
        <v>1.5964713693025192</v>
      </c>
      <c r="W210" s="12">
        <f t="shared" si="136"/>
        <v>1.0785226312460853E-2</v>
      </c>
      <c r="X210" s="12">
        <f t="shared" si="137"/>
        <v>0.85189962808752295</v>
      </c>
      <c r="Y210" s="12">
        <f t="shared" si="138"/>
        <v>0.67905782734515396</v>
      </c>
      <c r="Z210" s="12">
        <f t="shared" si="139"/>
        <v>0.1660436510668826</v>
      </c>
      <c r="AA210" s="12">
        <f t="shared" si="140"/>
        <v>0.13640831013792357</v>
      </c>
      <c r="AB210" s="12">
        <f t="shared" si="141"/>
        <v>0.94165911208138642</v>
      </c>
      <c r="AC210" s="12">
        <f t="shared" si="142"/>
        <v>0.95379616711276916</v>
      </c>
      <c r="AD210" s="12">
        <f t="shared" si="143"/>
        <v>1.4303897518739277</v>
      </c>
      <c r="AE210" s="12">
        <f t="shared" si="144"/>
        <v>1.5977623935073042</v>
      </c>
      <c r="AF210" s="12">
        <f t="shared" si="145"/>
        <v>1.1084258796398586E-2</v>
      </c>
      <c r="AG210" s="12">
        <f t="shared" si="146"/>
        <v>0.90644961233515209</v>
      </c>
      <c r="AH210" s="12">
        <f t="shared" si="147"/>
        <v>0.71855303779777324</v>
      </c>
      <c r="AI210" s="12">
        <f t="shared" si="148"/>
        <v>0.17325112212541505</v>
      </c>
      <c r="AJ210" s="12">
        <f t="shared" si="149"/>
        <v>0.14085078088564909</v>
      </c>
      <c r="AK210" s="12">
        <f t="shared" si="150"/>
        <v>0.96237329618632883</v>
      </c>
      <c r="AL210" s="11">
        <f t="shared" si="151"/>
        <v>1.7849680616082386E-2</v>
      </c>
      <c r="AM210" s="11">
        <f t="shared" si="152"/>
        <v>-1.1600616911419559E-2</v>
      </c>
      <c r="AN210" s="11">
        <f t="shared" si="153"/>
        <v>1.8447807885172862E-2</v>
      </c>
      <c r="AO210" s="11">
        <f t="shared" si="154"/>
        <v>-2.8940524225915865E-2</v>
      </c>
      <c r="AP210" s="11">
        <f t="shared" si="155"/>
        <v>1.560039278898695E-2</v>
      </c>
      <c r="AQ210" s="11">
        <f t="shared" si="156"/>
        <v>1.2536505449106228E-2</v>
      </c>
      <c r="AR210" s="11">
        <f t="shared" si="157"/>
        <v>8.6183587941057738E-4</v>
      </c>
      <c r="AS210" s="11">
        <f t="shared" si="158"/>
        <v>-5.5234050820879288E-3</v>
      </c>
      <c r="AT210" s="11">
        <f t="shared" si="159"/>
        <v>-2.5155703518057182E-3</v>
      </c>
      <c r="AU210" s="13">
        <f t="shared" si="160"/>
        <v>1.8573451163922147E-3</v>
      </c>
      <c r="AV210" s="14">
        <f t="shared" si="161"/>
        <v>139.36306197118063</v>
      </c>
      <c r="AW210" s="11">
        <f>-(AV210-MAX($AV$14:AV209))/MAX($AV$14:AV209)</f>
        <v>0.14103154026143813</v>
      </c>
      <c r="AX210" s="13">
        <f t="shared" si="162"/>
        <v>1.8573451163922147E-3</v>
      </c>
      <c r="AY210" s="14">
        <f t="shared" si="163"/>
        <v>126.75541332234863</v>
      </c>
      <c r="AZ210" s="11">
        <f>-(AY210-MAX($AY$14:AY209))/MAX($AY$14:AY209)</f>
        <v>8.143314170216219E-2</v>
      </c>
    </row>
    <row r="211" spans="1:52" x14ac:dyDescent="0.2">
      <c r="A211" s="1">
        <v>40299</v>
      </c>
      <c r="B211" s="10">
        <v>0.96161243172551736</v>
      </c>
      <c r="C211" s="10">
        <v>1.2550515826200457</v>
      </c>
      <c r="D211" s="10">
        <v>1.4666842668778692</v>
      </c>
      <c r="E211" s="10">
        <v>1.0866612333604997E-2</v>
      </c>
      <c r="F211" s="10">
        <v>0.87038262019983992</v>
      </c>
      <c r="G211" s="10">
        <v>0.69764197014092366</v>
      </c>
      <c r="H211" s="10">
        <v>0.15897240239094493</v>
      </c>
      <c r="I211" s="10">
        <v>0.12976395935792792</v>
      </c>
      <c r="J211" s="10">
        <v>0.88527695889659075</v>
      </c>
      <c r="K211" s="11">
        <f t="shared" si="124"/>
        <v>-3.3521809369951416E-2</v>
      </c>
      <c r="L211" s="11">
        <f t="shared" si="125"/>
        <v>-6.4170787419362996E-2</v>
      </c>
      <c r="M211" s="11">
        <f t="shared" si="126"/>
        <v>-4.3560522726272755E-2</v>
      </c>
      <c r="N211" s="11">
        <f t="shared" si="127"/>
        <v>1.530019016571571E-2</v>
      </c>
      <c r="O211" s="11">
        <f t="shared" si="128"/>
        <v>-6.0456776799080791E-2</v>
      </c>
      <c r="P211" s="11">
        <f t="shared" si="129"/>
        <v>-2.0580438119157329E-2</v>
      </c>
      <c r="Q211" s="11">
        <f t="shared" si="130"/>
        <v>-5.9264911611344284E-2</v>
      </c>
      <c r="R211" s="11">
        <f t="shared" si="131"/>
        <v>-6.4959838054578722E-2</v>
      </c>
      <c r="S211" s="11">
        <f t="shared" si="132"/>
        <v>-5.3337936773519723E-2</v>
      </c>
      <c r="T211" s="12">
        <f t="shared" si="133"/>
        <v>0.93406471828913817</v>
      </c>
      <c r="U211" s="12">
        <f t="shared" si="134"/>
        <v>1.4152300950205767</v>
      </c>
      <c r="V211" s="12">
        <f t="shared" si="135"/>
        <v>1.6016513457595891</v>
      </c>
      <c r="W211" s="12">
        <f t="shared" si="136"/>
        <v>1.0834290453476676E-2</v>
      </c>
      <c r="X211" s="12">
        <f t="shared" si="137"/>
        <v>0.86947568216501747</v>
      </c>
      <c r="Y211" s="12">
        <f t="shared" si="138"/>
        <v>0.69074274952092363</v>
      </c>
      <c r="Z211" s="12">
        <f t="shared" si="139"/>
        <v>0.16760891352668048</v>
      </c>
      <c r="AA211" s="12">
        <f t="shared" si="140"/>
        <v>0.13785000881971515</v>
      </c>
      <c r="AB211" s="12">
        <f t="shared" si="141"/>
        <v>0.94698107998443726</v>
      </c>
      <c r="AC211" s="12">
        <f t="shared" si="142"/>
        <v>0.96162339862834256</v>
      </c>
      <c r="AD211" s="12">
        <f t="shared" si="143"/>
        <v>1.4069216206421782</v>
      </c>
      <c r="AE211" s="12">
        <f t="shared" si="144"/>
        <v>1.5832362497758075</v>
      </c>
      <c r="AF211" s="12">
        <f t="shared" si="145"/>
        <v>1.1023777966690781E-2</v>
      </c>
      <c r="AG211" s="12">
        <f t="shared" si="146"/>
        <v>0.90980910599045062</v>
      </c>
      <c r="AH211" s="12">
        <f t="shared" si="147"/>
        <v>0.71423239439917874</v>
      </c>
      <c r="AI211" s="12">
        <f t="shared" si="148"/>
        <v>0.17189156327647534</v>
      </c>
      <c r="AJ211" s="12">
        <f t="shared" si="149"/>
        <v>0.1400256532463903</v>
      </c>
      <c r="AK211" s="12">
        <f t="shared" si="150"/>
        <v>0.95505954366728762</v>
      </c>
      <c r="AL211" s="11">
        <f t="shared" si="151"/>
        <v>-3.3521809369951416E-2</v>
      </c>
      <c r="AM211" s="11">
        <f t="shared" si="152"/>
        <v>6.4170787419362996E-2</v>
      </c>
      <c r="AN211" s="11">
        <f t="shared" si="153"/>
        <v>4.3560522726272755E-2</v>
      </c>
      <c r="AO211" s="11">
        <f t="shared" si="154"/>
        <v>1.530019016571571E-2</v>
      </c>
      <c r="AP211" s="11">
        <f t="shared" si="155"/>
        <v>-6.0456776799080791E-2</v>
      </c>
      <c r="AQ211" s="11">
        <f t="shared" si="156"/>
        <v>-2.0580438119157329E-2</v>
      </c>
      <c r="AR211" s="11">
        <f t="shared" si="157"/>
        <v>-5.9264911611344284E-2</v>
      </c>
      <c r="AS211" s="11">
        <f t="shared" si="158"/>
        <v>-6.4959838054578722E-2</v>
      </c>
      <c r="AT211" s="11">
        <f t="shared" si="159"/>
        <v>-5.3337936773519723E-2</v>
      </c>
      <c r="AU211" s="13">
        <f t="shared" si="160"/>
        <v>-1.8787801157364534E-2</v>
      </c>
      <c r="AV211" s="14">
        <f t="shared" si="161"/>
        <v>136.74473647418461</v>
      </c>
      <c r="AW211" s="11">
        <f>-(AV211-MAX($AV$14:AV210))/MAX($AV$14:AV210)</f>
        <v>0.15716966888345396</v>
      </c>
      <c r="AX211" s="13">
        <f t="shared" si="162"/>
        <v>-4.2728092300839147E-2</v>
      </c>
      <c r="AY211" s="14">
        <f t="shared" si="163"/>
        <v>121.33939632228029</v>
      </c>
      <c r="AZ211" s="11">
        <f>-(AY211-MAX($AY$14:AY210))/MAX($AY$14:AY210)</f>
        <v>0.1206817512080041</v>
      </c>
    </row>
    <row r="212" spans="1:52" x14ac:dyDescent="0.2">
      <c r="A212" s="1">
        <v>40330</v>
      </c>
      <c r="B212" s="10">
        <v>0.96345610975691998</v>
      </c>
      <c r="C212" s="10">
        <v>1.2220606386488899</v>
      </c>
      <c r="D212" s="10">
        <v>1.4762108619595224</v>
      </c>
      <c r="E212" s="10">
        <v>1.1009214712714542E-2</v>
      </c>
      <c r="F212" s="10">
        <v>0.85324960110581138</v>
      </c>
      <c r="G212" s="10">
        <v>0.69208941795279943</v>
      </c>
      <c r="H212" s="10">
        <v>0.15442346001204504</v>
      </c>
      <c r="I212" s="10">
        <v>0.12772697082715986</v>
      </c>
      <c r="J212" s="10">
        <v>0.88845453333925628</v>
      </c>
      <c r="K212" s="11">
        <f t="shared" si="124"/>
        <v>1.9172776584162055E-3</v>
      </c>
      <c r="L212" s="11">
        <f t="shared" si="125"/>
        <v>-2.6286524337337469E-2</v>
      </c>
      <c r="M212" s="11">
        <f t="shared" si="126"/>
        <v>6.4953277926220743E-3</v>
      </c>
      <c r="N212" s="11">
        <f t="shared" si="127"/>
        <v>1.3122983937555732E-2</v>
      </c>
      <c r="O212" s="11">
        <f t="shared" si="128"/>
        <v>-1.9684468297511248E-2</v>
      </c>
      <c r="P212" s="11">
        <f t="shared" si="129"/>
        <v>-7.9590283064572276E-3</v>
      </c>
      <c r="Q212" s="11">
        <f t="shared" si="130"/>
        <v>-2.8614667140231864E-2</v>
      </c>
      <c r="R212" s="11">
        <f t="shared" si="131"/>
        <v>-1.5697644714657844E-2</v>
      </c>
      <c r="S212" s="11">
        <f t="shared" si="132"/>
        <v>3.5893563146904839E-3</v>
      </c>
      <c r="T212" s="12">
        <f t="shared" si="133"/>
        <v>0.94179324415840904</v>
      </c>
      <c r="U212" s="12">
        <f t="shared" si="134"/>
        <v>1.405940149856012</v>
      </c>
      <c r="V212" s="12">
        <f t="shared" si="135"/>
        <v>1.5952464214883342</v>
      </c>
      <c r="W212" s="12">
        <f t="shared" si="136"/>
        <v>1.0877106127072466E-2</v>
      </c>
      <c r="X212" s="12">
        <f t="shared" si="137"/>
        <v>0.87822831482757857</v>
      </c>
      <c r="Y212" s="12">
        <f t="shared" si="138"/>
        <v>0.69871202071677196</v>
      </c>
      <c r="Z212" s="12">
        <f t="shared" si="139"/>
        <v>0.1679268945077084</v>
      </c>
      <c r="AA212" s="12">
        <f t="shared" si="140"/>
        <v>0.13790806950615159</v>
      </c>
      <c r="AB212" s="12">
        <f t="shared" si="141"/>
        <v>0.94540415913898634</v>
      </c>
      <c r="AC212" s="12">
        <f t="shared" si="142"/>
        <v>0.96459562388377718</v>
      </c>
      <c r="AD212" s="12">
        <f t="shared" si="143"/>
        <v>1.3675891732179075</v>
      </c>
      <c r="AE212" s="12">
        <f t="shared" si="144"/>
        <v>1.5511594261906794</v>
      </c>
      <c r="AF212" s="12">
        <f t="shared" si="145"/>
        <v>1.0964931221489777E-2</v>
      </c>
      <c r="AG212" s="12">
        <f t="shared" si="146"/>
        <v>0.90169645661446662</v>
      </c>
      <c r="AH212" s="12">
        <f t="shared" si="147"/>
        <v>0.70901118317296985</v>
      </c>
      <c r="AI212" s="12">
        <f t="shared" si="148"/>
        <v>0.16886910832426452</v>
      </c>
      <c r="AJ212" s="12">
        <f t="shared" si="149"/>
        <v>0.13761197546904777</v>
      </c>
      <c r="AK212" s="12">
        <f t="shared" si="150"/>
        <v>0.93804053403063092</v>
      </c>
      <c r="AL212" s="11">
        <f t="shared" si="151"/>
        <v>1.9172776584162055E-3</v>
      </c>
      <c r="AM212" s="11">
        <f t="shared" si="152"/>
        <v>2.6286524337337469E-2</v>
      </c>
      <c r="AN212" s="11">
        <f t="shared" si="153"/>
        <v>-6.4953277926220743E-3</v>
      </c>
      <c r="AO212" s="11">
        <f t="shared" si="154"/>
        <v>1.3122983937555732E-2</v>
      </c>
      <c r="AP212" s="11">
        <f t="shared" si="155"/>
        <v>-1.9684468297511248E-2</v>
      </c>
      <c r="AQ212" s="11">
        <f t="shared" si="156"/>
        <v>-7.9590283064572276E-3</v>
      </c>
      <c r="AR212" s="11">
        <f t="shared" si="157"/>
        <v>-2.8614667140231864E-2</v>
      </c>
      <c r="AS212" s="11">
        <f t="shared" si="158"/>
        <v>1.5697644714657844E-2</v>
      </c>
      <c r="AT212" s="11">
        <f t="shared" si="159"/>
        <v>-3.5893563146904839E-3</v>
      </c>
      <c r="AU212" s="13">
        <f t="shared" si="160"/>
        <v>-1.0353796892828499E-3</v>
      </c>
      <c r="AV212" s="14">
        <f t="shared" si="161"/>
        <v>136.60315375142289</v>
      </c>
      <c r="AW212" s="11">
        <f>-(AV212-MAX($AV$14:AV211))/MAX($AV$14:AV211)</f>
        <v>0.15804231828980361</v>
      </c>
      <c r="AX212" s="13">
        <f t="shared" si="162"/>
        <v>-8.1241541214345722E-3</v>
      </c>
      <c r="AY212" s="14">
        <f t="shared" si="163"/>
        <v>120.35361636555626</v>
      </c>
      <c r="AZ212" s="11">
        <f>-(AY212-MAX($AY$14:AY211))/MAX($AY$14:AY211)</f>
        <v>0.12782546818298018</v>
      </c>
    </row>
    <row r="213" spans="1:52" x14ac:dyDescent="0.2">
      <c r="A213" s="1">
        <v>40360</v>
      </c>
      <c r="B213" s="10">
        <v>0.95905782159606412</v>
      </c>
      <c r="C213" s="10">
        <v>1.2809509780060717</v>
      </c>
      <c r="D213" s="10">
        <v>1.5297771114748582</v>
      </c>
      <c r="E213" s="10">
        <v>1.1425698681474371E-2</v>
      </c>
      <c r="F213" s="10">
        <v>0.8777627582816917</v>
      </c>
      <c r="G213" s="10">
        <v>0.71397972297586743</v>
      </c>
      <c r="H213" s="10">
        <v>0.15960927649114967</v>
      </c>
      <c r="I213" s="10">
        <v>0.13496369476610792</v>
      </c>
      <c r="J213" s="10">
        <v>0.94964056104764349</v>
      </c>
      <c r="K213" s="11">
        <f t="shared" si="124"/>
        <v>-4.5651152307971676E-3</v>
      </c>
      <c r="L213" s="11">
        <f t="shared" si="125"/>
        <v>4.8189375792588196E-2</v>
      </c>
      <c r="M213" s="11">
        <f t="shared" si="126"/>
        <v>3.6286313084183508E-2</v>
      </c>
      <c r="N213" s="11">
        <f t="shared" si="127"/>
        <v>3.7830488334361645E-2</v>
      </c>
      <c r="O213" s="11">
        <f t="shared" si="128"/>
        <v>2.8729175078559877E-2</v>
      </c>
      <c r="P213" s="11">
        <f t="shared" si="129"/>
        <v>3.162930172783085E-2</v>
      </c>
      <c r="Q213" s="11">
        <f t="shared" si="130"/>
        <v>3.3581791773737768E-2</v>
      </c>
      <c r="R213" s="11">
        <f t="shared" si="131"/>
        <v>5.6657759062812119E-2</v>
      </c>
      <c r="S213" s="11">
        <f t="shared" si="132"/>
        <v>6.8867933487175126E-2</v>
      </c>
      <c r="T213" s="12">
        <f t="shared" si="133"/>
        <v>0.9481077831501552</v>
      </c>
      <c r="U213" s="12">
        <f t="shared" si="134"/>
        <v>1.3910063076486192</v>
      </c>
      <c r="V213" s="12">
        <f t="shared" si="135"/>
        <v>1.581886719227249</v>
      </c>
      <c r="W213" s="12">
        <f t="shared" si="136"/>
        <v>1.0932126755375667E-2</v>
      </c>
      <c r="X213" s="12">
        <f t="shared" si="137"/>
        <v>0.88247859078548696</v>
      </c>
      <c r="Y213" s="12">
        <f t="shared" si="138"/>
        <v>0.70319917606782978</v>
      </c>
      <c r="Z213" s="12">
        <f t="shared" si="139"/>
        <v>0.16776226052024915</v>
      </c>
      <c r="AA213" s="12">
        <f t="shared" si="140"/>
        <v>0.13782711104598711</v>
      </c>
      <c r="AB213" s="12">
        <f t="shared" si="141"/>
        <v>0.94235292190029829</v>
      </c>
      <c r="AC213" s="12">
        <f t="shared" si="142"/>
        <v>0.96710386271276316</v>
      </c>
      <c r="AD213" s="12">
        <f t="shared" si="143"/>
        <v>1.3282407689176763</v>
      </c>
      <c r="AE213" s="12">
        <f t="shared" si="144"/>
        <v>1.5266537587692479</v>
      </c>
      <c r="AF213" s="12">
        <f t="shared" si="145"/>
        <v>1.0945558576817447E-2</v>
      </c>
      <c r="AG213" s="12">
        <f t="shared" si="146"/>
        <v>0.89349847619154854</v>
      </c>
      <c r="AH213" s="12">
        <f t="shared" si="147"/>
        <v>0.7048679750858563</v>
      </c>
      <c r="AI213" s="12">
        <f t="shared" si="148"/>
        <v>0.16573532431296825</v>
      </c>
      <c r="AJ213" s="12">
        <f t="shared" si="149"/>
        <v>0.13554732157136526</v>
      </c>
      <c r="AK213" s="12">
        <f t="shared" si="150"/>
        <v>0.9243134172625842</v>
      </c>
      <c r="AL213" s="11">
        <f t="shared" si="151"/>
        <v>-4.5651152307971676E-3</v>
      </c>
      <c r="AM213" s="11">
        <f t="shared" si="152"/>
        <v>-4.8189375792588196E-2</v>
      </c>
      <c r="AN213" s="11">
        <f t="shared" si="153"/>
        <v>-3.6286313084183508E-2</v>
      </c>
      <c r="AO213" s="11">
        <f t="shared" si="154"/>
        <v>3.7830488334361645E-2</v>
      </c>
      <c r="AP213" s="11">
        <f t="shared" si="155"/>
        <v>2.8729175078559877E-2</v>
      </c>
      <c r="AQ213" s="11">
        <f t="shared" si="156"/>
        <v>3.162930172783085E-2</v>
      </c>
      <c r="AR213" s="11">
        <f t="shared" si="157"/>
        <v>-3.3581791773737768E-2</v>
      </c>
      <c r="AS213" s="11">
        <f t="shared" si="158"/>
        <v>-5.6657759062812119E-2</v>
      </c>
      <c r="AT213" s="11">
        <f t="shared" si="159"/>
        <v>-6.8867933487175126E-2</v>
      </c>
      <c r="AU213" s="13">
        <f t="shared" si="160"/>
        <v>-1.6662147032282391E-2</v>
      </c>
      <c r="AV213" s="14">
        <f t="shared" si="161"/>
        <v>134.32705191854319</v>
      </c>
      <c r="AW213" s="11">
        <f>-(AV213-MAX($AV$14:AV212))/MAX($AV$14:AV212)</f>
        <v>0.17207114097741863</v>
      </c>
      <c r="AX213" s="13">
        <f t="shared" si="162"/>
        <v>3.7467447012272434E-2</v>
      </c>
      <c r="AY213" s="14">
        <f t="shared" si="163"/>
        <v>124.86295910946811</v>
      </c>
      <c r="AZ213" s="11">
        <f>-(AY213-MAX($AY$14:AY212))/MAX($AY$14:AY212)</f>
        <v>9.5147315126672474E-2</v>
      </c>
    </row>
    <row r="214" spans="1:52" x14ac:dyDescent="0.2">
      <c r="A214" s="1">
        <v>40391</v>
      </c>
      <c r="B214" s="10">
        <v>0.96025504373961723</v>
      </c>
      <c r="C214" s="10">
        <v>1.2886099764184373</v>
      </c>
      <c r="D214" s="10">
        <v>1.564626914712187</v>
      </c>
      <c r="E214" s="10">
        <v>1.1718795776546002E-2</v>
      </c>
      <c r="F214" s="10">
        <v>0.89949088815730305</v>
      </c>
      <c r="G214" s="10">
        <v>0.71382682561210653</v>
      </c>
      <c r="H214" s="10">
        <v>0.16235084016559784</v>
      </c>
      <c r="I214" s="10">
        <v>0.13673530779117785</v>
      </c>
      <c r="J214" s="10">
        <v>0.9625009625009624</v>
      </c>
      <c r="K214" s="11">
        <f t="shared" si="124"/>
        <v>1.2483315568614373E-3</v>
      </c>
      <c r="L214" s="11">
        <f t="shared" si="125"/>
        <v>5.9791502905814919E-3</v>
      </c>
      <c r="M214" s="11">
        <f t="shared" si="126"/>
        <v>2.2780967878209379E-2</v>
      </c>
      <c r="N214" s="11">
        <f t="shared" si="127"/>
        <v>2.5652443954859327E-2</v>
      </c>
      <c r="O214" s="11">
        <f t="shared" si="128"/>
        <v>2.4753989242088936E-2</v>
      </c>
      <c r="P214" s="11">
        <f t="shared" si="129"/>
        <v>-2.1414804768349338E-4</v>
      </c>
      <c r="Q214" s="11">
        <f t="shared" si="130"/>
        <v>1.7176718889519993E-2</v>
      </c>
      <c r="R214" s="11">
        <f t="shared" si="131"/>
        <v>1.3126589547953094E-2</v>
      </c>
      <c r="S214" s="11">
        <f t="shared" si="132"/>
        <v>1.3542388542388428E-2</v>
      </c>
      <c r="T214" s="12">
        <f t="shared" si="133"/>
        <v>0.95376904859172662</v>
      </c>
      <c r="U214" s="12">
        <f t="shared" si="134"/>
        <v>1.3803929011009981</v>
      </c>
      <c r="V214" s="12">
        <f t="shared" si="135"/>
        <v>1.5729707814717331</v>
      </c>
      <c r="W214" s="12">
        <f t="shared" si="136"/>
        <v>1.1000254464972298E-2</v>
      </c>
      <c r="X214" s="12">
        <f t="shared" si="137"/>
        <v>0.88862165737004206</v>
      </c>
      <c r="Y214" s="12">
        <f t="shared" si="138"/>
        <v>0.70903444727059151</v>
      </c>
      <c r="Z214" s="12">
        <f t="shared" si="139"/>
        <v>0.1679638095592082</v>
      </c>
      <c r="AA214" s="12">
        <f t="shared" si="140"/>
        <v>0.13824468334951662</v>
      </c>
      <c r="AB214" s="12">
        <f t="shared" si="141"/>
        <v>0.94423257016232665</v>
      </c>
      <c r="AC214" s="12">
        <f t="shared" si="142"/>
        <v>0.96714064592243576</v>
      </c>
      <c r="AD214" s="12">
        <f t="shared" si="143"/>
        <v>1.3039091587071205</v>
      </c>
      <c r="AE214" s="12">
        <f t="shared" si="144"/>
        <v>1.5122432807963697</v>
      </c>
      <c r="AF214" s="12">
        <f t="shared" si="145"/>
        <v>1.101986818841282E-2</v>
      </c>
      <c r="AG214" s="12">
        <f t="shared" si="146"/>
        <v>0.88760333580898043</v>
      </c>
      <c r="AH214" s="12">
        <f t="shared" si="147"/>
        <v>0.70276696667340832</v>
      </c>
      <c r="AI214" s="12">
        <f t="shared" si="148"/>
        <v>0.16329175752551792</v>
      </c>
      <c r="AJ214" s="12">
        <f t="shared" si="149"/>
        <v>0.1347243990770817</v>
      </c>
      <c r="AK214" s="12">
        <f t="shared" si="150"/>
        <v>0.92139427701551169</v>
      </c>
      <c r="AL214" s="11">
        <f t="shared" si="151"/>
        <v>1.2483315568614373E-3</v>
      </c>
      <c r="AM214" s="11">
        <f t="shared" si="152"/>
        <v>-5.9791502905814919E-3</v>
      </c>
      <c r="AN214" s="11">
        <f t="shared" si="153"/>
        <v>-2.2780967878209379E-2</v>
      </c>
      <c r="AO214" s="11">
        <f t="shared" si="154"/>
        <v>2.5652443954859327E-2</v>
      </c>
      <c r="AP214" s="11">
        <f t="shared" si="155"/>
        <v>-2.4753989242088936E-2</v>
      </c>
      <c r="AQ214" s="11">
        <f t="shared" si="156"/>
        <v>2.1414804768349338E-4</v>
      </c>
      <c r="AR214" s="11">
        <f t="shared" si="157"/>
        <v>-1.7176718889519993E-2</v>
      </c>
      <c r="AS214" s="11">
        <f t="shared" si="158"/>
        <v>-1.3126589547953094E-2</v>
      </c>
      <c r="AT214" s="11">
        <f t="shared" si="159"/>
        <v>-1.3542388542388428E-2</v>
      </c>
      <c r="AU214" s="13">
        <f t="shared" si="160"/>
        <v>-7.8049867590374517E-3</v>
      </c>
      <c r="AV214" s="14">
        <f t="shared" si="161"/>
        <v>133.27863105693842</v>
      </c>
      <c r="AW214" s="11">
        <f>-(AV214-MAX($AV$14:AV213))/MAX($AV$14:AV213)</f>
        <v>0.17853311475951486</v>
      </c>
      <c r="AX214" s="13">
        <f t="shared" si="162"/>
        <v>1.3782936872753178E-2</v>
      </c>
      <c r="AY214" s="14">
        <f t="shared" si="163"/>
        <v>126.58393739261906</v>
      </c>
      <c r="AZ214" s="11">
        <f>-(AY214-MAX($AY$14:AY213))/MAX($AY$14:AY213)</f>
        <v>8.2675787691922215E-2</v>
      </c>
    </row>
    <row r="215" spans="1:52" x14ac:dyDescent="0.2">
      <c r="A215" s="1">
        <v>40422</v>
      </c>
      <c r="B215" s="10">
        <v>0.96796987677743462</v>
      </c>
      <c r="C215" s="10">
        <v>1.3095004255876381</v>
      </c>
      <c r="D215" s="10">
        <v>1.5587735569653796</v>
      </c>
      <c r="E215" s="10">
        <v>1.1853818707696685E-2</v>
      </c>
      <c r="F215" s="10">
        <v>0.93939052342839968</v>
      </c>
      <c r="G215" s="10">
        <v>0.72870363623114476</v>
      </c>
      <c r="H215" s="10">
        <v>0.16542870849807276</v>
      </c>
      <c r="I215" s="10">
        <v>0.14203738423953186</v>
      </c>
      <c r="J215" s="10">
        <v>0.99962014434514879</v>
      </c>
      <c r="K215" s="11">
        <f t="shared" si="124"/>
        <v>8.0341499772527136E-3</v>
      </c>
      <c r="L215" s="11">
        <f t="shared" si="125"/>
        <v>1.6211615268774793E-2</v>
      </c>
      <c r="M215" s="11">
        <f t="shared" si="126"/>
        <v>-3.741056536716969E-3</v>
      </c>
      <c r="N215" s="11">
        <f t="shared" si="127"/>
        <v>1.1521911783881178E-2</v>
      </c>
      <c r="O215" s="11">
        <f t="shared" si="128"/>
        <v>4.435802051628901E-2</v>
      </c>
      <c r="P215" s="11">
        <f t="shared" si="129"/>
        <v>2.0840923996210625E-2</v>
      </c>
      <c r="Q215" s="11">
        <f t="shared" si="130"/>
        <v>1.8958129993879247E-2</v>
      </c>
      <c r="R215" s="11">
        <f t="shared" si="131"/>
        <v>3.8776205897392169E-2</v>
      </c>
      <c r="S215" s="11">
        <f t="shared" si="132"/>
        <v>3.8565345168835918E-2</v>
      </c>
      <c r="T215" s="12">
        <f t="shared" si="133"/>
        <v>0.95721194573075064</v>
      </c>
      <c r="U215" s="12">
        <f t="shared" si="134"/>
        <v>1.3689467364999262</v>
      </c>
      <c r="V215" s="12">
        <f t="shared" si="135"/>
        <v>1.5657631382916006</v>
      </c>
      <c r="W215" s="12">
        <f t="shared" si="136"/>
        <v>1.1098629432328172E-2</v>
      </c>
      <c r="X215" s="12">
        <f t="shared" si="137"/>
        <v>0.8939892278479783</v>
      </c>
      <c r="Y215" s="12">
        <f t="shared" si="138"/>
        <v>0.71210698240430192</v>
      </c>
      <c r="Z215" s="12">
        <f t="shared" si="139"/>
        <v>0.16777201134433875</v>
      </c>
      <c r="AA215" s="12">
        <f t="shared" si="140"/>
        <v>0.13800120879860639</v>
      </c>
      <c r="AB215" s="12">
        <f t="shared" si="141"/>
        <v>0.94646462613568838</v>
      </c>
      <c r="AC215" s="12">
        <f t="shared" si="142"/>
        <v>0.96947733134425185</v>
      </c>
      <c r="AD215" s="12">
        <f t="shared" si="143"/>
        <v>1.2907728434135344</v>
      </c>
      <c r="AE215" s="12">
        <f t="shared" si="144"/>
        <v>1.5127482329787652</v>
      </c>
      <c r="AF215" s="12">
        <f t="shared" si="145"/>
        <v>1.1124168725070153E-2</v>
      </c>
      <c r="AG215" s="12">
        <f t="shared" si="146"/>
        <v>0.88990567812907695</v>
      </c>
      <c r="AH215" s="12">
        <f t="shared" si="147"/>
        <v>0.70555360328785766</v>
      </c>
      <c r="AI215" s="12">
        <f t="shared" si="148"/>
        <v>0.16219755328528423</v>
      </c>
      <c r="AJ215" s="12">
        <f t="shared" si="149"/>
        <v>0.13458646120181431</v>
      </c>
      <c r="AK215" s="12">
        <f t="shared" si="150"/>
        <v>0.92642398817710914</v>
      </c>
      <c r="AL215" s="11">
        <f t="shared" si="151"/>
        <v>8.0341499772527136E-3</v>
      </c>
      <c r="AM215" s="11">
        <f t="shared" si="152"/>
        <v>-1.6211615268774793E-2</v>
      </c>
      <c r="AN215" s="11">
        <f t="shared" si="153"/>
        <v>3.741056536716969E-3</v>
      </c>
      <c r="AO215" s="11">
        <f t="shared" si="154"/>
        <v>1.1521911783881178E-2</v>
      </c>
      <c r="AP215" s="11">
        <f t="shared" si="155"/>
        <v>-4.435802051628901E-2</v>
      </c>
      <c r="AQ215" s="11">
        <f t="shared" si="156"/>
        <v>-2.0840923996210625E-2</v>
      </c>
      <c r="AR215" s="11">
        <f t="shared" si="157"/>
        <v>-1.8958129993879247E-2</v>
      </c>
      <c r="AS215" s="11">
        <f t="shared" si="158"/>
        <v>-3.8776205897392169E-2</v>
      </c>
      <c r="AT215" s="11">
        <f t="shared" si="159"/>
        <v>-3.8565345168835918E-2</v>
      </c>
      <c r="AU215" s="13">
        <f t="shared" si="160"/>
        <v>-1.7157013615947878E-2</v>
      </c>
      <c r="AV215" s="14">
        <f t="shared" si="161"/>
        <v>130.99196776917964</v>
      </c>
      <c r="AW215" s="11">
        <f>-(AV215-MAX($AV$14:AV214))/MAX($AV$14:AV214)</f>
        <v>0.19262703329463615</v>
      </c>
      <c r="AX215" s="13">
        <f t="shared" si="162"/>
        <v>2.1502805118422078E-2</v>
      </c>
      <c r="AY215" s="14">
        <f t="shared" si="163"/>
        <v>129.30584712949508</v>
      </c>
      <c r="AZ215" s="11">
        <f>-(AY215-MAX($AY$14:AY214))/MAX($AY$14:AY214)</f>
        <v>6.2950743924251679E-2</v>
      </c>
    </row>
    <row r="216" spans="1:52" x14ac:dyDescent="0.2">
      <c r="A216" s="1">
        <v>40452</v>
      </c>
      <c r="B216" s="10">
        <v>0.98233757048272052</v>
      </c>
      <c r="C216" s="10">
        <v>1.3899699766485045</v>
      </c>
      <c r="D216" s="10">
        <v>1.5864957481913948</v>
      </c>
      <c r="E216" s="10">
        <v>1.2234211749736965E-2</v>
      </c>
      <c r="F216" s="10">
        <v>0.9816432708353785</v>
      </c>
      <c r="G216" s="10">
        <v>0.75187969924812026</v>
      </c>
      <c r="H216" s="10">
        <v>0.17140604377710358</v>
      </c>
      <c r="I216" s="10">
        <v>0.1497387059581031</v>
      </c>
      <c r="J216" s="10">
        <v>1.0321408665854714</v>
      </c>
      <c r="K216" s="11">
        <f t="shared" si="124"/>
        <v>1.4843120689993716E-2</v>
      </c>
      <c r="L216" s="11">
        <f t="shared" si="125"/>
        <v>6.1450572667630654E-2</v>
      </c>
      <c r="M216" s="11">
        <f t="shared" si="126"/>
        <v>1.7784617337225583E-2</v>
      </c>
      <c r="N216" s="11">
        <f t="shared" si="127"/>
        <v>3.2090337419560022E-2</v>
      </c>
      <c r="O216" s="11">
        <f t="shared" si="128"/>
        <v>4.4978894669677194E-2</v>
      </c>
      <c r="P216" s="11">
        <f t="shared" si="129"/>
        <v>3.1804511278195502E-2</v>
      </c>
      <c r="Q216" s="11">
        <f t="shared" si="130"/>
        <v>3.6132394028213444E-2</v>
      </c>
      <c r="R216" s="11">
        <f t="shared" si="131"/>
        <v>5.4220385427429019E-2</v>
      </c>
      <c r="S216" s="11">
        <f t="shared" si="132"/>
        <v>3.2533080114774071E-2</v>
      </c>
      <c r="T216" s="12">
        <f t="shared" si="133"/>
        <v>0.96084114674751631</v>
      </c>
      <c r="U216" s="12">
        <f t="shared" si="134"/>
        <v>1.356635324515971</v>
      </c>
      <c r="V216" s="12">
        <f t="shared" si="135"/>
        <v>1.5596775573134352</v>
      </c>
      <c r="W216" s="12">
        <f t="shared" si="136"/>
        <v>1.1173545798571055E-2</v>
      </c>
      <c r="X216" s="12">
        <f t="shared" si="137"/>
        <v>0.90044693213917737</v>
      </c>
      <c r="Y216" s="12">
        <f t="shared" si="138"/>
        <v>0.71415510380595137</v>
      </c>
      <c r="Z216" s="12">
        <f t="shared" si="139"/>
        <v>0.16743990397047556</v>
      </c>
      <c r="AA216" s="12">
        <f t="shared" si="140"/>
        <v>0.13792591870490081</v>
      </c>
      <c r="AB216" s="12">
        <f t="shared" si="141"/>
        <v>0.94957410015494936</v>
      </c>
      <c r="AC216" s="12">
        <f t="shared" si="142"/>
        <v>0.96788612638226346</v>
      </c>
      <c r="AD216" s="12">
        <f t="shared" si="143"/>
        <v>1.2828808971580141</v>
      </c>
      <c r="AE216" s="12">
        <f t="shared" si="144"/>
        <v>1.5215927211195652</v>
      </c>
      <c r="AF216" s="12">
        <f t="shared" si="145"/>
        <v>1.1262832800743519E-2</v>
      </c>
      <c r="AG216" s="12">
        <f t="shared" si="146"/>
        <v>0.89444425194320243</v>
      </c>
      <c r="AH216" s="12">
        <f t="shared" si="147"/>
        <v>0.70975716981412951</v>
      </c>
      <c r="AI216" s="12">
        <f t="shared" si="148"/>
        <v>0.16162868581553611</v>
      </c>
      <c r="AJ216" s="12">
        <f t="shared" si="149"/>
        <v>0.13500105652415254</v>
      </c>
      <c r="AK216" s="12">
        <f t="shared" si="150"/>
        <v>0.93677490412356967</v>
      </c>
      <c r="AL216" s="11">
        <f t="shared" si="151"/>
        <v>1.4843120689993716E-2</v>
      </c>
      <c r="AM216" s="11">
        <f t="shared" si="152"/>
        <v>-6.1450572667630654E-2</v>
      </c>
      <c r="AN216" s="11">
        <f t="shared" si="153"/>
        <v>-1.7784617337225583E-2</v>
      </c>
      <c r="AO216" s="11">
        <f t="shared" si="154"/>
        <v>3.2090337419560022E-2</v>
      </c>
      <c r="AP216" s="11">
        <f t="shared" si="155"/>
        <v>-4.4978894669677194E-2</v>
      </c>
      <c r="AQ216" s="11">
        <f t="shared" si="156"/>
        <v>-3.1804511278195502E-2</v>
      </c>
      <c r="AR216" s="11">
        <f t="shared" si="157"/>
        <v>-3.6132394028213444E-2</v>
      </c>
      <c r="AS216" s="11">
        <f t="shared" si="158"/>
        <v>-5.4220385427429019E-2</v>
      </c>
      <c r="AT216" s="11">
        <f t="shared" si="159"/>
        <v>-3.2533080114774071E-2</v>
      </c>
      <c r="AU216" s="13">
        <f t="shared" si="160"/>
        <v>-2.577455526817686E-2</v>
      </c>
      <c r="AV216" s="14">
        <f t="shared" si="161"/>
        <v>127.61570805622567</v>
      </c>
      <c r="AW216" s="11">
        <f>-(AV216-MAX($AV$14:AV215))/MAX($AV$14:AV215)</f>
        <v>0.21343671244701551</v>
      </c>
      <c r="AX216" s="13">
        <f t="shared" si="162"/>
        <v>3.6204212625855464E-2</v>
      </c>
      <c r="AY216" s="14">
        <f t="shared" si="163"/>
        <v>133.98726351273768</v>
      </c>
      <c r="AZ216" s="11">
        <f>-(AY216-MAX($AY$14:AY215))/MAX($AY$14:AY215)</f>
        <v>2.9025613416385571E-2</v>
      </c>
    </row>
    <row r="217" spans="1:52" x14ac:dyDescent="0.2">
      <c r="A217" s="1">
        <v>40483</v>
      </c>
      <c r="B217" s="10">
        <v>0.98736176935229081</v>
      </c>
      <c r="C217" s="10">
        <v>1.3633451035460606</v>
      </c>
      <c r="D217" s="10">
        <v>1.5948454594749768</v>
      </c>
      <c r="E217" s="10">
        <v>1.2109616246261157E-2</v>
      </c>
      <c r="F217" s="10">
        <v>0.98815205683850638</v>
      </c>
      <c r="G217" s="10">
        <v>0.77148588180836286</v>
      </c>
      <c r="H217" s="10">
        <v>0.16745650317330074</v>
      </c>
      <c r="I217" s="10">
        <v>0.14649009726942461</v>
      </c>
      <c r="J217" s="10">
        <v>1.0147648282510529</v>
      </c>
      <c r="K217" s="11">
        <f t="shared" si="124"/>
        <v>5.1145339652451938E-3</v>
      </c>
      <c r="L217" s="11">
        <f t="shared" si="125"/>
        <v>-1.9154998704822179E-2</v>
      </c>
      <c r="M217" s="11">
        <f t="shared" si="126"/>
        <v>5.2629900162672882E-3</v>
      </c>
      <c r="N217" s="11">
        <f t="shared" si="127"/>
        <v>-1.0184187263105549E-2</v>
      </c>
      <c r="O217" s="11">
        <f t="shared" si="128"/>
        <v>6.630500301386455E-3</v>
      </c>
      <c r="P217" s="11">
        <f t="shared" si="129"/>
        <v>2.6076222805122562E-2</v>
      </c>
      <c r="Q217" s="11">
        <f t="shared" si="130"/>
        <v>-2.3042014836646141E-2</v>
      </c>
      <c r="R217" s="11">
        <f t="shared" si="131"/>
        <v>-2.1695183405601504E-2</v>
      </c>
      <c r="S217" s="11">
        <f t="shared" si="132"/>
        <v>-1.6834948500684788E-2</v>
      </c>
      <c r="T217" s="12">
        <f t="shared" si="133"/>
        <v>0.96370243715402726</v>
      </c>
      <c r="U217" s="12">
        <f t="shared" si="134"/>
        <v>1.3489727751485547</v>
      </c>
      <c r="V217" s="12">
        <f t="shared" si="135"/>
        <v>1.5568321632363382</v>
      </c>
      <c r="W217" s="12">
        <f t="shared" si="136"/>
        <v>1.1270918313493188E-2</v>
      </c>
      <c r="X217" s="12">
        <f t="shared" si="137"/>
        <v>0.9067311914959274</v>
      </c>
      <c r="Y217" s="12">
        <f t="shared" si="138"/>
        <v>0.71529296987966962</v>
      </c>
      <c r="Z217" s="12">
        <f t="shared" si="139"/>
        <v>0.16696167591614716</v>
      </c>
      <c r="AA217" s="12">
        <f t="shared" si="140"/>
        <v>0.13842666186819585</v>
      </c>
      <c r="AB217" s="12">
        <f t="shared" si="141"/>
        <v>0.95399927405990004</v>
      </c>
      <c r="AC217" s="12">
        <f t="shared" si="142"/>
        <v>0.9657814756797124</v>
      </c>
      <c r="AD217" s="12">
        <f t="shared" si="143"/>
        <v>1.2910239296549311</v>
      </c>
      <c r="AE217" s="12">
        <f t="shared" si="144"/>
        <v>1.5304280766968683</v>
      </c>
      <c r="AF217" s="12">
        <f t="shared" si="145"/>
        <v>1.1518058660295592E-2</v>
      </c>
      <c r="AG217" s="12">
        <f t="shared" si="146"/>
        <v>0.90365327700140397</v>
      </c>
      <c r="AH217" s="12">
        <f t="shared" si="147"/>
        <v>0.71635354536016038</v>
      </c>
      <c r="AI217" s="12">
        <f t="shared" si="148"/>
        <v>0.16203178855581898</v>
      </c>
      <c r="AJ217" s="12">
        <f t="shared" si="149"/>
        <v>0.13682767049000141</v>
      </c>
      <c r="AK217" s="12">
        <f t="shared" si="150"/>
        <v>0.95293900445251223</v>
      </c>
      <c r="AL217" s="11">
        <f t="shared" si="151"/>
        <v>5.1145339652451938E-3</v>
      </c>
      <c r="AM217" s="11">
        <f t="shared" si="152"/>
        <v>1.9154998704822179E-2</v>
      </c>
      <c r="AN217" s="11">
        <f t="shared" si="153"/>
        <v>-5.2629900162672882E-3</v>
      </c>
      <c r="AO217" s="11">
        <f t="shared" si="154"/>
        <v>-1.0184187263105549E-2</v>
      </c>
      <c r="AP217" s="11">
        <f t="shared" si="155"/>
        <v>-6.630500301386455E-3</v>
      </c>
      <c r="AQ217" s="11">
        <f t="shared" si="156"/>
        <v>2.6076222805122562E-2</v>
      </c>
      <c r="AR217" s="11">
        <f t="shared" si="157"/>
        <v>2.3042014836646141E-2</v>
      </c>
      <c r="AS217" s="11">
        <f t="shared" si="158"/>
        <v>2.1695183405601504E-2</v>
      </c>
      <c r="AT217" s="11">
        <f t="shared" si="159"/>
        <v>1.6834948500684788E-2</v>
      </c>
      <c r="AU217" s="13">
        <f t="shared" si="160"/>
        <v>9.98224718192923E-3</v>
      </c>
      <c r="AV217" s="14">
        <f t="shared" si="161"/>
        <v>128.88959959833986</v>
      </c>
      <c r="AW217" s="11">
        <f>-(AV217-MAX($AV$14:AV216))/MAX($AV$14:AV216)</f>
        <v>0.20558504328643057</v>
      </c>
      <c r="AX217" s="13">
        <f t="shared" si="162"/>
        <v>-5.3141206247598509E-3</v>
      </c>
      <c r="AY217" s="14">
        <f t="shared" si="163"/>
        <v>133.27523903224952</v>
      </c>
      <c r="AZ217" s="11">
        <f>-(AY217-MAX($AY$14:AY216))/MAX($AY$14:AY216)</f>
        <v>3.418548843024307E-2</v>
      </c>
    </row>
    <row r="218" spans="1:52" x14ac:dyDescent="0.2">
      <c r="A218" s="1">
        <v>40513</v>
      </c>
      <c r="B218" s="10">
        <v>0.99230960059538587</v>
      </c>
      <c r="C218" s="10">
        <v>1.3231713771567695</v>
      </c>
      <c r="D218" s="10">
        <v>1.560695445890689</v>
      </c>
      <c r="E218" s="10">
        <v>1.2005666674670444E-2</v>
      </c>
      <c r="F218" s="10">
        <v>0.99335445867148764</v>
      </c>
      <c r="G218" s="10">
        <v>0.75204933443633892</v>
      </c>
      <c r="H218" s="10">
        <v>0.16724645437516725</v>
      </c>
      <c r="I218" s="10">
        <v>0.14601311197745556</v>
      </c>
      <c r="J218" s="10">
        <v>1.0328657894193227</v>
      </c>
      <c r="K218" s="11">
        <f t="shared" si="124"/>
        <v>5.0111634830065643E-3</v>
      </c>
      <c r="L218" s="11">
        <f t="shared" si="125"/>
        <v>-2.946702656928113E-2</v>
      </c>
      <c r="M218" s="11">
        <f t="shared" si="126"/>
        <v>-2.1412741517620182E-2</v>
      </c>
      <c r="N218" s="11">
        <f t="shared" si="127"/>
        <v>-8.5840516723895144E-3</v>
      </c>
      <c r="O218" s="11">
        <f t="shared" si="128"/>
        <v>5.2647786309587552E-3</v>
      </c>
      <c r="P218" s="11">
        <f t="shared" si="129"/>
        <v>-2.5193652703617397E-2</v>
      </c>
      <c r="Q218" s="11">
        <f t="shared" si="130"/>
        <v>-1.254348407813799E-3</v>
      </c>
      <c r="R218" s="11">
        <f t="shared" si="131"/>
        <v>-3.2560923970974542E-3</v>
      </c>
      <c r="S218" s="11">
        <f t="shared" si="132"/>
        <v>1.7837592183271633E-2</v>
      </c>
      <c r="T218" s="12">
        <f t="shared" si="133"/>
        <v>0.967334327917309</v>
      </c>
      <c r="U218" s="12">
        <f t="shared" si="134"/>
        <v>1.3383310115135874</v>
      </c>
      <c r="V218" s="12">
        <f t="shared" si="135"/>
        <v>1.5514738508268664</v>
      </c>
      <c r="W218" s="12">
        <f t="shared" si="136"/>
        <v>1.13450786002807E-2</v>
      </c>
      <c r="X218" s="12">
        <f t="shared" si="137"/>
        <v>0.91248898652782418</v>
      </c>
      <c r="Y218" s="12">
        <f t="shared" si="138"/>
        <v>0.71883602357218512</v>
      </c>
      <c r="Z218" s="12">
        <f t="shared" si="139"/>
        <v>0.16615745683857142</v>
      </c>
      <c r="AA218" s="12">
        <f t="shared" si="140"/>
        <v>0.13861366780548265</v>
      </c>
      <c r="AB218" s="12">
        <f t="shared" si="141"/>
        <v>0.95628042502111021</v>
      </c>
      <c r="AC218" s="12">
        <f t="shared" si="142"/>
        <v>0.97007303195084127</v>
      </c>
      <c r="AD218" s="12">
        <f t="shared" si="143"/>
        <v>1.3090728498092672</v>
      </c>
      <c r="AE218" s="12">
        <f t="shared" si="144"/>
        <v>1.5517882754630528</v>
      </c>
      <c r="AF218" s="12">
        <f t="shared" si="145"/>
        <v>1.1725225979071619E-2</v>
      </c>
      <c r="AG218" s="12">
        <f t="shared" si="146"/>
        <v>0.92328151644118173</v>
      </c>
      <c r="AH218" s="12">
        <f t="shared" si="147"/>
        <v>0.72866086397140017</v>
      </c>
      <c r="AI218" s="12">
        <f t="shared" si="148"/>
        <v>0.16344580535287828</v>
      </c>
      <c r="AJ218" s="12">
        <f t="shared" si="149"/>
        <v>0.13961536014191753</v>
      </c>
      <c r="AK218" s="12">
        <f t="shared" si="150"/>
        <v>0.97452031601158928</v>
      </c>
      <c r="AL218" s="11">
        <f t="shared" si="151"/>
        <v>5.0111634830065643E-3</v>
      </c>
      <c r="AM218" s="11">
        <f t="shared" si="152"/>
        <v>2.946702656928113E-2</v>
      </c>
      <c r="AN218" s="11">
        <f t="shared" si="153"/>
        <v>-2.1412741517620182E-2</v>
      </c>
      <c r="AO218" s="11">
        <f t="shared" si="154"/>
        <v>-8.5840516723895144E-3</v>
      </c>
      <c r="AP218" s="11">
        <f t="shared" si="155"/>
        <v>5.2647786309587552E-3</v>
      </c>
      <c r="AQ218" s="11">
        <f t="shared" si="156"/>
        <v>-2.5193652703617397E-2</v>
      </c>
      <c r="AR218" s="11">
        <f t="shared" si="157"/>
        <v>1.254348407813799E-3</v>
      </c>
      <c r="AS218" s="11">
        <f t="shared" si="158"/>
        <v>-3.2560923970974542E-3</v>
      </c>
      <c r="AT218" s="11">
        <f t="shared" si="159"/>
        <v>1.7837592183271633E-2</v>
      </c>
      <c r="AU218" s="13">
        <f t="shared" si="160"/>
        <v>4.3152331511925939E-5</v>
      </c>
      <c r="AV218" s="14">
        <f t="shared" si="161"/>
        <v>128.89516148507016</v>
      </c>
      <c r="AW218" s="11">
        <f>-(AV218-MAX($AV$14:AV217))/MAX($AV$14:AV217)</f>
        <v>0.20555076242886045</v>
      </c>
      <c r="AX218" s="13">
        <f t="shared" si="162"/>
        <v>-6.7838198856202802E-3</v>
      </c>
      <c r="AY218" s="14">
        <f t="shared" si="163"/>
        <v>132.37112381544173</v>
      </c>
      <c r="AZ218" s="11">
        <f>-(AY218-MAX($AY$14:AY217))/MAX($AY$14:AY217)</f>
        <v>4.0737400119650706E-2</v>
      </c>
    </row>
    <row r="219" spans="1:52" x14ac:dyDescent="0.2">
      <c r="A219" s="1">
        <v>40544</v>
      </c>
      <c r="B219" s="10">
        <v>1.0061981807936893</v>
      </c>
      <c r="C219" s="10">
        <v>1.3361124472235584</v>
      </c>
      <c r="D219" s="10">
        <v>1.5799535493656487</v>
      </c>
      <c r="E219" s="10">
        <v>1.2093945770747162E-2</v>
      </c>
      <c r="F219" s="10">
        <v>0.99483679702344829</v>
      </c>
      <c r="G219" s="10">
        <v>0.76540375047837739</v>
      </c>
      <c r="H219" s="10">
        <v>0.17067467699817379</v>
      </c>
      <c r="I219" s="10">
        <v>0.14993852520466608</v>
      </c>
      <c r="J219" s="10">
        <v>1.0435798964768743</v>
      </c>
      <c r="K219" s="11">
        <f t="shared" si="124"/>
        <v>1.3996216694840191E-2</v>
      </c>
      <c r="L219" s="11">
        <f t="shared" si="125"/>
        <v>9.7803431136764818E-3</v>
      </c>
      <c r="M219" s="11">
        <f t="shared" si="126"/>
        <v>1.2339437220545646E-2</v>
      </c>
      <c r="N219" s="11">
        <f t="shared" si="127"/>
        <v>7.3531190286142412E-3</v>
      </c>
      <c r="O219" s="11">
        <f t="shared" si="128"/>
        <v>1.492255195535197E-3</v>
      </c>
      <c r="P219" s="11">
        <f t="shared" si="129"/>
        <v>1.7757367011098646E-2</v>
      </c>
      <c r="Q219" s="11">
        <f t="shared" si="130"/>
        <v>2.0498028707480742E-2</v>
      </c>
      <c r="R219" s="11">
        <f t="shared" si="131"/>
        <v>2.6883977569196693E-2</v>
      </c>
      <c r="S219" s="11">
        <f t="shared" si="132"/>
        <v>1.037318417098021E-2</v>
      </c>
      <c r="T219" s="12">
        <f t="shared" si="133"/>
        <v>0.97099290490167423</v>
      </c>
      <c r="U219" s="12">
        <f t="shared" si="134"/>
        <v>1.3270827042391284</v>
      </c>
      <c r="V219" s="12">
        <f t="shared" si="135"/>
        <v>1.5462613991104146</v>
      </c>
      <c r="W219" s="12">
        <f t="shared" si="136"/>
        <v>1.1418429941440858E-2</v>
      </c>
      <c r="X219" s="12">
        <f t="shared" si="137"/>
        <v>0.9200654011135051</v>
      </c>
      <c r="Y219" s="12">
        <f t="shared" si="138"/>
        <v>0.72176107923558996</v>
      </c>
      <c r="Z219" s="12">
        <f t="shared" si="139"/>
        <v>0.1656591476965168</v>
      </c>
      <c r="AA219" s="12">
        <f t="shared" si="140"/>
        <v>0.13910518595249935</v>
      </c>
      <c r="AB219" s="12">
        <f t="shared" si="141"/>
        <v>0.96145113797709225</v>
      </c>
      <c r="AC219" s="12">
        <f t="shared" si="142"/>
        <v>0.97488194709058551</v>
      </c>
      <c r="AD219" s="12">
        <f t="shared" si="143"/>
        <v>1.3259246395605802</v>
      </c>
      <c r="AE219" s="12">
        <f t="shared" si="144"/>
        <v>1.5658690394515808</v>
      </c>
      <c r="AF219" s="12">
        <f t="shared" si="145"/>
        <v>1.1891301306064269E-2</v>
      </c>
      <c r="AG219" s="12">
        <f t="shared" si="146"/>
        <v>0.9466323260354611</v>
      </c>
      <c r="AH219" s="12">
        <f t="shared" si="147"/>
        <v>0.73865418338532363</v>
      </c>
      <c r="AI219" s="12">
        <f t="shared" si="148"/>
        <v>0.16558297108006531</v>
      </c>
      <c r="AJ219" s="12">
        <f t="shared" si="149"/>
        <v>0.1426630503336335</v>
      </c>
      <c r="AK219" s="12">
        <f t="shared" si="150"/>
        <v>0.9985888586916003</v>
      </c>
      <c r="AL219" s="11">
        <f t="shared" si="151"/>
        <v>1.3996216694840191E-2</v>
      </c>
      <c r="AM219" s="11">
        <f t="shared" si="152"/>
        <v>-9.7803431136764818E-3</v>
      </c>
      <c r="AN219" s="11">
        <f t="shared" si="153"/>
        <v>1.2339437220545646E-2</v>
      </c>
      <c r="AO219" s="11">
        <f t="shared" si="154"/>
        <v>7.3531190286142412E-3</v>
      </c>
      <c r="AP219" s="11">
        <f t="shared" si="155"/>
        <v>1.492255195535197E-3</v>
      </c>
      <c r="AQ219" s="11">
        <f t="shared" si="156"/>
        <v>1.7757367011098646E-2</v>
      </c>
      <c r="AR219" s="11">
        <f t="shared" si="157"/>
        <v>-2.0498028707480742E-2</v>
      </c>
      <c r="AS219" s="11">
        <f t="shared" si="158"/>
        <v>2.6883977569196693E-2</v>
      </c>
      <c r="AT219" s="11">
        <f t="shared" si="159"/>
        <v>1.037318417098021E-2</v>
      </c>
      <c r="AU219" s="13">
        <f t="shared" si="160"/>
        <v>6.6574650077392888E-3</v>
      </c>
      <c r="AV219" s="14">
        <f t="shared" si="161"/>
        <v>129.75327651232394</v>
      </c>
      <c r="AW219" s="11">
        <f>-(AV219-MAX($AV$14:AV218))/MAX($AV$14:AV218)</f>
        <v>0.20026174442930536</v>
      </c>
      <c r="AX219" s="13">
        <f t="shared" si="162"/>
        <v>1.338599207910756E-2</v>
      </c>
      <c r="AY219" s="14">
        <f t="shared" si="163"/>
        <v>134.14304263033779</v>
      </c>
      <c r="AZ219" s="11">
        <f>-(AY219-MAX($AY$14:AY218))/MAX($AY$14:AY218)</f>
        <v>2.7896718555868335E-2</v>
      </c>
    </row>
    <row r="220" spans="1:52" x14ac:dyDescent="0.2">
      <c r="A220" s="1">
        <v>40575</v>
      </c>
      <c r="B220" s="10">
        <v>1.012596702985135</v>
      </c>
      <c r="C220" s="10">
        <v>1.3655419153090904</v>
      </c>
      <c r="D220" s="10">
        <v>1.6128251858781026</v>
      </c>
      <c r="E220" s="10">
        <v>1.2111229532022091E-2</v>
      </c>
      <c r="F220" s="10">
        <v>1.0083287958537521</v>
      </c>
      <c r="G220" s="10">
        <v>0.76178867982021792</v>
      </c>
      <c r="H220" s="10">
        <v>0.17449875233392081</v>
      </c>
      <c r="I220" s="10">
        <v>0.15540015540015542</v>
      </c>
      <c r="J220" s="10">
        <v>1.0527534767183568</v>
      </c>
      <c r="K220" s="11">
        <f t="shared" si="124"/>
        <v>6.3591072947464244E-3</v>
      </c>
      <c r="L220" s="11">
        <f t="shared" si="125"/>
        <v>2.2026191093935665E-2</v>
      </c>
      <c r="M220" s="11">
        <f t="shared" si="126"/>
        <v>2.080544489782743E-2</v>
      </c>
      <c r="N220" s="11">
        <f t="shared" si="127"/>
        <v>1.4291250847786596E-3</v>
      </c>
      <c r="O220" s="11">
        <f t="shared" si="128"/>
        <v>1.3562022304233201E-2</v>
      </c>
      <c r="P220" s="11">
        <f t="shared" si="129"/>
        <v>-4.7230898148853395E-3</v>
      </c>
      <c r="Q220" s="11">
        <f t="shared" si="130"/>
        <v>2.240563979967547E-2</v>
      </c>
      <c r="R220" s="11">
        <f t="shared" si="131"/>
        <v>3.6425796425796575E-2</v>
      </c>
      <c r="S220" s="11">
        <f t="shared" si="132"/>
        <v>8.7904915305982989E-3</v>
      </c>
      <c r="T220" s="12">
        <f t="shared" si="133"/>
        <v>0.97493965977297936</v>
      </c>
      <c r="U220" s="12">
        <f t="shared" si="134"/>
        <v>1.3195136882353078</v>
      </c>
      <c r="V220" s="12">
        <f t="shared" si="135"/>
        <v>1.5432375299482077</v>
      </c>
      <c r="W220" s="12">
        <f t="shared" si="136"/>
        <v>1.1511272004677943E-2</v>
      </c>
      <c r="X220" s="12">
        <f t="shared" si="137"/>
        <v>0.92687400081736726</v>
      </c>
      <c r="Y220" s="12">
        <f t="shared" si="138"/>
        <v>0.72499591065457503</v>
      </c>
      <c r="Z220" s="12">
        <f t="shared" si="139"/>
        <v>0.1653594810117103</v>
      </c>
      <c r="AA220" s="12">
        <f t="shared" si="140"/>
        <v>0.13994162724190409</v>
      </c>
      <c r="AB220" s="12">
        <f t="shared" si="141"/>
        <v>0.96781984580599179</v>
      </c>
      <c r="AC220" s="12">
        <f t="shared" si="142"/>
        <v>0.98273867362352296</v>
      </c>
      <c r="AD220" s="12">
        <f t="shared" si="143"/>
        <v>1.3351182177634948</v>
      </c>
      <c r="AE220" s="12">
        <f t="shared" si="144"/>
        <v>1.574231779100046</v>
      </c>
      <c r="AF220" s="12">
        <f t="shared" si="145"/>
        <v>1.2002675820943068E-2</v>
      </c>
      <c r="AG220" s="12">
        <f t="shared" si="146"/>
        <v>0.96614466582575398</v>
      </c>
      <c r="AH220" s="12">
        <f t="shared" si="147"/>
        <v>0.74722485463574184</v>
      </c>
      <c r="AI220" s="12">
        <f t="shared" si="148"/>
        <v>0.16742720449790269</v>
      </c>
      <c r="AJ220" s="12">
        <f t="shared" si="149"/>
        <v>0.14515885540672652</v>
      </c>
      <c r="AK220" s="12">
        <f t="shared" si="150"/>
        <v>1.0142454145964721</v>
      </c>
      <c r="AL220" s="11">
        <f t="shared" si="151"/>
        <v>6.3591072947464244E-3</v>
      </c>
      <c r="AM220" s="11">
        <f t="shared" si="152"/>
        <v>2.2026191093935665E-2</v>
      </c>
      <c r="AN220" s="11">
        <f t="shared" si="153"/>
        <v>2.080544489782743E-2</v>
      </c>
      <c r="AO220" s="11">
        <f t="shared" si="154"/>
        <v>1.4291250847786596E-3</v>
      </c>
      <c r="AP220" s="11">
        <f t="shared" si="155"/>
        <v>1.3562022304233201E-2</v>
      </c>
      <c r="AQ220" s="11">
        <f t="shared" si="156"/>
        <v>-4.7230898148853395E-3</v>
      </c>
      <c r="AR220" s="11">
        <f t="shared" si="157"/>
        <v>2.240563979967547E-2</v>
      </c>
      <c r="AS220" s="11">
        <f t="shared" si="158"/>
        <v>3.6425796425796575E-2</v>
      </c>
      <c r="AT220" s="11">
        <f t="shared" si="159"/>
        <v>8.7904915305982989E-3</v>
      </c>
      <c r="AU220" s="13">
        <f t="shared" si="160"/>
        <v>1.412008095741182E-2</v>
      </c>
      <c r="AV220" s="14">
        <f t="shared" si="161"/>
        <v>131.5854032811674</v>
      </c>
      <c r="AW220" s="11">
        <f>-(AV220-MAX($AV$14:AV219))/MAX($AV$14:AV219)</f>
        <v>0.18896937551590778</v>
      </c>
      <c r="AX220" s="13">
        <f t="shared" si="162"/>
        <v>1.412008095741182E-2</v>
      </c>
      <c r="AY220" s="14">
        <f t="shared" si="163"/>
        <v>136.03715325215171</v>
      </c>
      <c r="AZ220" s="11">
        <f>-(AY220-MAX($AY$14:AY219))/MAX($AY$14:AY219)</f>
        <v>1.417054152291145E-2</v>
      </c>
    </row>
    <row r="221" spans="1:52" x14ac:dyDescent="0.2">
      <c r="A221" s="1">
        <v>40603</v>
      </c>
      <c r="B221" s="10">
        <v>1.0239711649719945</v>
      </c>
      <c r="C221" s="10">
        <v>1.4017971038871835</v>
      </c>
      <c r="D221" s="10">
        <v>1.6157177018031408</v>
      </c>
      <c r="E221" s="10">
        <v>1.2246797462463566E-2</v>
      </c>
      <c r="F221" s="10">
        <v>1.0110712299681512</v>
      </c>
      <c r="G221" s="10">
        <v>0.74205995844464234</v>
      </c>
      <c r="H221" s="10">
        <v>0.17880771018846334</v>
      </c>
      <c r="I221" s="10">
        <v>0.15747287529723006</v>
      </c>
      <c r="J221" s="10">
        <v>1.0885183088779553</v>
      </c>
      <c r="K221" s="11">
        <f t="shared" si="124"/>
        <v>1.1232963679742802E-2</v>
      </c>
      <c r="L221" s="11">
        <f t="shared" si="125"/>
        <v>2.6550037147623273E-2</v>
      </c>
      <c r="M221" s="11">
        <f t="shared" si="126"/>
        <v>1.7934466490014955E-3</v>
      </c>
      <c r="N221" s="11">
        <f t="shared" si="127"/>
        <v>1.1193572880691782E-2</v>
      </c>
      <c r="O221" s="11">
        <f t="shared" si="128"/>
        <v>2.7197816086141913E-3</v>
      </c>
      <c r="P221" s="11">
        <f t="shared" si="129"/>
        <v>-2.5897892549718082E-2</v>
      </c>
      <c r="Q221" s="11">
        <f t="shared" si="130"/>
        <v>2.4693344777026782E-2</v>
      </c>
      <c r="R221" s="11">
        <f t="shared" si="131"/>
        <v>1.3337952537675335E-2</v>
      </c>
      <c r="S221" s="11">
        <f t="shared" si="132"/>
        <v>3.3972656420081071E-2</v>
      </c>
      <c r="T221" s="12">
        <f t="shared" si="133"/>
        <v>0.98046980742101386</v>
      </c>
      <c r="U221" s="12">
        <f t="shared" si="134"/>
        <v>1.3193565254960691</v>
      </c>
      <c r="V221" s="12">
        <f t="shared" si="135"/>
        <v>1.547506528636565</v>
      </c>
      <c r="W221" s="12">
        <f t="shared" si="136"/>
        <v>1.1596125085962951E-2</v>
      </c>
      <c r="X221" s="12">
        <f t="shared" si="137"/>
        <v>0.93709499761878601</v>
      </c>
      <c r="Y221" s="12">
        <f t="shared" si="138"/>
        <v>0.73038605014580893</v>
      </c>
      <c r="Z221" s="12">
        <f t="shared" si="139"/>
        <v>0.16582470490562035</v>
      </c>
      <c r="AA221" s="12">
        <f t="shared" si="140"/>
        <v>0.1414280622716852</v>
      </c>
      <c r="AB221" s="12">
        <f t="shared" si="141"/>
        <v>0.97785574423823995</v>
      </c>
      <c r="AC221" s="12">
        <f t="shared" si="142"/>
        <v>0.9914622834977761</v>
      </c>
      <c r="AD221" s="12">
        <f t="shared" si="143"/>
        <v>1.3479402075786036</v>
      </c>
      <c r="AE221" s="12">
        <f t="shared" si="144"/>
        <v>1.5822648242943653</v>
      </c>
      <c r="AF221" s="12">
        <f t="shared" si="145"/>
        <v>1.206808144685575E-2</v>
      </c>
      <c r="AG221" s="12">
        <f t="shared" si="146"/>
        <v>0.98428431710849551</v>
      </c>
      <c r="AH221" s="12">
        <f t="shared" si="147"/>
        <v>0.75521849700376043</v>
      </c>
      <c r="AI221" s="12">
        <f t="shared" si="148"/>
        <v>0.16945185652595648</v>
      </c>
      <c r="AJ221" s="12">
        <f t="shared" si="149"/>
        <v>0.14826966334155611</v>
      </c>
      <c r="AK221" s="12">
        <f t="shared" si="150"/>
        <v>1.0292875002993711</v>
      </c>
      <c r="AL221" s="11">
        <f t="shared" si="151"/>
        <v>1.1232963679742802E-2</v>
      </c>
      <c r="AM221" s="11">
        <f t="shared" si="152"/>
        <v>2.6550037147623273E-2</v>
      </c>
      <c r="AN221" s="11">
        <f t="shared" si="153"/>
        <v>1.7934466490014955E-3</v>
      </c>
      <c r="AO221" s="11">
        <f t="shared" si="154"/>
        <v>1.1193572880691782E-2</v>
      </c>
      <c r="AP221" s="11">
        <f t="shared" si="155"/>
        <v>2.7197816086141913E-3</v>
      </c>
      <c r="AQ221" s="11">
        <f t="shared" si="156"/>
        <v>-2.5897892549718082E-2</v>
      </c>
      <c r="AR221" s="11">
        <f t="shared" si="157"/>
        <v>2.4693344777026782E-2</v>
      </c>
      <c r="AS221" s="11">
        <f t="shared" si="158"/>
        <v>1.3337952537675335E-2</v>
      </c>
      <c r="AT221" s="11">
        <f t="shared" si="159"/>
        <v>3.3972656420081071E-2</v>
      </c>
      <c r="AU221" s="13">
        <f t="shared" si="160"/>
        <v>1.1066207016748739E-2</v>
      </c>
      <c r="AV221" s="14">
        <f t="shared" si="161"/>
        <v>133.04155459425917</v>
      </c>
      <c r="AW221" s="11">
        <f>-(AV221-MAX($AV$14:AV220))/MAX($AV$14:AV220)</f>
        <v>0.17999434272844381</v>
      </c>
      <c r="AX221" s="13">
        <f t="shared" si="162"/>
        <v>1.1066207016748739E-2</v>
      </c>
      <c r="AY221" s="14">
        <f t="shared" si="163"/>
        <v>137.54256855200919</v>
      </c>
      <c r="AZ221" s="11">
        <f>-(AY221-MAX($AY$14:AY220))/MAX($AY$14:AY220)</f>
        <v>3.2611486521947537E-3</v>
      </c>
    </row>
    <row r="222" spans="1:52" x14ac:dyDescent="0.2">
      <c r="A222" s="1">
        <v>40634</v>
      </c>
      <c r="B222" s="10">
        <v>1.0436125692697842</v>
      </c>
      <c r="C222" s="10">
        <v>1.4452537865649209</v>
      </c>
      <c r="D222" s="10">
        <v>1.637036309465344</v>
      </c>
      <c r="E222" s="10">
        <v>1.2012012012012012E-2</v>
      </c>
      <c r="F222" s="10">
        <v>1.0577421436202283</v>
      </c>
      <c r="G222" s="10">
        <v>0.78845698967121347</v>
      </c>
      <c r="H222" s="10">
        <v>0.18503099269127579</v>
      </c>
      <c r="I222" s="10">
        <v>0.1611525631315166</v>
      </c>
      <c r="J222" s="10">
        <v>1.1138462223905368</v>
      </c>
      <c r="K222" s="11">
        <f t="shared" si="124"/>
        <v>1.9181599023178508E-2</v>
      </c>
      <c r="L222" s="11">
        <f t="shared" si="125"/>
        <v>3.1000693721817463E-2</v>
      </c>
      <c r="M222" s="11">
        <f t="shared" si="126"/>
        <v>1.3194512654290724E-2</v>
      </c>
      <c r="N222" s="11">
        <f t="shared" si="127"/>
        <v>-1.9171171171171175E-2</v>
      </c>
      <c r="O222" s="11">
        <f t="shared" si="128"/>
        <v>4.6159867147586908E-2</v>
      </c>
      <c r="P222" s="11">
        <f t="shared" si="129"/>
        <v>6.252463928092733E-2</v>
      </c>
      <c r="Q222" s="11">
        <f t="shared" si="130"/>
        <v>3.4804329725228955E-2</v>
      </c>
      <c r="R222" s="11">
        <f t="shared" si="131"/>
        <v>2.3367121654069845E-2</v>
      </c>
      <c r="S222" s="11">
        <f t="shared" si="132"/>
        <v>2.3268247585738422E-2</v>
      </c>
      <c r="T222" s="12">
        <f t="shared" si="133"/>
        <v>0.98434097895623307</v>
      </c>
      <c r="U222" s="12">
        <f t="shared" si="134"/>
        <v>1.3231019422266044</v>
      </c>
      <c r="V222" s="12">
        <f t="shared" si="135"/>
        <v>1.556674118110112</v>
      </c>
      <c r="W222" s="12">
        <f t="shared" si="136"/>
        <v>1.1698205353363541E-2</v>
      </c>
      <c r="X222" s="12">
        <f t="shared" si="137"/>
        <v>0.9453376767374948</v>
      </c>
      <c r="Y222" s="12">
        <f t="shared" si="138"/>
        <v>0.73360086026006954</v>
      </c>
      <c r="Z222" s="12">
        <f t="shared" si="139"/>
        <v>0.16665518797827883</v>
      </c>
      <c r="AA222" s="12">
        <f t="shared" si="140"/>
        <v>0.14292165085432915</v>
      </c>
      <c r="AB222" s="12">
        <f t="shared" si="141"/>
        <v>0.99043938258920416</v>
      </c>
      <c r="AC222" s="12">
        <f t="shared" si="142"/>
        <v>1.0007958315302028</v>
      </c>
      <c r="AD222" s="12">
        <f t="shared" si="143"/>
        <v>1.3633229872951944</v>
      </c>
      <c r="AE222" s="12">
        <f t="shared" si="144"/>
        <v>1.5917555151006588</v>
      </c>
      <c r="AF222" s="12">
        <f t="shared" si="145"/>
        <v>1.2133577905983566E-2</v>
      </c>
      <c r="AG222" s="12">
        <f t="shared" si="146"/>
        <v>0.9962311015317874</v>
      </c>
      <c r="AH222" s="12">
        <f t="shared" si="147"/>
        <v>0.75744455070601002</v>
      </c>
      <c r="AI222" s="12">
        <f t="shared" si="148"/>
        <v>0.17168169014102155</v>
      </c>
      <c r="AJ222" s="12">
        <f t="shared" si="149"/>
        <v>0.15084224518450581</v>
      </c>
      <c r="AK222" s="12">
        <f t="shared" si="150"/>
        <v>1.0441038610548388</v>
      </c>
      <c r="AL222" s="11">
        <f t="shared" si="151"/>
        <v>1.9181599023178508E-2</v>
      </c>
      <c r="AM222" s="11">
        <f t="shared" si="152"/>
        <v>3.1000693721817463E-2</v>
      </c>
      <c r="AN222" s="11">
        <f t="shared" si="153"/>
        <v>1.3194512654290724E-2</v>
      </c>
      <c r="AO222" s="11">
        <f t="shared" si="154"/>
        <v>-1.9171171171171175E-2</v>
      </c>
      <c r="AP222" s="11">
        <f t="shared" si="155"/>
        <v>4.6159867147586908E-2</v>
      </c>
      <c r="AQ222" s="11">
        <f t="shared" si="156"/>
        <v>6.252463928092733E-2</v>
      </c>
      <c r="AR222" s="11">
        <f t="shared" si="157"/>
        <v>3.4804329725228955E-2</v>
      </c>
      <c r="AS222" s="11">
        <f t="shared" si="158"/>
        <v>2.3367121654069845E-2</v>
      </c>
      <c r="AT222" s="11">
        <f t="shared" si="159"/>
        <v>2.3268247585738422E-2</v>
      </c>
      <c r="AU222" s="13">
        <f t="shared" si="160"/>
        <v>2.6036648846851886E-2</v>
      </c>
      <c r="AV222" s="14">
        <f t="shared" si="161"/>
        <v>136.50551083326917</v>
      </c>
      <c r="AW222" s="11">
        <f>-(AV222-MAX($AV$14:AV221))/MAX($AV$14:AV221)</f>
        <v>0.1586441433776323</v>
      </c>
      <c r="AX222" s="13">
        <f t="shared" si="162"/>
        <v>2.6036648846851886E-2</v>
      </c>
      <c r="AY222" s="14">
        <f t="shared" si="163"/>
        <v>141.12371611089191</v>
      </c>
      <c r="AZ222" s="11">
        <f>-(AY222-MAX($AY$14:AY221))/MAX($AY$14:AY221)</f>
        <v>-2.2690590812362573E-2</v>
      </c>
    </row>
    <row r="223" spans="1:52" x14ac:dyDescent="0.2">
      <c r="A223" s="1">
        <v>40664</v>
      </c>
      <c r="B223" s="10">
        <v>1.033079195851154</v>
      </c>
      <c r="C223" s="10">
        <v>1.4342058085335245</v>
      </c>
      <c r="D223" s="10">
        <v>1.6346814005950241</v>
      </c>
      <c r="E223" s="10">
        <v>1.2331824740106795E-2</v>
      </c>
      <c r="F223" s="10">
        <v>1.0681706509431947</v>
      </c>
      <c r="G223" s="10">
        <v>0.79700326771339769</v>
      </c>
      <c r="H223" s="10">
        <v>0.18283206874485786</v>
      </c>
      <c r="I223" s="10">
        <v>0.16009990233905957</v>
      </c>
      <c r="J223" s="10">
        <v>1.145816623507574</v>
      </c>
      <c r="K223" s="11">
        <f t="shared" si="124"/>
        <v>-1.0093183743465572E-2</v>
      </c>
      <c r="L223" s="11">
        <f t="shared" si="125"/>
        <v>-7.6443169594837546E-3</v>
      </c>
      <c r="M223" s="11">
        <f t="shared" si="126"/>
        <v>-1.438519632523616E-3</v>
      </c>
      <c r="N223" s="11">
        <f t="shared" si="127"/>
        <v>2.6624409613890787E-2</v>
      </c>
      <c r="O223" s="11">
        <f t="shared" si="128"/>
        <v>9.8592151082057544E-3</v>
      </c>
      <c r="P223" s="11">
        <f t="shared" si="129"/>
        <v>1.0839244440902229E-2</v>
      </c>
      <c r="Q223" s="11">
        <f t="shared" si="130"/>
        <v>-1.1884084468415712E-2</v>
      </c>
      <c r="R223" s="11">
        <f t="shared" si="131"/>
        <v>-6.5320760154335966E-3</v>
      </c>
      <c r="S223" s="11">
        <f t="shared" si="132"/>
        <v>2.8702706418864743E-2</v>
      </c>
      <c r="T223" s="12">
        <f t="shared" si="133"/>
        <v>0.9883949035038796</v>
      </c>
      <c r="U223" s="12">
        <f t="shared" si="134"/>
        <v>1.3317804426347644</v>
      </c>
      <c r="V223" s="12">
        <f t="shared" si="135"/>
        <v>1.5653035093382595</v>
      </c>
      <c r="W223" s="12">
        <f t="shared" si="136"/>
        <v>1.1807301638329167E-2</v>
      </c>
      <c r="X223" s="12">
        <f t="shared" si="137"/>
        <v>0.95628376199866638</v>
      </c>
      <c r="Y223" s="12">
        <f t="shared" si="138"/>
        <v>0.73994715556834301</v>
      </c>
      <c r="Z223" s="12">
        <f t="shared" si="139"/>
        <v>0.16799215175793461</v>
      </c>
      <c r="AA223" s="12">
        <f t="shared" si="140"/>
        <v>0.14478611260170474</v>
      </c>
      <c r="AB223" s="12">
        <f t="shared" si="141"/>
        <v>1.0053302124040977</v>
      </c>
      <c r="AC223" s="12">
        <f t="shared" si="142"/>
        <v>1.0110083313280465</v>
      </c>
      <c r="AD223" s="12">
        <f t="shared" si="143"/>
        <v>1.3725369556145972</v>
      </c>
      <c r="AE223" s="12">
        <f t="shared" si="144"/>
        <v>1.6001789419796504</v>
      </c>
      <c r="AF223" s="12">
        <f t="shared" si="145"/>
        <v>1.2096544616362739E-2</v>
      </c>
      <c r="AG223" s="12">
        <f t="shared" si="146"/>
        <v>1.0089142469959291</v>
      </c>
      <c r="AH223" s="12">
        <f t="shared" si="147"/>
        <v>0.76354076577652552</v>
      </c>
      <c r="AI223" s="12">
        <f t="shared" si="148"/>
        <v>0.17395251496005029</v>
      </c>
      <c r="AJ223" s="12">
        <f t="shared" si="149"/>
        <v>0.15274455471340806</v>
      </c>
      <c r="AK223" s="12">
        <f t="shared" si="150"/>
        <v>1.0577214203556833</v>
      </c>
      <c r="AL223" s="11">
        <f t="shared" si="151"/>
        <v>-1.0093183743465572E-2</v>
      </c>
      <c r="AM223" s="11">
        <f t="shared" si="152"/>
        <v>-7.6443169594837546E-3</v>
      </c>
      <c r="AN223" s="11">
        <f t="shared" si="153"/>
        <v>-1.438519632523616E-3</v>
      </c>
      <c r="AO223" s="11">
        <f t="shared" si="154"/>
        <v>2.6624409613890787E-2</v>
      </c>
      <c r="AP223" s="11">
        <f t="shared" si="155"/>
        <v>9.8592151082057544E-3</v>
      </c>
      <c r="AQ223" s="11">
        <f t="shared" si="156"/>
        <v>1.0839244440902229E-2</v>
      </c>
      <c r="AR223" s="11">
        <f t="shared" si="157"/>
        <v>-1.1884084468415712E-2</v>
      </c>
      <c r="AS223" s="11">
        <f t="shared" si="158"/>
        <v>-6.5320760154335966E-3</v>
      </c>
      <c r="AT223" s="11">
        <f t="shared" si="159"/>
        <v>2.8702706418864743E-2</v>
      </c>
      <c r="AU223" s="13">
        <f t="shared" si="160"/>
        <v>4.2703771958379176E-3</v>
      </c>
      <c r="AV223" s="14">
        <f t="shared" si="161"/>
        <v>137.08844085383777</v>
      </c>
      <c r="AW223" s="11">
        <f>-(AV223-MAX($AV$14:AV222))/MAX($AV$14:AV222)</f>
        <v>0.15505123651392749</v>
      </c>
      <c r="AX223" s="13">
        <f t="shared" si="162"/>
        <v>4.2703771958379176E-3</v>
      </c>
      <c r="AY223" s="14">
        <f t="shared" si="163"/>
        <v>141.72636760996375</v>
      </c>
      <c r="AZ223" s="11">
        <f>-(AY223-MAX($AY$14:AY222))/MAX($AY$14:AY222)</f>
        <v>-4.2703771958377953E-3</v>
      </c>
    </row>
    <row r="224" spans="1:52" x14ac:dyDescent="0.2">
      <c r="A224" s="1">
        <v>40695</v>
      </c>
      <c r="B224" s="10">
        <v>1.0238034297414895</v>
      </c>
      <c r="C224" s="10">
        <v>1.4400714275428061</v>
      </c>
      <c r="D224" s="10">
        <v>1.6216654504175787</v>
      </c>
      <c r="E224" s="10">
        <v>1.2433017120264575E-2</v>
      </c>
      <c r="F224" s="10">
        <v>1.0615260498492634</v>
      </c>
      <c r="G224" s="10">
        <v>0.81552764638721253</v>
      </c>
      <c r="H224" s="10">
        <v>0.183864087666397</v>
      </c>
      <c r="I224" s="10">
        <v>0.15802531565556802</v>
      </c>
      <c r="J224" s="10">
        <v>1.1902778108410503</v>
      </c>
      <c r="K224" s="11">
        <f t="shared" si="124"/>
        <v>-8.9787560788330278E-3</v>
      </c>
      <c r="L224" s="11">
        <f t="shared" si="125"/>
        <v>4.0898028542215581E-3</v>
      </c>
      <c r="M224" s="11">
        <f t="shared" si="126"/>
        <v>-7.9623773615504767E-3</v>
      </c>
      <c r="N224" s="11">
        <f t="shared" si="127"/>
        <v>8.2057912993744875E-3</v>
      </c>
      <c r="O224" s="11">
        <f t="shared" si="128"/>
        <v>-6.2205426521166896E-3</v>
      </c>
      <c r="P224" s="11">
        <f t="shared" si="129"/>
        <v>2.3242537922035567E-2</v>
      </c>
      <c r="Q224" s="11">
        <f t="shared" si="130"/>
        <v>5.6446274913584116E-3</v>
      </c>
      <c r="R224" s="11">
        <f t="shared" si="131"/>
        <v>-1.2958075883756637E-2</v>
      </c>
      <c r="S224" s="11">
        <f t="shared" si="132"/>
        <v>3.8803056633418098E-2</v>
      </c>
      <c r="T224" s="12">
        <f t="shared" si="133"/>
        <v>0.99435046718101594</v>
      </c>
      <c r="U224" s="12">
        <f t="shared" si="134"/>
        <v>1.3467099614608875</v>
      </c>
      <c r="V224" s="12">
        <f t="shared" si="135"/>
        <v>1.5793032704813557</v>
      </c>
      <c r="W224" s="12">
        <f t="shared" si="136"/>
        <v>1.1929402672204317E-2</v>
      </c>
      <c r="X224" s="12">
        <f t="shared" si="137"/>
        <v>0.97276609789394597</v>
      </c>
      <c r="Y224" s="12">
        <f t="shared" si="138"/>
        <v>0.74822726369938242</v>
      </c>
      <c r="Z224" s="12">
        <f t="shared" si="139"/>
        <v>0.16998045728742736</v>
      </c>
      <c r="AA224" s="12">
        <f t="shared" si="140"/>
        <v>0.14731410785013241</v>
      </c>
      <c r="AB224" s="12">
        <f t="shared" si="141"/>
        <v>1.0270418511216797</v>
      </c>
      <c r="AC224" s="12">
        <f t="shared" si="142"/>
        <v>1.0186279024111904</v>
      </c>
      <c r="AD224" s="12">
        <f t="shared" si="143"/>
        <v>1.3843470731125078</v>
      </c>
      <c r="AE224" s="12">
        <f t="shared" si="144"/>
        <v>1.6068182654996581</v>
      </c>
      <c r="AF224" s="12">
        <f t="shared" si="145"/>
        <v>1.2133579365337011E-2</v>
      </c>
      <c r="AG224" s="12">
        <f t="shared" si="146"/>
        <v>1.0222506793467103</v>
      </c>
      <c r="AH224" s="12">
        <f t="shared" si="147"/>
        <v>0.76779366342736466</v>
      </c>
      <c r="AI224" s="12">
        <f t="shared" si="148"/>
        <v>0.17651510922197644</v>
      </c>
      <c r="AJ224" s="12">
        <f t="shared" si="149"/>
        <v>0.15501285555834723</v>
      </c>
      <c r="AK224" s="12">
        <f t="shared" si="150"/>
        <v>1.0795633862317702</v>
      </c>
      <c r="AL224" s="11">
        <f t="shared" si="151"/>
        <v>-8.9787560788330278E-3</v>
      </c>
      <c r="AM224" s="11">
        <f t="shared" si="152"/>
        <v>4.0898028542215581E-3</v>
      </c>
      <c r="AN224" s="11">
        <f t="shared" si="153"/>
        <v>-7.9623773615504767E-3</v>
      </c>
      <c r="AO224" s="11">
        <f t="shared" si="154"/>
        <v>8.2057912993744875E-3</v>
      </c>
      <c r="AP224" s="11">
        <f t="shared" si="155"/>
        <v>-6.2205426521166896E-3</v>
      </c>
      <c r="AQ224" s="11">
        <f t="shared" si="156"/>
        <v>2.3242537922035567E-2</v>
      </c>
      <c r="AR224" s="11">
        <f t="shared" si="157"/>
        <v>5.6446274913584116E-3</v>
      </c>
      <c r="AS224" s="11">
        <f t="shared" si="158"/>
        <v>-1.2958075883756637E-2</v>
      </c>
      <c r="AT224" s="11">
        <f t="shared" si="159"/>
        <v>3.8803056633418098E-2</v>
      </c>
      <c r="AU224" s="13">
        <f t="shared" si="160"/>
        <v>4.8740071360168103E-3</v>
      </c>
      <c r="AV224" s="14">
        <f t="shared" si="161"/>
        <v>137.75661089282477</v>
      </c>
      <c r="AW224" s="11">
        <f>-(AV224-MAX($AV$14:AV223))/MAX($AV$14:AV223)</f>
        <v>0.15093295021112793</v>
      </c>
      <c r="AX224" s="13">
        <f t="shared" si="162"/>
        <v>4.8740071360168103E-3</v>
      </c>
      <c r="AY224" s="14">
        <f t="shared" si="163"/>
        <v>142.41714293705644</v>
      </c>
      <c r="AZ224" s="11">
        <f>-(AY224-MAX($AY$14:AY223))/MAX($AY$14:AY223)</f>
        <v>-4.8740071360167366E-3</v>
      </c>
    </row>
    <row r="225" spans="1:52" x14ac:dyDescent="0.2">
      <c r="A225" s="1">
        <v>40725</v>
      </c>
      <c r="B225" s="10">
        <v>1.0467915837956663</v>
      </c>
      <c r="C225" s="10">
        <v>1.4273479874393378</v>
      </c>
      <c r="D225" s="10">
        <v>1.6156132868036708</v>
      </c>
      <c r="E225" s="10">
        <v>1.2619888944977285E-2</v>
      </c>
      <c r="F225" s="10">
        <v>1.0777255679613742</v>
      </c>
      <c r="G225" s="10">
        <v>0.84767313723828097</v>
      </c>
      <c r="H225" s="10">
        <v>0.18346940647647006</v>
      </c>
      <c r="I225" s="10">
        <v>0.15634527290067385</v>
      </c>
      <c r="J225" s="10">
        <v>1.2171817374052118</v>
      </c>
      <c r="K225" s="11">
        <f t="shared" si="124"/>
        <v>2.2453679472417054E-2</v>
      </c>
      <c r="L225" s="11">
        <f t="shared" si="125"/>
        <v>-8.835284042249425E-3</v>
      </c>
      <c r="M225" s="11">
        <f t="shared" si="126"/>
        <v>-3.7320666925163559E-3</v>
      </c>
      <c r="N225" s="11">
        <f t="shared" si="127"/>
        <v>1.503028773346804E-2</v>
      </c>
      <c r="O225" s="11">
        <f t="shared" si="128"/>
        <v>1.5260594042332931E-2</v>
      </c>
      <c r="P225" s="11">
        <f t="shared" si="129"/>
        <v>3.9416800881580061E-2</v>
      </c>
      <c r="Q225" s="11">
        <f t="shared" si="130"/>
        <v>-2.1465920557746099E-3</v>
      </c>
      <c r="R225" s="11">
        <f t="shared" si="131"/>
        <v>-1.0631478557245777E-2</v>
      </c>
      <c r="S225" s="11">
        <f t="shared" si="132"/>
        <v>2.260306486361463E-2</v>
      </c>
      <c r="T225" s="12">
        <f t="shared" si="133"/>
        <v>0.99937941051306345</v>
      </c>
      <c r="U225" s="12">
        <f t="shared" si="134"/>
        <v>1.3648775272020472</v>
      </c>
      <c r="V225" s="12">
        <f t="shared" si="135"/>
        <v>1.5914244861861935</v>
      </c>
      <c r="W225" s="12">
        <f t="shared" si="136"/>
        <v>1.2048052872833484E-2</v>
      </c>
      <c r="X225" s="12">
        <f t="shared" si="137"/>
        <v>0.99012246862256703</v>
      </c>
      <c r="Y225" s="12">
        <f t="shared" si="138"/>
        <v>0.75851378273558367</v>
      </c>
      <c r="Z225" s="12">
        <f t="shared" si="139"/>
        <v>0.17243384292529004</v>
      </c>
      <c r="AA225" s="12">
        <f t="shared" si="140"/>
        <v>0.1498389699191664</v>
      </c>
      <c r="AB225" s="12">
        <f t="shared" si="141"/>
        <v>1.0521937909134957</v>
      </c>
      <c r="AC225" s="12">
        <f t="shared" si="142"/>
        <v>1.0238768739355411</v>
      </c>
      <c r="AD225" s="12">
        <f t="shared" si="143"/>
        <v>1.4038304148435141</v>
      </c>
      <c r="AE225" s="12">
        <f t="shared" si="144"/>
        <v>1.6169799329208063</v>
      </c>
      <c r="AF225" s="12">
        <f t="shared" si="145"/>
        <v>1.2204804439602701E-2</v>
      </c>
      <c r="AG225" s="12">
        <f t="shared" si="146"/>
        <v>1.0336126112096728</v>
      </c>
      <c r="AH225" s="12">
        <f t="shared" si="147"/>
        <v>0.7783733820858435</v>
      </c>
      <c r="AI225" s="12">
        <f t="shared" si="148"/>
        <v>0.17928471477051477</v>
      </c>
      <c r="AJ225" s="12">
        <f t="shared" si="149"/>
        <v>0.1570148895046993</v>
      </c>
      <c r="AK225" s="12">
        <f t="shared" si="150"/>
        <v>1.1057987231353912</v>
      </c>
      <c r="AL225" s="11">
        <f t="shared" si="151"/>
        <v>2.2453679472417054E-2</v>
      </c>
      <c r="AM225" s="11">
        <f t="shared" si="152"/>
        <v>-8.835284042249425E-3</v>
      </c>
      <c r="AN225" s="11">
        <f t="shared" si="153"/>
        <v>-3.7320666925163559E-3</v>
      </c>
      <c r="AO225" s="11">
        <f t="shared" si="154"/>
        <v>1.503028773346804E-2</v>
      </c>
      <c r="AP225" s="11">
        <f t="shared" si="155"/>
        <v>1.5260594042332931E-2</v>
      </c>
      <c r="AQ225" s="11">
        <f t="shared" si="156"/>
        <v>3.9416800881580061E-2</v>
      </c>
      <c r="AR225" s="11">
        <f t="shared" si="157"/>
        <v>-2.1465920557746099E-3</v>
      </c>
      <c r="AS225" s="11">
        <f t="shared" si="158"/>
        <v>-1.0631478557245777E-2</v>
      </c>
      <c r="AT225" s="11">
        <f t="shared" si="159"/>
        <v>2.260306486361463E-2</v>
      </c>
      <c r="AU225" s="13">
        <f t="shared" si="160"/>
        <v>9.9354450717362829E-3</v>
      </c>
      <c r="AV225" s="14">
        <f t="shared" si="161"/>
        <v>139.12528413361898</v>
      </c>
      <c r="AW225" s="11">
        <f>-(AV225-MAX($AV$14:AV224))/MAX($AV$14:AV224)</f>
        <v>0.14249709117572942</v>
      </c>
      <c r="AX225" s="13">
        <f t="shared" si="162"/>
        <v>9.9354450717362829E-3</v>
      </c>
      <c r="AY225" s="14">
        <f t="shared" si="163"/>
        <v>143.83212063798121</v>
      </c>
      <c r="AZ225" s="11">
        <f>-(AY225-MAX($AY$14:AY224))/MAX($AY$14:AY224)</f>
        <v>-9.9354450717364685E-3</v>
      </c>
    </row>
    <row r="226" spans="1:52" x14ac:dyDescent="0.2">
      <c r="A226" s="1">
        <v>40756</v>
      </c>
      <c r="B226" s="10">
        <v>1.0174596068536079</v>
      </c>
      <c r="C226" s="10">
        <v>1.4337328668922407</v>
      </c>
      <c r="D226" s="10">
        <v>1.6358312476484926</v>
      </c>
      <c r="E226" s="10">
        <v>1.2991568472061631E-2</v>
      </c>
      <c r="F226" s="10">
        <v>1.0478555635891149</v>
      </c>
      <c r="G226" s="10">
        <v>0.83577099874634353</v>
      </c>
      <c r="H226" s="10">
        <v>0.18387084911558121</v>
      </c>
      <c r="I226" s="10">
        <v>0.15623535293566229</v>
      </c>
      <c r="J226" s="10">
        <v>1.281886937572106</v>
      </c>
      <c r="K226" s="11">
        <f t="shared" si="124"/>
        <v>-2.8020837572748314E-2</v>
      </c>
      <c r="L226" s="11">
        <f t="shared" si="125"/>
        <v>4.4732465447037129E-3</v>
      </c>
      <c r="M226" s="11">
        <f t="shared" si="126"/>
        <v>1.251410904451089E-2</v>
      </c>
      <c r="N226" s="11">
        <f t="shared" si="127"/>
        <v>2.945188572616364E-2</v>
      </c>
      <c r="O226" s="11">
        <f t="shared" si="128"/>
        <v>-2.7715779656931949E-2</v>
      </c>
      <c r="P226" s="11">
        <f t="shared" si="129"/>
        <v>-1.4040952778938576E-2</v>
      </c>
      <c r="Q226" s="11">
        <f t="shared" si="130"/>
        <v>2.1880631044752796E-3</v>
      </c>
      <c r="R226" s="11">
        <f t="shared" si="131"/>
        <v>-7.0305908821044483E-4</v>
      </c>
      <c r="S226" s="11">
        <f t="shared" si="132"/>
        <v>5.3159851301115335E-2</v>
      </c>
      <c r="T226" s="12">
        <f t="shared" si="133"/>
        <v>1.0066905573630303</v>
      </c>
      <c r="U226" s="12">
        <f t="shared" si="134"/>
        <v>1.3770772779881526</v>
      </c>
      <c r="V226" s="12">
        <f t="shared" si="135"/>
        <v>1.5985775007969281</v>
      </c>
      <c r="W226" s="12">
        <f t="shared" si="136"/>
        <v>1.2147568728125396E-2</v>
      </c>
      <c r="X226" s="12">
        <f t="shared" si="137"/>
        <v>1.006786036095874</v>
      </c>
      <c r="Y226" s="12">
        <f t="shared" si="138"/>
        <v>0.76965490059078467</v>
      </c>
      <c r="Z226" s="12">
        <f t="shared" si="139"/>
        <v>0.17442218709073343</v>
      </c>
      <c r="AA226" s="12">
        <f t="shared" si="140"/>
        <v>0.15162076809704692</v>
      </c>
      <c r="AB226" s="12">
        <f t="shared" si="141"/>
        <v>1.0744888889432931</v>
      </c>
      <c r="AC226" s="12">
        <f t="shared" si="142"/>
        <v>1.0306424411025372</v>
      </c>
      <c r="AD226" s="12">
        <f t="shared" si="143"/>
        <v>1.4190363382128106</v>
      </c>
      <c r="AE226" s="12">
        <f t="shared" si="144"/>
        <v>1.6229232224938102</v>
      </c>
      <c r="AF226" s="12">
        <f t="shared" si="145"/>
        <v>1.2292461635307721E-2</v>
      </c>
      <c r="AG226" s="12">
        <f t="shared" si="146"/>
        <v>1.0474274063659939</v>
      </c>
      <c r="AH226" s="12">
        <f t="shared" si="147"/>
        <v>0.79208494654582751</v>
      </c>
      <c r="AI226" s="12">
        <f t="shared" si="148"/>
        <v>0.18141716968356417</v>
      </c>
      <c r="AJ226" s="12">
        <f t="shared" si="149"/>
        <v>0.15808268078736723</v>
      </c>
      <c r="AK226" s="12">
        <f t="shared" si="150"/>
        <v>1.1347323632901141</v>
      </c>
      <c r="AL226" s="11">
        <f t="shared" si="151"/>
        <v>-2.8020837572748314E-2</v>
      </c>
      <c r="AM226" s="11">
        <f t="shared" si="152"/>
        <v>4.4732465447037129E-3</v>
      </c>
      <c r="AN226" s="11">
        <f t="shared" si="153"/>
        <v>1.251410904451089E-2</v>
      </c>
      <c r="AO226" s="11">
        <f t="shared" si="154"/>
        <v>2.945188572616364E-2</v>
      </c>
      <c r="AP226" s="11">
        <f t="shared" si="155"/>
        <v>-2.7715779656931949E-2</v>
      </c>
      <c r="AQ226" s="11">
        <f t="shared" si="156"/>
        <v>-1.4040952778938576E-2</v>
      </c>
      <c r="AR226" s="11">
        <f t="shared" si="157"/>
        <v>2.1880631044752796E-3</v>
      </c>
      <c r="AS226" s="11">
        <f t="shared" si="158"/>
        <v>-7.0305908821044483E-4</v>
      </c>
      <c r="AT226" s="11">
        <f t="shared" si="159"/>
        <v>5.3159851301115335E-2</v>
      </c>
      <c r="AU226" s="13">
        <f t="shared" si="160"/>
        <v>3.4785029582377306E-3</v>
      </c>
      <c r="AV226" s="14">
        <f t="shared" si="161"/>
        <v>139.60923184604346</v>
      </c>
      <c r="AW226" s="11">
        <f>-(AV226-MAX($AV$14:AV225))/MAX($AV$14:AV225)</f>
        <v>0.1395142647706866</v>
      </c>
      <c r="AX226" s="13">
        <f t="shared" si="162"/>
        <v>3.4785029582377306E-3</v>
      </c>
      <c r="AY226" s="14">
        <f t="shared" si="163"/>
        <v>144.33244109511003</v>
      </c>
      <c r="AZ226" s="11">
        <f>-(AY226-MAX($AY$14:AY225))/MAX($AY$14:AY225)</f>
        <v>-3.4785029582377197E-3</v>
      </c>
    </row>
    <row r="227" spans="1:52" x14ac:dyDescent="0.2">
      <c r="A227" s="1">
        <v>40787</v>
      </c>
      <c r="B227" s="10">
        <v>0.99740674246957917</v>
      </c>
      <c r="C227" s="10">
        <v>1.3742304309586633</v>
      </c>
      <c r="D227" s="10">
        <v>1.5767399325155309</v>
      </c>
      <c r="E227" s="10">
        <v>1.3021002877641635E-2</v>
      </c>
      <c r="F227" s="10">
        <v>1.0209394684989128</v>
      </c>
      <c r="G227" s="10">
        <v>0.81096423647717131</v>
      </c>
      <c r="H227" s="10">
        <v>0.17769880053309639</v>
      </c>
      <c r="I227" s="10">
        <v>0.15041891668296203</v>
      </c>
      <c r="J227" s="10">
        <v>1.1404849341940193</v>
      </c>
      <c r="K227" s="11">
        <f t="shared" si="124"/>
        <v>-1.9708757231198804E-2</v>
      </c>
      <c r="L227" s="11">
        <f t="shared" si="125"/>
        <v>-4.1501759014951567E-2</v>
      </c>
      <c r="M227" s="11">
        <f t="shared" si="126"/>
        <v>-3.61231118539308E-2</v>
      </c>
      <c r="N227" s="11">
        <f t="shared" si="127"/>
        <v>2.2656545007095907E-3</v>
      </c>
      <c r="O227" s="11">
        <f t="shared" si="128"/>
        <v>-2.5686837027432574E-2</v>
      </c>
      <c r="P227" s="11">
        <f t="shared" si="129"/>
        <v>-2.9681291055064563E-2</v>
      </c>
      <c r="Q227" s="11">
        <f t="shared" si="130"/>
        <v>-3.3567303420701911E-2</v>
      </c>
      <c r="R227" s="11">
        <f t="shared" si="131"/>
        <v>-3.7228681879033276E-2</v>
      </c>
      <c r="S227" s="11">
        <f t="shared" si="132"/>
        <v>-0.11030770283524549</v>
      </c>
      <c r="T227" s="12">
        <f t="shared" si="133"/>
        <v>1.0114576042891963</v>
      </c>
      <c r="U227" s="12">
        <f t="shared" si="134"/>
        <v>1.3891708521943029</v>
      </c>
      <c r="V227" s="12">
        <f t="shared" si="135"/>
        <v>1.6045111952082871</v>
      </c>
      <c r="W227" s="12">
        <f t="shared" si="136"/>
        <v>1.2253633119418364E-2</v>
      </c>
      <c r="X227" s="12">
        <f t="shared" si="137"/>
        <v>1.019149759048525</v>
      </c>
      <c r="Y227" s="12">
        <f t="shared" si="138"/>
        <v>0.7798169150186377</v>
      </c>
      <c r="Z227" s="12">
        <f t="shared" si="139"/>
        <v>0.17621552116989869</v>
      </c>
      <c r="AA227" s="12">
        <f t="shared" si="140"/>
        <v>0.15324577185908725</v>
      </c>
      <c r="AB227" s="12">
        <f t="shared" si="141"/>
        <v>1.1011043868658885</v>
      </c>
      <c r="AC227" s="12">
        <f t="shared" si="142"/>
        <v>1.0314529250806161</v>
      </c>
      <c r="AD227" s="12">
        <f t="shared" si="143"/>
        <v>1.4304014968100021</v>
      </c>
      <c r="AE227" s="12">
        <f t="shared" si="144"/>
        <v>1.6267575661222085</v>
      </c>
      <c r="AF227" s="12">
        <f t="shared" si="145"/>
        <v>1.2439184791980978E-2</v>
      </c>
      <c r="AG227" s="12">
        <f t="shared" si="146"/>
        <v>1.0540152009885544</v>
      </c>
      <c r="AH227" s="12">
        <f t="shared" si="147"/>
        <v>0.80441533303351509</v>
      </c>
      <c r="AI227" s="12">
        <f t="shared" si="148"/>
        <v>0.18297918581384087</v>
      </c>
      <c r="AJ227" s="12">
        <f t="shared" si="149"/>
        <v>0.15822188037661838</v>
      </c>
      <c r="AK227" s="12">
        <f t="shared" si="150"/>
        <v>1.1729212734324057</v>
      </c>
      <c r="AL227" s="11">
        <f t="shared" si="151"/>
        <v>-1.9708757231198804E-2</v>
      </c>
      <c r="AM227" s="11">
        <f t="shared" si="152"/>
        <v>-4.1501759014951567E-2</v>
      </c>
      <c r="AN227" s="11">
        <f t="shared" si="153"/>
        <v>-3.61231118539308E-2</v>
      </c>
      <c r="AO227" s="11">
        <f t="shared" si="154"/>
        <v>2.2656545007095907E-3</v>
      </c>
      <c r="AP227" s="11">
        <f t="shared" si="155"/>
        <v>-2.5686837027432574E-2</v>
      </c>
      <c r="AQ227" s="11">
        <f t="shared" si="156"/>
        <v>-2.9681291055064563E-2</v>
      </c>
      <c r="AR227" s="11">
        <f t="shared" si="157"/>
        <v>-3.3567303420701911E-2</v>
      </c>
      <c r="AS227" s="11">
        <f t="shared" si="158"/>
        <v>-3.7228681879033276E-2</v>
      </c>
      <c r="AT227" s="11">
        <f t="shared" si="159"/>
        <v>-0.11030770283524549</v>
      </c>
      <c r="AU227" s="13">
        <f t="shared" si="160"/>
        <v>-3.6837754424094378E-2</v>
      </c>
      <c r="AV227" s="14">
        <f t="shared" si="161"/>
        <v>134.46634124796245</v>
      </c>
      <c r="AW227" s="11">
        <f>-(AV227-MAX($AV$14:AV226))/MAX($AV$14:AV226)</f>
        <v>0.17121262697050035</v>
      </c>
      <c r="AX227" s="13">
        <f t="shared" si="162"/>
        <v>-3.6837754424094378E-2</v>
      </c>
      <c r="AY227" s="14">
        <f t="shared" si="163"/>
        <v>139.0155580746183</v>
      </c>
      <c r="AZ227" s="11">
        <f>-(AY227-MAX($AY$14:AY226))/MAX($AY$14:AY226)</f>
        <v>3.6837754424094371E-2</v>
      </c>
    </row>
    <row r="228" spans="1:52" x14ac:dyDescent="0.2">
      <c r="A228" s="1">
        <v>40817</v>
      </c>
      <c r="B228" s="10">
        <v>0.98055558279321064</v>
      </c>
      <c r="C228" s="10">
        <v>1.3727212826707664</v>
      </c>
      <c r="D228" s="10">
        <v>1.5763919540954663</v>
      </c>
      <c r="E228" s="10">
        <v>1.3046995276987709E-2</v>
      </c>
      <c r="F228" s="10">
        <v>1.01547585198424</v>
      </c>
      <c r="G228" s="10">
        <v>0.79057633014467554</v>
      </c>
      <c r="H228" s="10">
        <v>0.17722640673460346</v>
      </c>
      <c r="I228" s="10">
        <v>0.15057973196807709</v>
      </c>
      <c r="J228" s="10">
        <v>1.1161212554131881</v>
      </c>
      <c r="K228" s="11">
        <f t="shared" si="124"/>
        <v>-1.6894972691527066E-2</v>
      </c>
      <c r="L228" s="11">
        <f t="shared" si="125"/>
        <v>-1.0981770261367929E-3</v>
      </c>
      <c r="M228" s="11">
        <f t="shared" si="126"/>
        <v>-2.2069487357334605E-4</v>
      </c>
      <c r="N228" s="11">
        <f t="shared" si="127"/>
        <v>1.996190277379073E-3</v>
      </c>
      <c r="O228" s="11">
        <f t="shared" si="128"/>
        <v>-5.3515577399568803E-3</v>
      </c>
      <c r="P228" s="11">
        <f t="shared" si="129"/>
        <v>-2.5140327298600496E-2</v>
      </c>
      <c r="Q228" s="11">
        <f t="shared" si="130"/>
        <v>-2.6583961010189228E-3</v>
      </c>
      <c r="R228" s="11">
        <f t="shared" si="131"/>
        <v>1.0691160969733549E-3</v>
      </c>
      <c r="S228" s="11">
        <f t="shared" si="132"/>
        <v>-2.1362560828608435E-2</v>
      </c>
      <c r="T228" s="12">
        <f t="shared" si="133"/>
        <v>1.0139106764302082</v>
      </c>
      <c r="U228" s="12">
        <f t="shared" si="134"/>
        <v>1.394565019308555</v>
      </c>
      <c r="V228" s="12">
        <f t="shared" si="135"/>
        <v>1.6060083931707994</v>
      </c>
      <c r="W228" s="12">
        <f t="shared" si="136"/>
        <v>1.2350898466913778E-2</v>
      </c>
      <c r="X228" s="12">
        <f t="shared" si="137"/>
        <v>1.0259455044710679</v>
      </c>
      <c r="Y228" s="12">
        <f t="shared" si="138"/>
        <v>0.78667196503913983</v>
      </c>
      <c r="Z228" s="12">
        <f t="shared" si="139"/>
        <v>0.177238028839484</v>
      </c>
      <c r="AA228" s="12">
        <f t="shared" si="140"/>
        <v>0.15394423289603976</v>
      </c>
      <c r="AB228" s="12">
        <f t="shared" si="141"/>
        <v>1.1128431193532942</v>
      </c>
      <c r="AC228" s="12">
        <f t="shared" si="142"/>
        <v>1.0270255213302135</v>
      </c>
      <c r="AD228" s="12">
        <f t="shared" si="143"/>
        <v>1.4258070513219157</v>
      </c>
      <c r="AE228" s="12">
        <f t="shared" si="144"/>
        <v>1.6202612712409403</v>
      </c>
      <c r="AF228" s="12">
        <f t="shared" si="145"/>
        <v>1.2568219027843988E-2</v>
      </c>
      <c r="AG228" s="12">
        <f t="shared" si="146"/>
        <v>1.0556599074103481</v>
      </c>
      <c r="AH228" s="12">
        <f t="shared" si="147"/>
        <v>0.81589937937226997</v>
      </c>
      <c r="AI228" s="12">
        <f t="shared" si="148"/>
        <v>0.1827943675379464</v>
      </c>
      <c r="AJ228" s="12">
        <f t="shared" si="149"/>
        <v>0.1570462206075737</v>
      </c>
      <c r="AK228" s="12">
        <f t="shared" si="150"/>
        <v>1.1815823776517498</v>
      </c>
      <c r="AL228" s="11">
        <f t="shared" si="151"/>
        <v>-1.6894972691527066E-2</v>
      </c>
      <c r="AM228" s="11">
        <f t="shared" si="152"/>
        <v>-1.0981770261367929E-3</v>
      </c>
      <c r="AN228" s="11">
        <f t="shared" si="153"/>
        <v>-2.2069487357334605E-4</v>
      </c>
      <c r="AO228" s="11">
        <f t="shared" si="154"/>
        <v>1.996190277379073E-3</v>
      </c>
      <c r="AP228" s="11">
        <f t="shared" si="155"/>
        <v>-5.3515577399568803E-3</v>
      </c>
      <c r="AQ228" s="11">
        <f t="shared" si="156"/>
        <v>-2.5140327298600496E-2</v>
      </c>
      <c r="AR228" s="11">
        <f t="shared" si="157"/>
        <v>-2.6583961010189228E-3</v>
      </c>
      <c r="AS228" s="11">
        <f t="shared" si="158"/>
        <v>1.0691160969733549E-3</v>
      </c>
      <c r="AT228" s="11">
        <f t="shared" si="159"/>
        <v>-2.1362560828608435E-2</v>
      </c>
      <c r="AU228" s="13">
        <f t="shared" si="160"/>
        <v>-7.7401533538966122E-3</v>
      </c>
      <c r="AV228" s="14">
        <f t="shared" si="161"/>
        <v>133.42555114576581</v>
      </c>
      <c r="AW228" s="11">
        <f>-(AV228-MAX($AV$14:AV227))/MAX($AV$14:AV227)</f>
        <v>0.1776275683355219</v>
      </c>
      <c r="AX228" s="13">
        <f t="shared" si="162"/>
        <v>-7.7401533538966122E-3</v>
      </c>
      <c r="AY228" s="14">
        <f t="shared" si="163"/>
        <v>137.93955633654323</v>
      </c>
      <c r="AZ228" s="11">
        <f>-(AY228-MAX($AY$14:AY227))/MAX($AY$14:AY227)</f>
        <v>4.42927779095353E-2</v>
      </c>
    </row>
    <row r="229" spans="1:52" x14ac:dyDescent="0.2">
      <c r="A229" s="1">
        <v>40848</v>
      </c>
      <c r="B229" s="10">
        <v>0.974829892183814</v>
      </c>
      <c r="C229" s="10">
        <v>1.3544813013856343</v>
      </c>
      <c r="D229" s="10">
        <v>1.5788808892257167</v>
      </c>
      <c r="E229" s="10">
        <v>1.2895405367067713E-2</v>
      </c>
      <c r="F229" s="10">
        <v>1.0088475933940659</v>
      </c>
      <c r="G229" s="10">
        <v>0.76934913063548238</v>
      </c>
      <c r="H229" s="10">
        <v>0.17395539783599487</v>
      </c>
      <c r="I229" s="10">
        <v>0.14816790386866396</v>
      </c>
      <c r="J229" s="10">
        <v>1.1006791190164331</v>
      </c>
      <c r="K229" s="11">
        <f t="shared" si="124"/>
        <v>-5.8392310541809378E-3</v>
      </c>
      <c r="L229" s="11">
        <f t="shared" si="125"/>
        <v>-1.3287461566593106E-2</v>
      </c>
      <c r="M229" s="11">
        <f t="shared" si="126"/>
        <v>1.5788808892256423E-3</v>
      </c>
      <c r="N229" s="11">
        <f t="shared" si="127"/>
        <v>-1.1618760235728054E-2</v>
      </c>
      <c r="O229" s="11">
        <f t="shared" si="128"/>
        <v>-6.5272439292597406E-3</v>
      </c>
      <c r="P229" s="11">
        <f t="shared" si="129"/>
        <v>-2.6850284659178381E-2</v>
      </c>
      <c r="Q229" s="11">
        <f t="shared" si="130"/>
        <v>-1.8456667710399E-2</v>
      </c>
      <c r="R229" s="11">
        <f t="shared" si="131"/>
        <v>-1.6016950408202502E-2</v>
      </c>
      <c r="S229" s="11">
        <f t="shared" si="132"/>
        <v>-1.3835536526036529E-2</v>
      </c>
      <c r="T229" s="12">
        <f t="shared" si="133"/>
        <v>1.0137621774560823</v>
      </c>
      <c r="U229" s="12">
        <f t="shared" si="134"/>
        <v>1.3931276281437437</v>
      </c>
      <c r="V229" s="12">
        <f t="shared" si="135"/>
        <v>1.605166410329472</v>
      </c>
      <c r="W229" s="12">
        <f t="shared" si="136"/>
        <v>1.2418630427518007E-2</v>
      </c>
      <c r="X229" s="12">
        <f t="shared" si="137"/>
        <v>1.0287648862334728</v>
      </c>
      <c r="Y229" s="12">
        <f t="shared" si="138"/>
        <v>0.78989668428051951</v>
      </c>
      <c r="Z229" s="12">
        <f t="shared" si="139"/>
        <v>0.17772305908594233</v>
      </c>
      <c r="AA229" s="12">
        <f t="shared" si="140"/>
        <v>0.15401431839687091</v>
      </c>
      <c r="AB229" s="12">
        <f t="shared" si="141"/>
        <v>1.1198414850889373</v>
      </c>
      <c r="AC229" s="12">
        <f t="shared" si="142"/>
        <v>1.0165160235841177</v>
      </c>
      <c r="AD229" s="12">
        <f t="shared" si="143"/>
        <v>1.4137183006728897</v>
      </c>
      <c r="AE229" s="12">
        <f t="shared" si="144"/>
        <v>1.6101538786792939</v>
      </c>
      <c r="AF229" s="12">
        <f t="shared" si="145"/>
        <v>1.274071623867327E-2</v>
      </c>
      <c r="AG229" s="12">
        <f t="shared" si="146"/>
        <v>1.0486155254710166</v>
      </c>
      <c r="AH229" s="12">
        <f t="shared" si="147"/>
        <v>0.81625260278451373</v>
      </c>
      <c r="AI229" s="12">
        <f t="shared" si="148"/>
        <v>0.1814936032118343</v>
      </c>
      <c r="AJ229" s="12">
        <f t="shared" si="149"/>
        <v>0.15528408208033381</v>
      </c>
      <c r="AK229" s="12">
        <f t="shared" si="150"/>
        <v>1.1819615498221918</v>
      </c>
      <c r="AL229" s="11">
        <f t="shared" si="151"/>
        <v>-5.8392310541809378E-3</v>
      </c>
      <c r="AM229" s="11">
        <f t="shared" si="152"/>
        <v>-1.3287461566593106E-2</v>
      </c>
      <c r="AN229" s="11">
        <f t="shared" si="153"/>
        <v>1.5788808892256423E-3</v>
      </c>
      <c r="AO229" s="11">
        <f t="shared" si="154"/>
        <v>-1.1618760235728054E-2</v>
      </c>
      <c r="AP229" s="11">
        <f t="shared" si="155"/>
        <v>-6.5272439292597406E-3</v>
      </c>
      <c r="AQ229" s="11">
        <f t="shared" si="156"/>
        <v>-2.6850284659178381E-2</v>
      </c>
      <c r="AR229" s="11">
        <f t="shared" si="157"/>
        <v>-1.8456667710399E-2</v>
      </c>
      <c r="AS229" s="11">
        <f t="shared" si="158"/>
        <v>-1.6016950408202502E-2</v>
      </c>
      <c r="AT229" s="11">
        <f t="shared" si="159"/>
        <v>-1.3835536526036529E-2</v>
      </c>
      <c r="AU229" s="13">
        <f t="shared" si="160"/>
        <v>-1.2317028355594735E-2</v>
      </c>
      <c r="AV229" s="14">
        <f t="shared" si="161"/>
        <v>131.78214484894255</v>
      </c>
      <c r="AW229" s="11">
        <f>-(AV229-MAX($AV$14:AV228))/MAX($AV$14:AV228)</f>
        <v>0.1877567528951927</v>
      </c>
      <c r="AX229" s="13">
        <f t="shared" si="162"/>
        <v>-1.2317028355594735E-2</v>
      </c>
      <c r="AY229" s="14">
        <f t="shared" si="163"/>
        <v>136.24055090978786</v>
      </c>
      <c r="AZ229" s="11">
        <f>-(AY229-MAX($AY$14:AY228))/MAX($AY$14:AY228)</f>
        <v>5.606425086367034E-2</v>
      </c>
    </row>
    <row r="230" spans="1:52" x14ac:dyDescent="0.2">
      <c r="A230" s="1">
        <v>40878</v>
      </c>
      <c r="B230" s="10">
        <v>0.97676281268619547</v>
      </c>
      <c r="C230" s="10">
        <v>1.3155298296388871</v>
      </c>
      <c r="D230" s="10">
        <v>1.5581663498395089</v>
      </c>
      <c r="E230" s="10">
        <v>1.2852809624183847E-2</v>
      </c>
      <c r="F230" s="10">
        <v>1.0117873223048515</v>
      </c>
      <c r="G230" s="10">
        <v>0.76952674105425156</v>
      </c>
      <c r="H230" s="10">
        <v>0.16977063986554167</v>
      </c>
      <c r="I230" s="10">
        <v>0.1458321180656828</v>
      </c>
      <c r="J230" s="10">
        <v>1.0713405684533057</v>
      </c>
      <c r="K230" s="11">
        <f t="shared" si="124"/>
        <v>1.9828285097529541E-3</v>
      </c>
      <c r="L230" s="11">
        <f t="shared" si="125"/>
        <v>-2.8757482075906005E-2</v>
      </c>
      <c r="M230" s="11">
        <f t="shared" si="126"/>
        <v>-1.3119760665648572E-2</v>
      </c>
      <c r="N230" s="11">
        <f t="shared" si="127"/>
        <v>-3.3031720734152392E-3</v>
      </c>
      <c r="O230" s="11">
        <f t="shared" si="128"/>
        <v>2.9139474882380334E-3</v>
      </c>
      <c r="P230" s="11">
        <f t="shared" si="129"/>
        <v>2.308580223162604E-4</v>
      </c>
      <c r="Q230" s="11">
        <f t="shared" si="130"/>
        <v>-2.4056499668947295E-2</v>
      </c>
      <c r="R230" s="11">
        <f t="shared" si="131"/>
        <v>-1.5764451962900106E-2</v>
      </c>
      <c r="S230" s="11">
        <f t="shared" si="132"/>
        <v>-2.6654953343118182E-2</v>
      </c>
      <c r="T230" s="12">
        <f t="shared" si="133"/>
        <v>1.0127178543587092</v>
      </c>
      <c r="U230" s="12">
        <f t="shared" si="134"/>
        <v>1.392388977963708</v>
      </c>
      <c r="V230" s="12">
        <f t="shared" si="135"/>
        <v>1.6038360294753671</v>
      </c>
      <c r="W230" s="12">
        <f t="shared" si="136"/>
        <v>1.2484112854251885E-2</v>
      </c>
      <c r="X230" s="12">
        <f t="shared" si="137"/>
        <v>1.0304895142797694</v>
      </c>
      <c r="Y230" s="12">
        <f t="shared" si="138"/>
        <v>0.78971862168277951</v>
      </c>
      <c r="Z230" s="12">
        <f t="shared" si="139"/>
        <v>0.17826463364116682</v>
      </c>
      <c r="AA230" s="12">
        <f t="shared" si="140"/>
        <v>0.15415413561347424</v>
      </c>
      <c r="AB230" s="12">
        <f t="shared" si="141"/>
        <v>1.1270010093193858</v>
      </c>
      <c r="AC230" s="12">
        <f t="shared" si="142"/>
        <v>1.006807806306228</v>
      </c>
      <c r="AD230" s="12">
        <f t="shared" si="143"/>
        <v>1.4004308828149081</v>
      </c>
      <c r="AE230" s="12">
        <f t="shared" si="144"/>
        <v>1.600853793451076</v>
      </c>
      <c r="AF230" s="12">
        <f t="shared" si="145"/>
        <v>1.2834646343166757E-2</v>
      </c>
      <c r="AG230" s="12">
        <f t="shared" si="146"/>
        <v>1.0387283492128285</v>
      </c>
      <c r="AH230" s="12">
        <f t="shared" si="147"/>
        <v>0.81164357993819436</v>
      </c>
      <c r="AI230" s="12">
        <f t="shared" si="148"/>
        <v>0.18001415806035717</v>
      </c>
      <c r="AJ230" s="12">
        <f t="shared" si="149"/>
        <v>0.15329541566860119</v>
      </c>
      <c r="AK230" s="12">
        <f t="shared" si="150"/>
        <v>1.1744386324070015</v>
      </c>
      <c r="AL230" s="11">
        <f t="shared" si="151"/>
        <v>-1.9828285097529541E-3</v>
      </c>
      <c r="AM230" s="11">
        <f t="shared" si="152"/>
        <v>-2.8757482075906005E-2</v>
      </c>
      <c r="AN230" s="11">
        <f t="shared" si="153"/>
        <v>1.3119760665648572E-2</v>
      </c>
      <c r="AO230" s="11">
        <f t="shared" si="154"/>
        <v>-3.3031720734152392E-3</v>
      </c>
      <c r="AP230" s="11">
        <f t="shared" si="155"/>
        <v>2.9139474882380334E-3</v>
      </c>
      <c r="AQ230" s="11">
        <f t="shared" si="156"/>
        <v>2.308580223162604E-4</v>
      </c>
      <c r="AR230" s="11">
        <f t="shared" si="157"/>
        <v>-2.4056499668947295E-2</v>
      </c>
      <c r="AS230" s="11">
        <f t="shared" si="158"/>
        <v>1.5764451962900106E-2</v>
      </c>
      <c r="AT230" s="11">
        <f t="shared" si="159"/>
        <v>-2.6654953343118182E-2</v>
      </c>
      <c r="AU230" s="13">
        <f t="shared" si="160"/>
        <v>-5.8584352813374112E-3</v>
      </c>
      <c r="AV230" s="14">
        <f t="shared" si="161"/>
        <v>131.01010768210918</v>
      </c>
      <c r="AW230" s="11">
        <f>-(AV230-MAX($AV$14:AV229))/MAX($AV$14:AV229)</f>
        <v>0.19251522739105961</v>
      </c>
      <c r="AX230" s="13">
        <f t="shared" si="162"/>
        <v>-1.1836520641069794E-2</v>
      </c>
      <c r="AY230" s="14">
        <f t="shared" si="163"/>
        <v>134.62793681679344</v>
      </c>
      <c r="AZ230" s="11">
        <f>-(AY230-MAX($AY$14:AY229))/MAX($AY$14:AY229)</f>
        <v>6.7237165842166158E-2</v>
      </c>
    </row>
    <row r="231" spans="1:52" x14ac:dyDescent="0.2">
      <c r="A231" s="1">
        <v>40909</v>
      </c>
      <c r="B231" s="10">
        <v>0.98691352663679599</v>
      </c>
      <c r="C231" s="10">
        <v>1.2896236878078977</v>
      </c>
      <c r="D231" s="10">
        <v>1.5512774770023112</v>
      </c>
      <c r="E231" s="10">
        <v>1.29939318338336E-2</v>
      </c>
      <c r="F231" s="10">
        <v>1.0408426662225738</v>
      </c>
      <c r="G231" s="10">
        <v>0.80089700464520264</v>
      </c>
      <c r="H231" s="10">
        <v>0.16808700183214831</v>
      </c>
      <c r="I231" s="10">
        <v>0.14589807560438278</v>
      </c>
      <c r="J231" s="10">
        <v>1.0655528087972039</v>
      </c>
      <c r="K231" s="11">
        <f t="shared" si="124"/>
        <v>1.0392199435485416E-2</v>
      </c>
      <c r="L231" s="11">
        <f t="shared" si="125"/>
        <v>-1.9692553712826633E-2</v>
      </c>
      <c r="M231" s="11">
        <f t="shared" si="126"/>
        <v>-4.4211408094566584E-3</v>
      </c>
      <c r="N231" s="11">
        <f t="shared" si="127"/>
        <v>1.0979872399589308E-2</v>
      </c>
      <c r="O231" s="11">
        <f t="shared" si="128"/>
        <v>2.8716849161080971E-2</v>
      </c>
      <c r="P231" s="11">
        <f t="shared" si="129"/>
        <v>4.0765657536441013E-2</v>
      </c>
      <c r="Q231" s="11">
        <f t="shared" si="130"/>
        <v>-9.9171331080969427E-3</v>
      </c>
      <c r="R231" s="11">
        <f t="shared" si="131"/>
        <v>4.5228403437347353E-4</v>
      </c>
      <c r="S231" s="11">
        <f t="shared" si="132"/>
        <v>-5.4023527406019678E-3</v>
      </c>
      <c r="T231" s="12">
        <f t="shared" si="133"/>
        <v>1.0114222886996098</v>
      </c>
      <c r="U231" s="12">
        <f t="shared" si="134"/>
        <v>1.3917521823372179</v>
      </c>
      <c r="V231" s="12">
        <f t="shared" si="135"/>
        <v>1.6036252714711019</v>
      </c>
      <c r="W231" s="12">
        <f t="shared" si="136"/>
        <v>1.2554708100044666E-2</v>
      </c>
      <c r="X231" s="12">
        <f t="shared" si="137"/>
        <v>1.0320255862492163</v>
      </c>
      <c r="Y231" s="12">
        <f t="shared" si="138"/>
        <v>0.79117507223427219</v>
      </c>
      <c r="Z231" s="12">
        <f t="shared" si="139"/>
        <v>0.17847498243203139</v>
      </c>
      <c r="AA231" s="12">
        <f t="shared" si="140"/>
        <v>0.15413905278749315</v>
      </c>
      <c r="AB231" s="12">
        <f t="shared" si="141"/>
        <v>1.1302072409055508</v>
      </c>
      <c r="AC231" s="12">
        <f t="shared" si="142"/>
        <v>0.99896770346367891</v>
      </c>
      <c r="AD231" s="12">
        <f t="shared" si="143"/>
        <v>1.3796739498309216</v>
      </c>
      <c r="AE231" s="12">
        <f t="shared" si="144"/>
        <v>1.5902706100213979</v>
      </c>
      <c r="AF231" s="12">
        <f t="shared" si="145"/>
        <v>1.2904611760486637E-2</v>
      </c>
      <c r="AG231" s="12">
        <f t="shared" si="146"/>
        <v>1.0304385612887599</v>
      </c>
      <c r="AH231" s="12">
        <f t="shared" si="147"/>
        <v>0.80397676238270088</v>
      </c>
      <c r="AI231" s="12">
        <f t="shared" si="148"/>
        <v>0.17766525009354794</v>
      </c>
      <c r="AJ231" s="12">
        <f t="shared" si="149"/>
        <v>0.151263216070287</v>
      </c>
      <c r="AK231" s="12">
        <f t="shared" si="150"/>
        <v>1.1546157586757109</v>
      </c>
      <c r="AL231" s="11">
        <f t="shared" si="151"/>
        <v>-1.0392199435485416E-2</v>
      </c>
      <c r="AM231" s="11">
        <f t="shared" si="152"/>
        <v>1.9692553712826633E-2</v>
      </c>
      <c r="AN231" s="11">
        <f t="shared" si="153"/>
        <v>4.4211408094566584E-3</v>
      </c>
      <c r="AO231" s="11">
        <f t="shared" si="154"/>
        <v>1.0979872399589308E-2</v>
      </c>
      <c r="AP231" s="11">
        <f t="shared" si="155"/>
        <v>-2.8716849161080971E-2</v>
      </c>
      <c r="AQ231" s="11">
        <f t="shared" si="156"/>
        <v>4.0765657536441013E-2</v>
      </c>
      <c r="AR231" s="11">
        <f t="shared" si="157"/>
        <v>9.9171331080969427E-3</v>
      </c>
      <c r="AS231" s="11">
        <f t="shared" si="158"/>
        <v>-4.5228403437347353E-4</v>
      </c>
      <c r="AT231" s="11">
        <f t="shared" si="159"/>
        <v>-5.4023527406019678E-3</v>
      </c>
      <c r="AU231" s="13">
        <f t="shared" si="160"/>
        <v>4.5347413549854144E-3</v>
      </c>
      <c r="AV231" s="14">
        <f t="shared" si="161"/>
        <v>131.60420463533634</v>
      </c>
      <c r="AW231" s="11">
        <f>-(AV231-MAX($AV$14:AV230))/MAX($AV$14:AV230)</f>
        <v>0.18885349279918878</v>
      </c>
      <c r="AX231" s="13">
        <f t="shared" si="162"/>
        <v>5.7637424662208871E-3</v>
      </c>
      <c r="AY231" s="14">
        <f t="shared" si="163"/>
        <v>135.40389757336411</v>
      </c>
      <c r="AZ231" s="11">
        <f>-(AY231-MAX($AY$14:AY230))/MAX($AY$14:AY230)</f>
        <v>6.1860961084018007E-2</v>
      </c>
    </row>
    <row r="232" spans="1:52" x14ac:dyDescent="0.2">
      <c r="A232" s="1">
        <v>40940</v>
      </c>
      <c r="B232" s="10">
        <v>1.0034820828274111</v>
      </c>
      <c r="C232" s="10">
        <v>1.3238895876083936</v>
      </c>
      <c r="D232" s="10">
        <v>1.5805278963173699</v>
      </c>
      <c r="E232" s="10">
        <v>1.2733824858972889E-2</v>
      </c>
      <c r="F232" s="10">
        <v>1.0733759821390236</v>
      </c>
      <c r="G232" s="10">
        <v>0.83514280942041086</v>
      </c>
      <c r="H232" s="10">
        <v>0.17517736708417272</v>
      </c>
      <c r="I232" s="10">
        <v>0.1501073267386181</v>
      </c>
      <c r="J232" s="10">
        <v>1.0967437677535397</v>
      </c>
      <c r="K232" s="11">
        <f t="shared" si="124"/>
        <v>1.6788255245702599E-2</v>
      </c>
      <c r="L232" s="11">
        <f t="shared" si="125"/>
        <v>2.6570464023300433E-2</v>
      </c>
      <c r="M232" s="11">
        <f t="shared" si="126"/>
        <v>1.8855697803066285E-2</v>
      </c>
      <c r="N232" s="11">
        <f t="shared" si="127"/>
        <v>-2.0017572678305395E-2</v>
      </c>
      <c r="O232" s="11">
        <f t="shared" si="128"/>
        <v>3.1256708599888272E-2</v>
      </c>
      <c r="P232" s="11">
        <f t="shared" si="129"/>
        <v>4.2759311842325065E-2</v>
      </c>
      <c r="Q232" s="11">
        <f t="shared" si="130"/>
        <v>4.2182709993868972E-2</v>
      </c>
      <c r="R232" s="11">
        <f t="shared" si="131"/>
        <v>2.8850628199162287E-2</v>
      </c>
      <c r="S232" s="11">
        <f t="shared" si="132"/>
        <v>2.9272091161341995E-2</v>
      </c>
      <c r="T232" s="12">
        <f t="shared" si="133"/>
        <v>1.0098152341865354</v>
      </c>
      <c r="U232" s="12">
        <f t="shared" si="134"/>
        <v>1.3878781190525793</v>
      </c>
      <c r="V232" s="12">
        <f t="shared" si="135"/>
        <v>1.6012355987741576</v>
      </c>
      <c r="W232" s="12">
        <f t="shared" si="136"/>
        <v>1.2629706938635204E-2</v>
      </c>
      <c r="X232" s="12">
        <f t="shared" si="137"/>
        <v>1.0358594086824768</v>
      </c>
      <c r="Y232" s="12">
        <f t="shared" si="138"/>
        <v>0.79413284341484092</v>
      </c>
      <c r="Z232" s="12">
        <f t="shared" si="139"/>
        <v>0.17825934283486258</v>
      </c>
      <c r="AA232" s="12">
        <f t="shared" si="140"/>
        <v>0.15380234865413622</v>
      </c>
      <c r="AB232" s="12">
        <f t="shared" si="141"/>
        <v>1.1320383169322448</v>
      </c>
      <c r="AC232" s="12">
        <f t="shared" si="142"/>
        <v>0.98898802727053381</v>
      </c>
      <c r="AD232" s="12">
        <f t="shared" si="143"/>
        <v>1.3567198998923482</v>
      </c>
      <c r="AE232" s="12">
        <f t="shared" si="144"/>
        <v>1.5795479750545045</v>
      </c>
      <c r="AF232" s="12">
        <f t="shared" si="145"/>
        <v>1.296695224196269E-2</v>
      </c>
      <c r="AG232" s="12">
        <f t="shared" si="146"/>
        <v>1.0242914109989598</v>
      </c>
      <c r="AH232" s="12">
        <f t="shared" si="147"/>
        <v>0.79618074028385466</v>
      </c>
      <c r="AI232" s="12">
        <f t="shared" si="148"/>
        <v>0.175101515986161</v>
      </c>
      <c r="AJ232" s="12">
        <f t="shared" si="149"/>
        <v>0.14952201652090516</v>
      </c>
      <c r="AK232" s="12">
        <f t="shared" si="150"/>
        <v>1.1293442705743761</v>
      </c>
      <c r="AL232" s="11">
        <f t="shared" si="151"/>
        <v>-1.6788255245702599E-2</v>
      </c>
      <c r="AM232" s="11">
        <f t="shared" si="152"/>
        <v>-2.6570464023300433E-2</v>
      </c>
      <c r="AN232" s="11">
        <f t="shared" si="153"/>
        <v>-1.8855697803066285E-2</v>
      </c>
      <c r="AO232" s="11">
        <f t="shared" si="154"/>
        <v>-2.0017572678305395E-2</v>
      </c>
      <c r="AP232" s="11">
        <f t="shared" si="155"/>
        <v>-3.1256708599888272E-2</v>
      </c>
      <c r="AQ232" s="11">
        <f t="shared" si="156"/>
        <v>4.2759311842325065E-2</v>
      </c>
      <c r="AR232" s="11">
        <f t="shared" si="157"/>
        <v>-4.2182709993868972E-2</v>
      </c>
      <c r="AS232" s="11">
        <f t="shared" si="158"/>
        <v>-2.8850628199162287E-2</v>
      </c>
      <c r="AT232" s="11">
        <f t="shared" si="159"/>
        <v>-2.9272091161341995E-2</v>
      </c>
      <c r="AU232" s="13">
        <f t="shared" si="160"/>
        <v>-1.9003868429145684E-2</v>
      </c>
      <c r="AV232" s="14">
        <f t="shared" si="161"/>
        <v>129.10321564572405</v>
      </c>
      <c r="AW232" s="11">
        <f>-(AV232-MAX($AV$14:AV231))/MAX($AV$14:AV231)</f>
        <v>0.20426841429879408</v>
      </c>
      <c r="AX232" s="13">
        <f t="shared" si="162"/>
        <v>2.4057588243372278E-2</v>
      </c>
      <c r="AY232" s="14">
        <f t="shared" si="163"/>
        <v>138.66138878773185</v>
      </c>
      <c r="AZ232" s="11">
        <f>-(AY232-MAX($AY$14:AY231))/MAX($AY$14:AY231)</f>
        <v>3.9291598370744321E-2</v>
      </c>
    </row>
    <row r="233" spans="1:52" x14ac:dyDescent="0.2">
      <c r="A233" s="1">
        <v>40969</v>
      </c>
      <c r="B233" s="10">
        <v>1.0061779325055844</v>
      </c>
      <c r="C233" s="10">
        <v>1.3206550449022716</v>
      </c>
      <c r="D233" s="10">
        <v>1.5822284104933388</v>
      </c>
      <c r="E233" s="10">
        <v>1.2125327383839365E-2</v>
      </c>
      <c r="F233" s="10">
        <v>1.0524100189433803</v>
      </c>
      <c r="G233" s="10">
        <v>0.81973932289531926</v>
      </c>
      <c r="H233" s="10">
        <v>0.17519271198318148</v>
      </c>
      <c r="I233" s="10">
        <v>0.14851999821776002</v>
      </c>
      <c r="J233" s="10">
        <v>1.0950503723171265</v>
      </c>
      <c r="K233" s="11">
        <f t="shared" si="124"/>
        <v>2.6864950797900189E-3</v>
      </c>
      <c r="L233" s="11">
        <f t="shared" si="125"/>
        <v>-2.4432118330692809E-3</v>
      </c>
      <c r="M233" s="11">
        <f t="shared" si="126"/>
        <v>1.0759153191355342E-3</v>
      </c>
      <c r="N233" s="11">
        <f t="shared" si="127"/>
        <v>-4.7785915219710762E-2</v>
      </c>
      <c r="O233" s="11">
        <f t="shared" si="128"/>
        <v>-1.9532729951589167E-2</v>
      </c>
      <c r="P233" s="11">
        <f t="shared" si="129"/>
        <v>-1.8444134765144726E-2</v>
      </c>
      <c r="Q233" s="11">
        <f t="shared" si="130"/>
        <v>8.7596355991426123E-5</v>
      </c>
      <c r="R233" s="11">
        <f t="shared" si="131"/>
        <v>-1.0574623873104483E-2</v>
      </c>
      <c r="S233" s="11">
        <f t="shared" si="132"/>
        <v>-1.5440210249670905E-3</v>
      </c>
      <c r="T233" s="12">
        <f t="shared" si="133"/>
        <v>1.0090556825067252</v>
      </c>
      <c r="U233" s="12">
        <f t="shared" si="134"/>
        <v>1.384407091744188</v>
      </c>
      <c r="V233" s="12">
        <f t="shared" si="135"/>
        <v>1.5985441579774298</v>
      </c>
      <c r="W233" s="12">
        <f t="shared" si="136"/>
        <v>1.2681589882547771E-2</v>
      </c>
      <c r="X233" s="12">
        <f t="shared" si="137"/>
        <v>1.0412800075395827</v>
      </c>
      <c r="Y233" s="12">
        <f t="shared" si="138"/>
        <v>0.80024568754819037</v>
      </c>
      <c r="Z233" s="12">
        <f t="shared" si="139"/>
        <v>0.17831589406405021</v>
      </c>
      <c r="AA233" s="12">
        <f t="shared" si="140"/>
        <v>0.15336127959900811</v>
      </c>
      <c r="AB233" s="12">
        <f t="shared" si="141"/>
        <v>1.1357041745185101</v>
      </c>
      <c r="AC233" s="12">
        <f t="shared" si="142"/>
        <v>0.98665843993283442</v>
      </c>
      <c r="AD233" s="12">
        <f t="shared" si="143"/>
        <v>1.3384126866783737</v>
      </c>
      <c r="AE233" s="12">
        <f t="shared" si="144"/>
        <v>1.5703307498326506</v>
      </c>
      <c r="AF233" s="12">
        <f t="shared" si="145"/>
        <v>1.2923994973114564E-2</v>
      </c>
      <c r="AG233" s="12">
        <f t="shared" si="146"/>
        <v>1.0285448140906113</v>
      </c>
      <c r="AH233" s="12">
        <f t="shared" si="147"/>
        <v>0.79607604206286575</v>
      </c>
      <c r="AI233" s="12">
        <f t="shared" si="148"/>
        <v>0.17365260231425958</v>
      </c>
      <c r="AJ233" s="12">
        <f t="shared" si="149"/>
        <v>0.14850067882139781</v>
      </c>
      <c r="AK233" s="12">
        <f t="shared" si="150"/>
        <v>1.098487075604615</v>
      </c>
      <c r="AL233" s="11">
        <f t="shared" si="151"/>
        <v>-2.6864950797900189E-3</v>
      </c>
      <c r="AM233" s="11">
        <f t="shared" si="152"/>
        <v>2.4432118330692809E-3</v>
      </c>
      <c r="AN233" s="11">
        <f t="shared" si="153"/>
        <v>-1.0759153191355342E-3</v>
      </c>
      <c r="AO233" s="11">
        <f t="shared" si="154"/>
        <v>-4.7785915219710762E-2</v>
      </c>
      <c r="AP233" s="11">
        <f t="shared" si="155"/>
        <v>1.9532729951589167E-2</v>
      </c>
      <c r="AQ233" s="11">
        <f t="shared" si="156"/>
        <v>1.8444134765144726E-2</v>
      </c>
      <c r="AR233" s="11">
        <f t="shared" si="157"/>
        <v>-8.7596355991426123E-5</v>
      </c>
      <c r="AS233" s="11">
        <f t="shared" si="158"/>
        <v>1.0574623873104483E-2</v>
      </c>
      <c r="AT233" s="11">
        <f t="shared" si="159"/>
        <v>1.5440210249670905E-3</v>
      </c>
      <c r="AU233" s="13">
        <f t="shared" si="160"/>
        <v>1.0031105258300076E-4</v>
      </c>
      <c r="AV233" s="14">
        <f t="shared" si="161"/>
        <v>129.11616612517733</v>
      </c>
      <c r="AW233" s="11">
        <f>-(AV233-MAX($AV$14:AV232))/MAX($AV$14:AV232)</f>
        <v>0.20418859362585878</v>
      </c>
      <c r="AX233" s="13">
        <f t="shared" si="162"/>
        <v>-1.0719403323629837E-2</v>
      </c>
      <c r="AY233" s="14">
        <f t="shared" si="163"/>
        <v>137.1750214359015</v>
      </c>
      <c r="AZ233" s="11">
        <f>-(AY233-MAX($AY$14:AY232))/MAX($AY$14:AY232)</f>
        <v>4.9589819204208151E-2</v>
      </c>
    </row>
    <row r="234" spans="1:52" x14ac:dyDescent="0.2">
      <c r="A234" s="1">
        <v>41000</v>
      </c>
      <c r="B234" s="10">
        <v>1.007424720187784</v>
      </c>
      <c r="C234" s="10">
        <v>1.3162744168904335</v>
      </c>
      <c r="D234" s="10">
        <v>1.6004097048844506</v>
      </c>
      <c r="E234" s="10">
        <v>1.2309964916599988E-2</v>
      </c>
      <c r="F234" s="10">
        <v>1.0350788212522384</v>
      </c>
      <c r="G234" s="10">
        <v>0.81799591002044991</v>
      </c>
      <c r="H234" s="10">
        <v>0.17385861817170276</v>
      </c>
      <c r="I234" s="10">
        <v>0.14844283466437075</v>
      </c>
      <c r="J234" s="10">
        <v>1.0950503723171265</v>
      </c>
      <c r="K234" s="11">
        <f t="shared" si="124"/>
        <v>1.239132405830734E-3</v>
      </c>
      <c r="L234" s="11">
        <f t="shared" si="125"/>
        <v>-3.3170115305638515E-3</v>
      </c>
      <c r="M234" s="11">
        <f t="shared" si="126"/>
        <v>1.1490941681070455E-2</v>
      </c>
      <c r="N234" s="11">
        <f t="shared" si="127"/>
        <v>1.5227426601834182E-2</v>
      </c>
      <c r="O234" s="11">
        <f t="shared" si="128"/>
        <v>-1.6468104046122978E-2</v>
      </c>
      <c r="P234" s="11">
        <f t="shared" si="129"/>
        <v>-2.1267893660531501E-3</v>
      </c>
      <c r="Q234" s="11">
        <f t="shared" si="130"/>
        <v>-7.6150074759205877E-3</v>
      </c>
      <c r="R234" s="11">
        <f t="shared" si="131"/>
        <v>-5.1954992132530187E-4</v>
      </c>
      <c r="S234" s="11">
        <f t="shared" si="132"/>
        <v>0</v>
      </c>
      <c r="T234" s="12">
        <f t="shared" si="133"/>
        <v>1.0075729131345244</v>
      </c>
      <c r="U234" s="12">
        <f t="shared" si="134"/>
        <v>1.3776452534954455</v>
      </c>
      <c r="V234" s="12">
        <f t="shared" si="135"/>
        <v>1.5957533837016129</v>
      </c>
      <c r="W234" s="12">
        <f t="shared" si="136"/>
        <v>1.2671467375995754E-2</v>
      </c>
      <c r="X234" s="12">
        <f t="shared" si="137"/>
        <v>1.0447249066208519</v>
      </c>
      <c r="Y234" s="12">
        <f t="shared" si="138"/>
        <v>0.80671896791908015</v>
      </c>
      <c r="Z234" s="12">
        <f t="shared" si="139"/>
        <v>0.17801464421361005</v>
      </c>
      <c r="AA234" s="12">
        <f t="shared" si="140"/>
        <v>0.15261520650905228</v>
      </c>
      <c r="AB234" s="12">
        <f t="shared" si="141"/>
        <v>1.1362485131384412</v>
      </c>
      <c r="AC234" s="12">
        <f t="shared" si="142"/>
        <v>0.9881203049388354</v>
      </c>
      <c r="AD234" s="12">
        <f t="shared" si="143"/>
        <v>1.329483455668975</v>
      </c>
      <c r="AE234" s="12">
        <f t="shared" si="144"/>
        <v>1.5712454961622855</v>
      </c>
      <c r="AF234" s="12">
        <f t="shared" si="145"/>
        <v>1.277471572414752E-2</v>
      </c>
      <c r="AG234" s="12">
        <f t="shared" si="146"/>
        <v>1.0337899058313558</v>
      </c>
      <c r="AH234" s="12">
        <f t="shared" si="147"/>
        <v>0.79753855646589045</v>
      </c>
      <c r="AI234" s="12">
        <f t="shared" si="148"/>
        <v>0.17323492088927375</v>
      </c>
      <c r="AJ234" s="12">
        <f t="shared" si="149"/>
        <v>0.1481841924105308</v>
      </c>
      <c r="AK234" s="12">
        <f t="shared" si="150"/>
        <v>1.0909146486251329</v>
      </c>
      <c r="AL234" s="11">
        <f t="shared" si="151"/>
        <v>-1.239132405830734E-3</v>
      </c>
      <c r="AM234" s="11">
        <f t="shared" si="152"/>
        <v>3.3170115305638515E-3</v>
      </c>
      <c r="AN234" s="11">
        <f t="shared" si="153"/>
        <v>-1.1490941681070455E-2</v>
      </c>
      <c r="AO234" s="11">
        <f t="shared" si="154"/>
        <v>1.5227426601834182E-2</v>
      </c>
      <c r="AP234" s="11">
        <f t="shared" si="155"/>
        <v>1.6468104046122978E-2</v>
      </c>
      <c r="AQ234" s="11">
        <f t="shared" si="156"/>
        <v>2.1267893660531501E-3</v>
      </c>
      <c r="AR234" s="11">
        <f t="shared" si="157"/>
        <v>7.6150074759205877E-3</v>
      </c>
      <c r="AS234" s="11">
        <f t="shared" si="158"/>
        <v>5.1954992132530187E-4</v>
      </c>
      <c r="AT234" s="11">
        <f t="shared" si="159"/>
        <v>0</v>
      </c>
      <c r="AU234" s="13">
        <f t="shared" si="160"/>
        <v>3.6159794283243179E-3</v>
      </c>
      <c r="AV234" s="14">
        <f t="shared" si="161"/>
        <v>129.58304752575009</v>
      </c>
      <c r="AW234" s="11">
        <f>-(AV234-MAX($AV$14:AV233))/MAX($AV$14:AV233)</f>
        <v>0.20131095595158396</v>
      </c>
      <c r="AX234" s="13">
        <f t="shared" si="162"/>
        <v>-2.3210685013894426E-4</v>
      </c>
      <c r="AY234" s="14">
        <f t="shared" si="163"/>
        <v>137.14318217375828</v>
      </c>
      <c r="AZ234" s="11">
        <f>-(AY234-MAX($AY$14:AY233))/MAX($AY$14:AY233)</f>
        <v>4.9810415917612594E-2</v>
      </c>
    </row>
    <row r="235" spans="1:52" x14ac:dyDescent="0.2">
      <c r="A235" s="1">
        <v>41030</v>
      </c>
      <c r="B235" s="10">
        <v>0.99025588211993976</v>
      </c>
      <c r="C235" s="10">
        <v>1.2790831531957894</v>
      </c>
      <c r="D235" s="10">
        <v>1.5913937426398037</v>
      </c>
      <c r="E235" s="10">
        <v>1.2550043297649378E-2</v>
      </c>
      <c r="F235" s="10">
        <v>0.99757589058587637</v>
      </c>
      <c r="G235" s="10">
        <v>0.77423350882626196</v>
      </c>
      <c r="H235" s="10">
        <v>0.16896458502297917</v>
      </c>
      <c r="I235" s="10">
        <v>0.14222727919214906</v>
      </c>
      <c r="J235" s="10">
        <v>1.0647926316349889</v>
      </c>
      <c r="K235" s="11">
        <f t="shared" si="124"/>
        <v>-1.7042303731284236E-2</v>
      </c>
      <c r="L235" s="11">
        <f t="shared" si="125"/>
        <v>-2.825494685409502E-2</v>
      </c>
      <c r="M235" s="11">
        <f t="shared" si="126"/>
        <v>-5.6335338489451603E-3</v>
      </c>
      <c r="N235" s="11">
        <f t="shared" si="127"/>
        <v>1.950276728454714E-2</v>
      </c>
      <c r="O235" s="11">
        <f t="shared" si="128"/>
        <v>-3.6231956346079008E-2</v>
      </c>
      <c r="P235" s="11">
        <f t="shared" si="129"/>
        <v>-5.349953545989472E-2</v>
      </c>
      <c r="Q235" s="11">
        <f t="shared" si="130"/>
        <v>-2.8149499864828287E-2</v>
      </c>
      <c r="R235" s="11">
        <f t="shared" si="131"/>
        <v>-4.1871710994168643E-2</v>
      </c>
      <c r="S235" s="11">
        <f t="shared" si="132"/>
        <v>-2.763136879092809E-2</v>
      </c>
      <c r="T235" s="12">
        <f t="shared" si="133"/>
        <v>1.0045572590443574</v>
      </c>
      <c r="U235" s="12">
        <f t="shared" si="134"/>
        <v>1.3668969726892382</v>
      </c>
      <c r="V235" s="12">
        <f t="shared" si="135"/>
        <v>1.5927011666532052</v>
      </c>
      <c r="W235" s="12">
        <f t="shared" si="136"/>
        <v>1.2696296784711418E-2</v>
      </c>
      <c r="X235" s="12">
        <f t="shared" si="137"/>
        <v>1.0428362964235194</v>
      </c>
      <c r="Y235" s="12">
        <f t="shared" si="138"/>
        <v>0.80918054461484978</v>
      </c>
      <c r="Z235" s="12">
        <f t="shared" si="139"/>
        <v>0.17708361300364564</v>
      </c>
      <c r="AA235" s="12">
        <f t="shared" si="140"/>
        <v>0.15155606247012346</v>
      </c>
      <c r="AB235" s="12">
        <f t="shared" si="141"/>
        <v>1.1346821922989905</v>
      </c>
      <c r="AC235" s="12">
        <f t="shared" si="142"/>
        <v>0.99259849450459736</v>
      </c>
      <c r="AD235" s="12">
        <f t="shared" si="143"/>
        <v>1.3200756447055861</v>
      </c>
      <c r="AE235" s="12">
        <f t="shared" si="144"/>
        <v>1.5752484546271159</v>
      </c>
      <c r="AF235" s="12">
        <f t="shared" si="145"/>
        <v>1.2651877330749565E-2</v>
      </c>
      <c r="AG235" s="12">
        <f t="shared" si="146"/>
        <v>1.0370570673760222</v>
      </c>
      <c r="AH235" s="12">
        <f t="shared" si="147"/>
        <v>0.80210848644518606</v>
      </c>
      <c r="AI235" s="12">
        <f t="shared" si="148"/>
        <v>0.17267362279545698</v>
      </c>
      <c r="AJ235" s="12">
        <f t="shared" si="149"/>
        <v>0.14782804285991305</v>
      </c>
      <c r="AK235" s="12">
        <f t="shared" si="150"/>
        <v>1.0874028347757891</v>
      </c>
      <c r="AL235" s="11">
        <f t="shared" si="151"/>
        <v>1.7042303731284236E-2</v>
      </c>
      <c r="AM235" s="11">
        <f t="shared" si="152"/>
        <v>2.825494685409502E-2</v>
      </c>
      <c r="AN235" s="11">
        <f t="shared" si="153"/>
        <v>5.6335338489451603E-3</v>
      </c>
      <c r="AO235" s="11">
        <f t="shared" si="154"/>
        <v>-1.950276728454714E-2</v>
      </c>
      <c r="AP235" s="11">
        <f t="shared" si="155"/>
        <v>3.6231956346079008E-2</v>
      </c>
      <c r="AQ235" s="11">
        <f t="shared" si="156"/>
        <v>5.349953545989472E-2</v>
      </c>
      <c r="AR235" s="11">
        <f t="shared" si="157"/>
        <v>2.8149499864828287E-2</v>
      </c>
      <c r="AS235" s="11">
        <f t="shared" si="158"/>
        <v>4.1871710994168643E-2</v>
      </c>
      <c r="AT235" s="11">
        <f t="shared" si="159"/>
        <v>2.763136879092809E-2</v>
      </c>
      <c r="AU235" s="13">
        <f t="shared" si="160"/>
        <v>2.4312454289519558E-2</v>
      </c>
      <c r="AV235" s="14">
        <f t="shared" si="161"/>
        <v>132.73352944541651</v>
      </c>
      <c r="AW235" s="11">
        <f>-(AV235-MAX($AV$14:AV234))/MAX($AV$14:AV234)</f>
        <v>0.18189286507661692</v>
      </c>
      <c r="AX235" s="13">
        <f t="shared" si="162"/>
        <v>-2.4312454289519558E-2</v>
      </c>
      <c r="AY235" s="14">
        <f t="shared" si="163"/>
        <v>133.80889482603953</v>
      </c>
      <c r="AZ235" s="11">
        <f>-(AY235-MAX($AY$14:AY234))/MAX($AY$14:AY234)</f>
        <v>7.2911856746993173E-2</v>
      </c>
    </row>
    <row r="236" spans="1:52" x14ac:dyDescent="0.2">
      <c r="A236" s="1">
        <v>41061</v>
      </c>
      <c r="B236" s="10">
        <v>0.97269641172293708</v>
      </c>
      <c r="C236" s="10">
        <v>1.2540128410914928</v>
      </c>
      <c r="D236" s="10">
        <v>1.5554276648364469</v>
      </c>
      <c r="E236" s="10">
        <v>1.2607001928871295E-2</v>
      </c>
      <c r="F236" s="10">
        <v>0.99829291910832463</v>
      </c>
      <c r="G236" s="10">
        <v>0.78033554428404206</v>
      </c>
      <c r="H236" s="10">
        <v>0.16622064127923405</v>
      </c>
      <c r="I236" s="10">
        <v>0.14132278123233466</v>
      </c>
      <c r="J236" s="10">
        <v>1.0441901261381672</v>
      </c>
      <c r="K236" s="11">
        <f t="shared" si="124"/>
        <v>-1.7732255585709233E-2</v>
      </c>
      <c r="L236" s="11">
        <f t="shared" si="125"/>
        <v>-1.9600220706260107E-2</v>
      </c>
      <c r="M236" s="11">
        <f t="shared" si="126"/>
        <v>-2.2600363970073367E-2</v>
      </c>
      <c r="N236" s="11">
        <f t="shared" si="127"/>
        <v>4.538520694393533E-3</v>
      </c>
      <c r="O236" s="11">
        <f t="shared" si="128"/>
        <v>7.1877090175775926E-4</v>
      </c>
      <c r="P236" s="11">
        <f t="shared" si="129"/>
        <v>7.8813889972688678E-3</v>
      </c>
      <c r="Q236" s="11">
        <f t="shared" si="130"/>
        <v>-1.6239756652981163E-2</v>
      </c>
      <c r="R236" s="11">
        <f t="shared" si="131"/>
        <v>-6.3595251554550147E-3</v>
      </c>
      <c r="S236" s="11">
        <f t="shared" si="132"/>
        <v>-1.9348843037340191E-2</v>
      </c>
      <c r="T236" s="12">
        <f t="shared" si="133"/>
        <v>1.0009886495667566</v>
      </c>
      <c r="U236" s="12">
        <f t="shared" si="134"/>
        <v>1.3539700847444267</v>
      </c>
      <c r="V236" s="12">
        <f t="shared" si="135"/>
        <v>1.5890938618236035</v>
      </c>
      <c r="W236" s="12">
        <f t="shared" si="136"/>
        <v>1.2714481664506635E-2</v>
      </c>
      <c r="X236" s="12">
        <f t="shared" si="137"/>
        <v>1.0369533997270761</v>
      </c>
      <c r="Y236" s="12">
        <f t="shared" si="138"/>
        <v>0.80728306470758848</v>
      </c>
      <c r="Z236" s="12">
        <f t="shared" si="139"/>
        <v>0.17592798936015577</v>
      </c>
      <c r="AA236" s="12">
        <f t="shared" si="140"/>
        <v>0.15006667720788089</v>
      </c>
      <c r="AB236" s="12">
        <f t="shared" si="141"/>
        <v>1.1279301929762748</v>
      </c>
      <c r="AC236" s="12">
        <f t="shared" si="142"/>
        <v>0.99516949282728528</v>
      </c>
      <c r="AD236" s="12">
        <f t="shared" si="143"/>
        <v>1.3075092866739453</v>
      </c>
      <c r="AE236" s="12">
        <f t="shared" si="144"/>
        <v>1.5773339301961304</v>
      </c>
      <c r="AF236" s="12">
        <f t="shared" si="145"/>
        <v>1.259431698584651E-2</v>
      </c>
      <c r="AG236" s="12">
        <f t="shared" si="146"/>
        <v>1.0351784502413239</v>
      </c>
      <c r="AH236" s="12">
        <f t="shared" si="147"/>
        <v>0.80292254947698272</v>
      </c>
      <c r="AI236" s="12">
        <f t="shared" si="148"/>
        <v>0.17184182065995435</v>
      </c>
      <c r="AJ236" s="12">
        <f t="shared" si="149"/>
        <v>0.14683793874716058</v>
      </c>
      <c r="AK236" s="12">
        <f t="shared" si="150"/>
        <v>1.0814217535455486</v>
      </c>
      <c r="AL236" s="11">
        <f t="shared" si="151"/>
        <v>1.7732255585709233E-2</v>
      </c>
      <c r="AM236" s="11">
        <f t="shared" si="152"/>
        <v>1.9600220706260107E-2</v>
      </c>
      <c r="AN236" s="11">
        <f t="shared" si="153"/>
        <v>2.2600363970073367E-2</v>
      </c>
      <c r="AO236" s="11">
        <f t="shared" si="154"/>
        <v>-4.538520694393533E-3</v>
      </c>
      <c r="AP236" s="11">
        <f t="shared" si="155"/>
        <v>-7.1877090175775926E-4</v>
      </c>
      <c r="AQ236" s="11">
        <f t="shared" si="156"/>
        <v>-7.8813889972688678E-3</v>
      </c>
      <c r="AR236" s="11">
        <f t="shared" si="157"/>
        <v>1.6239756652981163E-2</v>
      </c>
      <c r="AS236" s="11">
        <f t="shared" si="158"/>
        <v>6.3595251554550147E-3</v>
      </c>
      <c r="AT236" s="11">
        <f t="shared" si="159"/>
        <v>1.9348843037340191E-2</v>
      </c>
      <c r="AU236" s="13">
        <f t="shared" si="160"/>
        <v>9.8602538349332122E-3</v>
      </c>
      <c r="AV236" s="14">
        <f t="shared" si="161"/>
        <v>134.04231573815491</v>
      </c>
      <c r="AW236" s="11">
        <f>-(AV236-MAX($AV$14:AV235))/MAX($AV$14:AV235)</f>
        <v>0.17382612106210232</v>
      </c>
      <c r="AX236" s="13">
        <f t="shared" si="162"/>
        <v>-9.8602538349332122E-3</v>
      </c>
      <c r="AY236" s="14">
        <f t="shared" si="163"/>
        <v>132.48950515768291</v>
      </c>
      <c r="AZ236" s="11">
        <f>-(AY236-MAX($AY$14:AY235))/MAX($AY$14:AY235)</f>
        <v>8.2053181166824682E-2</v>
      </c>
    </row>
    <row r="237" spans="1:52" x14ac:dyDescent="0.2">
      <c r="A237" s="1">
        <v>41091</v>
      </c>
      <c r="B237" s="10">
        <v>0.98626137899066013</v>
      </c>
      <c r="C237" s="10">
        <v>1.2273101044440899</v>
      </c>
      <c r="D237" s="10">
        <v>1.5587249629802822</v>
      </c>
      <c r="E237" s="10">
        <v>1.2664961118569367E-2</v>
      </c>
      <c r="F237" s="10">
        <v>1.0300570651614098</v>
      </c>
      <c r="G237" s="10">
        <v>0.79853070350554978</v>
      </c>
      <c r="H237" s="10">
        <v>0.16470123196521511</v>
      </c>
      <c r="I237" s="10">
        <v>0.14384556739884061</v>
      </c>
      <c r="J237" s="10">
        <v>1.0219410748776225</v>
      </c>
      <c r="K237" s="11">
        <f t="shared" si="124"/>
        <v>1.3945735898928113E-2</v>
      </c>
      <c r="L237" s="11">
        <f t="shared" si="125"/>
        <v>-2.1293830312104967E-2</v>
      </c>
      <c r="M237" s="11">
        <f t="shared" si="126"/>
        <v>2.119865949653077E-3</v>
      </c>
      <c r="N237" s="11">
        <f t="shared" si="127"/>
        <v>4.5973808860406695E-3</v>
      </c>
      <c r="O237" s="11">
        <f t="shared" si="128"/>
        <v>3.1818462742835951E-2</v>
      </c>
      <c r="P237" s="11">
        <f t="shared" si="129"/>
        <v>2.3317096542362137E-2</v>
      </c>
      <c r="Q237" s="11">
        <f t="shared" si="130"/>
        <v>-9.1409183740693845E-3</v>
      </c>
      <c r="R237" s="11">
        <f t="shared" si="131"/>
        <v>1.7851234914196157E-2</v>
      </c>
      <c r="S237" s="11">
        <f t="shared" si="132"/>
        <v>-2.1307471411198375E-2</v>
      </c>
      <c r="T237" s="12">
        <f t="shared" si="133"/>
        <v>0.99672973139854382</v>
      </c>
      <c r="U237" s="12">
        <f t="shared" si="134"/>
        <v>1.3384652025401504</v>
      </c>
      <c r="V237" s="12">
        <f t="shared" si="135"/>
        <v>1.5835740463585093</v>
      </c>
      <c r="W237" s="12">
        <f t="shared" si="136"/>
        <v>1.2728980398557195E-2</v>
      </c>
      <c r="X237" s="12">
        <f t="shared" si="137"/>
        <v>1.0316839721653313</v>
      </c>
      <c r="Y237" s="12">
        <f t="shared" si="138"/>
        <v>0.80435038953232441</v>
      </c>
      <c r="Z237" s="12">
        <f t="shared" si="139"/>
        <v>0.17445770216122555</v>
      </c>
      <c r="AA237" s="12">
        <f t="shared" si="140"/>
        <v>0.1486747993392781</v>
      </c>
      <c r="AB237" s="12">
        <f t="shared" si="141"/>
        <v>1.1157562192510349</v>
      </c>
      <c r="AC237" s="12">
        <f t="shared" si="142"/>
        <v>0.99449175933340861</v>
      </c>
      <c r="AD237" s="12">
        <f t="shared" si="143"/>
        <v>1.2972564552493797</v>
      </c>
      <c r="AE237" s="12">
        <f t="shared" si="144"/>
        <v>1.57687748269562</v>
      </c>
      <c r="AF237" s="12">
        <f t="shared" si="145"/>
        <v>1.2553349036627753E-2</v>
      </c>
      <c r="AG237" s="12">
        <f t="shared" si="146"/>
        <v>1.0329293830419028</v>
      </c>
      <c r="AH237" s="12">
        <f t="shared" si="147"/>
        <v>0.80472401668194771</v>
      </c>
      <c r="AI237" s="12">
        <f t="shared" si="148"/>
        <v>0.17125015422890311</v>
      </c>
      <c r="AJ237" s="12">
        <f t="shared" si="149"/>
        <v>0.14608638260826923</v>
      </c>
      <c r="AK237" s="12">
        <f t="shared" si="150"/>
        <v>1.0768966798263586</v>
      </c>
      <c r="AL237" s="11">
        <f t="shared" si="151"/>
        <v>-1.3945735898928113E-2</v>
      </c>
      <c r="AM237" s="11">
        <f t="shared" si="152"/>
        <v>2.1293830312104967E-2</v>
      </c>
      <c r="AN237" s="11">
        <f t="shared" si="153"/>
        <v>-2.119865949653077E-3</v>
      </c>
      <c r="AO237" s="11">
        <f t="shared" si="154"/>
        <v>-4.5973808860406695E-3</v>
      </c>
      <c r="AP237" s="11">
        <f t="shared" si="155"/>
        <v>3.1818462742835951E-2</v>
      </c>
      <c r="AQ237" s="11">
        <f t="shared" si="156"/>
        <v>2.3317096542362137E-2</v>
      </c>
      <c r="AR237" s="11">
        <f t="shared" si="157"/>
        <v>9.1409183740693845E-3</v>
      </c>
      <c r="AS237" s="11">
        <f t="shared" si="158"/>
        <v>-1.7851234914196157E-2</v>
      </c>
      <c r="AT237" s="11">
        <f t="shared" si="159"/>
        <v>2.1307471411198375E-2</v>
      </c>
      <c r="AU237" s="13">
        <f t="shared" si="160"/>
        <v>7.5959513037503106E-3</v>
      </c>
      <c r="AV237" s="14">
        <f t="shared" si="161"/>
        <v>135.06049464114386</v>
      </c>
      <c r="AW237" s="11">
        <f>-(AV237-MAX($AV$14:AV236))/MAX($AV$14:AV236)</f>
        <v>0.16755054450925952</v>
      </c>
      <c r="AX237" s="13">
        <f t="shared" si="162"/>
        <v>4.6563952040714861E-3</v>
      </c>
      <c r="AY237" s="14">
        <f t="shared" si="163"/>
        <v>133.10642865408894</v>
      </c>
      <c r="AZ237" s="11">
        <f>-(AY237-MAX($AY$14:AY236))/MAX($AY$14:AY236)</f>
        <v>7.7778858002017268E-2</v>
      </c>
    </row>
    <row r="238" spans="1:52" x14ac:dyDescent="0.2">
      <c r="A238" s="1">
        <v>41122</v>
      </c>
      <c r="B238" s="10">
        <v>1.0079222690346121</v>
      </c>
      <c r="C238" s="10">
        <v>1.2404023865341918</v>
      </c>
      <c r="D238" s="10">
        <v>1.5724753907601348</v>
      </c>
      <c r="E238" s="10">
        <v>1.2702929295495543E-2</v>
      </c>
      <c r="F238" s="10">
        <v>1.0467806261841706</v>
      </c>
      <c r="G238" s="10">
        <v>0.80984774862325892</v>
      </c>
      <c r="H238" s="10">
        <v>0.16944844531051426</v>
      </c>
      <c r="I238" s="10">
        <v>0.14978131927386015</v>
      </c>
      <c r="J238" s="10">
        <v>1.0328017846814839</v>
      </c>
      <c r="K238" s="11">
        <f t="shared" si="124"/>
        <v>2.1962626242264305E-2</v>
      </c>
      <c r="L238" s="11">
        <f t="shared" si="125"/>
        <v>1.0667460524194095E-2</v>
      </c>
      <c r="M238" s="11">
        <f t="shared" si="126"/>
        <v>8.8215869421643944E-3</v>
      </c>
      <c r="N238" s="11">
        <f t="shared" si="127"/>
        <v>2.9978913137369556E-3</v>
      </c>
      <c r="O238" s="11">
        <f t="shared" si="128"/>
        <v>1.6235567512116633E-2</v>
      </c>
      <c r="P238" s="11">
        <f t="shared" si="129"/>
        <v>1.4172335600907138E-2</v>
      </c>
      <c r="Q238" s="11">
        <f t="shared" si="130"/>
        <v>2.882318054731825E-2</v>
      </c>
      <c r="R238" s="11">
        <f t="shared" si="131"/>
        <v>4.12647534599484E-2</v>
      </c>
      <c r="S238" s="11">
        <f t="shared" si="132"/>
        <v>1.0627530364372362E-2</v>
      </c>
      <c r="T238" s="12">
        <f t="shared" si="133"/>
        <v>0.99168554766479333</v>
      </c>
      <c r="U238" s="12">
        <f t="shared" si="134"/>
        <v>1.3217953789572132</v>
      </c>
      <c r="V238" s="12">
        <f t="shared" si="135"/>
        <v>1.5788333527065601</v>
      </c>
      <c r="W238" s="12">
        <f t="shared" si="136"/>
        <v>1.2732736413023202E-2</v>
      </c>
      <c r="X238" s="12">
        <f t="shared" si="137"/>
        <v>1.027711596932001</v>
      </c>
      <c r="Y238" s="12">
        <f t="shared" si="138"/>
        <v>0.80025518672126361</v>
      </c>
      <c r="Z238" s="12">
        <f t="shared" si="139"/>
        <v>0.17289368761862098</v>
      </c>
      <c r="AA238" s="12">
        <f t="shared" si="140"/>
        <v>0.14763315721412537</v>
      </c>
      <c r="AB238" s="12">
        <f t="shared" si="141"/>
        <v>1.0994861640404023</v>
      </c>
      <c r="AC238" s="12">
        <f t="shared" si="142"/>
        <v>0.99438306805905263</v>
      </c>
      <c r="AD238" s="12">
        <f t="shared" si="143"/>
        <v>1.2868708580220785</v>
      </c>
      <c r="AE238" s="12">
        <f t="shared" si="144"/>
        <v>1.5781187303586155</v>
      </c>
      <c r="AF238" s="12">
        <f t="shared" si="145"/>
        <v>1.2498520584083713E-2</v>
      </c>
      <c r="AG238" s="12">
        <f t="shared" si="146"/>
        <v>1.0311317828650421</v>
      </c>
      <c r="AH238" s="12">
        <f t="shared" si="147"/>
        <v>0.80432963315867223</v>
      </c>
      <c r="AI238" s="12">
        <f t="shared" si="148"/>
        <v>0.1706858592510809</v>
      </c>
      <c r="AJ238" s="12">
        <f t="shared" si="149"/>
        <v>0.14574429790734553</v>
      </c>
      <c r="AK238" s="12">
        <f t="shared" si="150"/>
        <v>1.0696280575064285</v>
      </c>
      <c r="AL238" s="11">
        <f t="shared" si="151"/>
        <v>2.1962626242264305E-2</v>
      </c>
      <c r="AM238" s="11">
        <f t="shared" si="152"/>
        <v>-1.0667460524194095E-2</v>
      </c>
      <c r="AN238" s="11">
        <f t="shared" si="153"/>
        <v>-8.8215869421643944E-3</v>
      </c>
      <c r="AO238" s="11">
        <f t="shared" si="154"/>
        <v>-2.9978913137369556E-3</v>
      </c>
      <c r="AP238" s="11">
        <f t="shared" si="155"/>
        <v>1.6235567512116633E-2</v>
      </c>
      <c r="AQ238" s="11">
        <f t="shared" si="156"/>
        <v>1.4172335600907138E-2</v>
      </c>
      <c r="AR238" s="11">
        <f t="shared" si="157"/>
        <v>-2.882318054731825E-2</v>
      </c>
      <c r="AS238" s="11">
        <f t="shared" si="158"/>
        <v>-4.12647534599484E-2</v>
      </c>
      <c r="AT238" s="11">
        <f t="shared" si="159"/>
        <v>-1.0627530364372362E-2</v>
      </c>
      <c r="AU238" s="13">
        <f t="shared" si="160"/>
        <v>-5.647985977382931E-3</v>
      </c>
      <c r="AV238" s="14">
        <f t="shared" si="161"/>
        <v>134.29767486131229</v>
      </c>
      <c r="AW238" s="11">
        <f>-(AV238-MAX($AV$14:AV237))/MAX($AV$14:AV237)</f>
        <v>0.17225220736075122</v>
      </c>
      <c r="AX238" s="13">
        <f t="shared" si="162"/>
        <v>1.7285881389669171E-2</v>
      </c>
      <c r="AY238" s="14">
        <f t="shared" si="163"/>
        <v>135.40729059200601</v>
      </c>
      <c r="AZ238" s="11">
        <f>-(AY238-MAX($AY$14:AY237))/MAX($AY$14:AY237)</f>
        <v>6.1837452726394751E-2</v>
      </c>
    </row>
    <row r="239" spans="1:52" x14ac:dyDescent="0.2">
      <c r="A239" s="1">
        <v>41153</v>
      </c>
      <c r="B239" s="10">
        <v>1.0221813349688236</v>
      </c>
      <c r="C239" s="10">
        <v>1.288277958852402</v>
      </c>
      <c r="D239" s="10">
        <v>1.6124610993759776</v>
      </c>
      <c r="E239" s="10">
        <v>1.2797542871768621E-2</v>
      </c>
      <c r="F239" s="10">
        <v>1.0405069349787217</v>
      </c>
      <c r="G239" s="10">
        <v>0.81967213114754101</v>
      </c>
      <c r="H239" s="10">
        <v>0.17398566358132089</v>
      </c>
      <c r="I239" s="10">
        <v>0.15155418819999092</v>
      </c>
      <c r="J239" s="10">
        <v>1.0653711753174806</v>
      </c>
      <c r="K239" s="11">
        <f t="shared" si="124"/>
        <v>1.4146989675968502E-2</v>
      </c>
      <c r="L239" s="11">
        <f t="shared" si="125"/>
        <v>3.8596807647217846E-2</v>
      </c>
      <c r="M239" s="11">
        <f t="shared" si="126"/>
        <v>2.5428511537159082E-2</v>
      </c>
      <c r="N239" s="11">
        <f t="shared" si="127"/>
        <v>7.4481699513693211E-3</v>
      </c>
      <c r="O239" s="11">
        <f t="shared" si="128"/>
        <v>-5.99331994547736E-3</v>
      </c>
      <c r="P239" s="11">
        <f t="shared" si="129"/>
        <v>1.2131147540983545E-2</v>
      </c>
      <c r="Q239" s="11">
        <f t="shared" si="130"/>
        <v>2.6776393625165262E-2</v>
      </c>
      <c r="R239" s="11">
        <f t="shared" si="131"/>
        <v>1.1836382098419529E-2</v>
      </c>
      <c r="S239" s="11">
        <f t="shared" si="132"/>
        <v>3.1534986789397479E-2</v>
      </c>
      <c r="T239" s="12">
        <f t="shared" si="133"/>
        <v>0.99089076951321031</v>
      </c>
      <c r="U239" s="12">
        <f t="shared" si="134"/>
        <v>1.3056845055940425</v>
      </c>
      <c r="V239" s="12">
        <f t="shared" si="135"/>
        <v>1.5735536979658635</v>
      </c>
      <c r="W239" s="12">
        <f t="shared" si="136"/>
        <v>1.2708683148309361E-2</v>
      </c>
      <c r="X239" s="12">
        <f t="shared" si="137"/>
        <v>1.0276220188149223</v>
      </c>
      <c r="Y239" s="12">
        <f t="shared" si="138"/>
        <v>0.79809491587767301</v>
      </c>
      <c r="Z239" s="12">
        <f t="shared" si="139"/>
        <v>0.17169182063486532</v>
      </c>
      <c r="AA239" s="12">
        <f t="shared" si="140"/>
        <v>0.14709532107564183</v>
      </c>
      <c r="AB239" s="12">
        <f t="shared" si="141"/>
        <v>1.0787290679661836</v>
      </c>
      <c r="AC239" s="12">
        <f t="shared" si="142"/>
        <v>0.99512309909358621</v>
      </c>
      <c r="AD239" s="12">
        <f t="shared" si="143"/>
        <v>1.2729563245097115</v>
      </c>
      <c r="AE239" s="12">
        <f t="shared" si="144"/>
        <v>1.5767766460990762</v>
      </c>
      <c r="AF239" s="12">
        <f t="shared" si="145"/>
        <v>1.2493371323504155E-2</v>
      </c>
      <c r="AG239" s="12">
        <f t="shared" si="146"/>
        <v>1.0266992235392334</v>
      </c>
      <c r="AH239" s="12">
        <f t="shared" si="147"/>
        <v>0.80011378969248026</v>
      </c>
      <c r="AI239" s="12">
        <f t="shared" si="148"/>
        <v>0.16973103895547115</v>
      </c>
      <c r="AJ239" s="12">
        <f t="shared" si="149"/>
        <v>0.14568996332988587</v>
      </c>
      <c r="AK239" s="12">
        <f t="shared" si="150"/>
        <v>1.0589710603277525</v>
      </c>
      <c r="AL239" s="11">
        <f t="shared" si="151"/>
        <v>1.4146989675968502E-2</v>
      </c>
      <c r="AM239" s="11">
        <f t="shared" si="152"/>
        <v>-3.8596807647217846E-2</v>
      </c>
      <c r="AN239" s="11">
        <f t="shared" si="153"/>
        <v>2.5428511537159082E-2</v>
      </c>
      <c r="AO239" s="11">
        <f t="shared" si="154"/>
        <v>-7.4481699513693211E-3</v>
      </c>
      <c r="AP239" s="11">
        <f t="shared" si="155"/>
        <v>5.99331994547736E-3</v>
      </c>
      <c r="AQ239" s="11">
        <f t="shared" si="156"/>
        <v>1.2131147540983545E-2</v>
      </c>
      <c r="AR239" s="11">
        <f t="shared" si="157"/>
        <v>-2.6776393625165262E-2</v>
      </c>
      <c r="AS239" s="11">
        <f t="shared" si="158"/>
        <v>-1.1836382098419529E-2</v>
      </c>
      <c r="AT239" s="11">
        <f t="shared" si="159"/>
        <v>-3.1534986789397479E-2</v>
      </c>
      <c r="AU239" s="13">
        <f t="shared" si="160"/>
        <v>-6.4991968235534386E-3</v>
      </c>
      <c r="AV239" s="14">
        <f t="shared" si="161"/>
        <v>133.42484783944303</v>
      </c>
      <c r="AW239" s="11">
        <f>-(AV239-MAX($AV$14:AV238))/MAX($AV$14:AV238)</f>
        <v>0.17763190318537561</v>
      </c>
      <c r="AX239" s="13">
        <f t="shared" si="162"/>
        <v>1.7989563213355913E-2</v>
      </c>
      <c r="AY239" s="14">
        <f t="shared" si="163"/>
        <v>137.84320860566015</v>
      </c>
      <c r="AZ239" s="11">
        <f>-(AY239-MAX($AY$14:AY238))/MAX($AY$14:AY238)</f>
        <v>4.4960318277813223E-2</v>
      </c>
    </row>
    <row r="240" spans="1:52" x14ac:dyDescent="0.2">
      <c r="A240" s="1">
        <v>41183</v>
      </c>
      <c r="B240" s="10">
        <v>1.012965964343598</v>
      </c>
      <c r="C240" s="10">
        <v>1.2973197374224852</v>
      </c>
      <c r="D240" s="10">
        <v>1.6078721420072675</v>
      </c>
      <c r="E240" s="10">
        <v>1.2655344351919815E-2</v>
      </c>
      <c r="F240" s="10">
        <v>1.0296646382273293</v>
      </c>
      <c r="G240" s="10">
        <v>0.81960495041390058</v>
      </c>
      <c r="H240" s="10">
        <v>0.17516202487300755</v>
      </c>
      <c r="I240" s="10">
        <v>0.1505638616619239</v>
      </c>
      <c r="J240" s="10">
        <v>1.0725010725010724</v>
      </c>
      <c r="K240" s="11">
        <f t="shared" si="124"/>
        <v>-9.0153970826581942E-3</v>
      </c>
      <c r="L240" s="11">
        <f t="shared" si="125"/>
        <v>7.018499779455567E-3</v>
      </c>
      <c r="M240" s="11">
        <f t="shared" si="126"/>
        <v>-2.8459336913529976E-3</v>
      </c>
      <c r="N240" s="11">
        <f t="shared" si="127"/>
        <v>-1.1111392340985682E-2</v>
      </c>
      <c r="O240" s="11">
        <f t="shared" si="128"/>
        <v>-1.0420206138860633E-2</v>
      </c>
      <c r="P240" s="11">
        <f t="shared" si="129"/>
        <v>-8.1960495041277781E-5</v>
      </c>
      <c r="Q240" s="11">
        <f t="shared" si="130"/>
        <v>6.7612541600983178E-3</v>
      </c>
      <c r="R240" s="11">
        <f t="shared" si="131"/>
        <v>-6.5344715961276334E-3</v>
      </c>
      <c r="S240" s="11">
        <f t="shared" si="132"/>
        <v>6.6924066924065606E-3</v>
      </c>
      <c r="T240" s="12">
        <f t="shared" si="133"/>
        <v>0.99295531888814736</v>
      </c>
      <c r="U240" s="12">
        <f t="shared" si="134"/>
        <v>1.2985217995851877</v>
      </c>
      <c r="V240" s="12">
        <f t="shared" si="135"/>
        <v>1.5765304618709006</v>
      </c>
      <c r="W240" s="12">
        <f t="shared" si="136"/>
        <v>1.2690061481153278E-2</v>
      </c>
      <c r="X240" s="12">
        <f t="shared" si="137"/>
        <v>1.029252641021573</v>
      </c>
      <c r="Y240" s="12">
        <f t="shared" si="138"/>
        <v>0.79882057376687055</v>
      </c>
      <c r="Z240" s="12">
        <f t="shared" si="139"/>
        <v>0.17138239255555074</v>
      </c>
      <c r="AA240" s="12">
        <f t="shared" si="140"/>
        <v>0.14718992703539421</v>
      </c>
      <c r="AB240" s="12">
        <f t="shared" si="141"/>
        <v>1.0724695880598054</v>
      </c>
      <c r="AC240" s="12">
        <f t="shared" si="142"/>
        <v>0.99779033283745944</v>
      </c>
      <c r="AD240" s="12">
        <f t="shared" si="143"/>
        <v>1.2675601435013999</v>
      </c>
      <c r="AE240" s="12">
        <f t="shared" si="144"/>
        <v>1.5818154275795158</v>
      </c>
      <c r="AF240" s="12">
        <f t="shared" si="145"/>
        <v>1.2605407238159033E-2</v>
      </c>
      <c r="AG240" s="12">
        <f t="shared" si="146"/>
        <v>1.0247153762117902</v>
      </c>
      <c r="AH240" s="12">
        <f t="shared" si="147"/>
        <v>0.80010259106785053</v>
      </c>
      <c r="AI240" s="12">
        <f t="shared" si="148"/>
        <v>0.16952986422182773</v>
      </c>
      <c r="AJ240" s="12">
        <f t="shared" si="149"/>
        <v>0.14619566166025769</v>
      </c>
      <c r="AK240" s="12">
        <f t="shared" si="150"/>
        <v>1.0540245274944782</v>
      </c>
      <c r="AL240" s="11">
        <f t="shared" si="151"/>
        <v>-9.0153970826581942E-3</v>
      </c>
      <c r="AM240" s="11">
        <f t="shared" si="152"/>
        <v>-7.018499779455567E-3</v>
      </c>
      <c r="AN240" s="11">
        <f t="shared" si="153"/>
        <v>-2.8459336913529976E-3</v>
      </c>
      <c r="AO240" s="11">
        <f t="shared" si="154"/>
        <v>1.1111392340985682E-2</v>
      </c>
      <c r="AP240" s="11">
        <f t="shared" si="155"/>
        <v>1.0420206138860633E-2</v>
      </c>
      <c r="AQ240" s="11">
        <f t="shared" si="156"/>
        <v>-8.1960495041277781E-5</v>
      </c>
      <c r="AR240" s="11">
        <f t="shared" si="157"/>
        <v>-6.7612541600983178E-3</v>
      </c>
      <c r="AS240" s="11">
        <f t="shared" si="158"/>
        <v>6.5344715961276334E-3</v>
      </c>
      <c r="AT240" s="11">
        <f t="shared" si="159"/>
        <v>-6.6924066924065606E-3</v>
      </c>
      <c r="AU240" s="13">
        <f t="shared" si="160"/>
        <v>-4.8326464722655188E-4</v>
      </c>
      <c r="AV240" s="14">
        <f t="shared" si="161"/>
        <v>133.36036832742064</v>
      </c>
      <c r="AW240" s="11">
        <f>-(AV240-MAX($AV$14:AV239))/MAX($AV$14:AV239)</f>
        <v>0.17802932461357313</v>
      </c>
      <c r="AX240" s="13">
        <f t="shared" si="162"/>
        <v>-2.1708000792295522E-3</v>
      </c>
      <c r="AY240" s="14">
        <f t="shared" si="163"/>
        <v>137.54397855749772</v>
      </c>
      <c r="AZ240" s="11">
        <f>-(AY240-MAX($AY$14:AY239))/MAX($AY$14:AY239)</f>
        <v>4.7033518494563151E-2</v>
      </c>
    </row>
    <row r="241" spans="1:52" x14ac:dyDescent="0.2">
      <c r="A241" s="1">
        <v>41214</v>
      </c>
      <c r="B241" s="10">
        <v>1.0029587282483325</v>
      </c>
      <c r="C241" s="10">
        <v>1.2838124093307486</v>
      </c>
      <c r="D241" s="10">
        <v>1.5965259595121015</v>
      </c>
      <c r="E241" s="10">
        <v>1.2328784012032893E-2</v>
      </c>
      <c r="F241" s="10">
        <v>1.040257983980027</v>
      </c>
      <c r="G241" s="10">
        <v>0.8192020971573688</v>
      </c>
      <c r="H241" s="10">
        <v>0.17489244114869354</v>
      </c>
      <c r="I241" s="10">
        <v>0.14911574364021354</v>
      </c>
      <c r="J241" s="10">
        <v>1.0653144275532924</v>
      </c>
      <c r="K241" s="11">
        <f t="shared" si="124"/>
        <v>-9.8791434732460326E-3</v>
      </c>
      <c r="L241" s="11">
        <f t="shared" si="125"/>
        <v>-1.0411718639672385E-2</v>
      </c>
      <c r="M241" s="11">
        <f t="shared" si="126"/>
        <v>-7.0566447410435051E-3</v>
      </c>
      <c r="N241" s="11">
        <f t="shared" si="127"/>
        <v>-2.5804144937184859E-2</v>
      </c>
      <c r="O241" s="11">
        <f t="shared" si="128"/>
        <v>1.0288151461562478E-2</v>
      </c>
      <c r="P241" s="11">
        <f t="shared" si="129"/>
        <v>-4.9152125829443616E-4</v>
      </c>
      <c r="Q241" s="11">
        <f t="shared" si="130"/>
        <v>-1.5390534821086987E-3</v>
      </c>
      <c r="R241" s="11">
        <f t="shared" si="131"/>
        <v>-9.6179654647936541E-3</v>
      </c>
      <c r="S241" s="11">
        <f t="shared" si="132"/>
        <v>-6.7008277493100232E-3</v>
      </c>
      <c r="T241" s="12">
        <f t="shared" si="133"/>
        <v>0.99565618401734624</v>
      </c>
      <c r="U241" s="12">
        <f t="shared" si="134"/>
        <v>1.2922383374811641</v>
      </c>
      <c r="V241" s="12">
        <f t="shared" si="135"/>
        <v>1.5791538108635506</v>
      </c>
      <c r="W241" s="12">
        <f t="shared" si="136"/>
        <v>1.2657423904064283E-2</v>
      </c>
      <c r="X241" s="12">
        <f t="shared" si="137"/>
        <v>1.0304350398751638</v>
      </c>
      <c r="Y241" s="12">
        <f t="shared" si="138"/>
        <v>0.8012396254559726</v>
      </c>
      <c r="Z241" s="12">
        <f t="shared" si="139"/>
        <v>0.17121036073375107</v>
      </c>
      <c r="AA241" s="12">
        <f t="shared" si="140"/>
        <v>0.14718860450988147</v>
      </c>
      <c r="AB241" s="12">
        <f t="shared" si="141"/>
        <v>1.0688345728171291</v>
      </c>
      <c r="AC241" s="12">
        <f t="shared" si="142"/>
        <v>0.99871387353009522</v>
      </c>
      <c r="AD241" s="12">
        <f t="shared" si="143"/>
        <v>1.2644010302567417</v>
      </c>
      <c r="AE241" s="12">
        <f t="shared" si="144"/>
        <v>1.5830591670999852</v>
      </c>
      <c r="AF241" s="12">
        <f t="shared" si="145"/>
        <v>1.2662970477379002E-2</v>
      </c>
      <c r="AG241" s="12">
        <f t="shared" si="146"/>
        <v>1.0238130123743054</v>
      </c>
      <c r="AH241" s="12">
        <f t="shared" si="147"/>
        <v>0.80037076446675914</v>
      </c>
      <c r="AI241" s="12">
        <f t="shared" si="148"/>
        <v>0.16974709867204518</v>
      </c>
      <c r="AJ241" s="12">
        <f t="shared" si="149"/>
        <v>0.14654916615984989</v>
      </c>
      <c r="AK241" s="12">
        <f t="shared" si="150"/>
        <v>1.0502663108584693</v>
      </c>
      <c r="AL241" s="11">
        <f t="shared" si="151"/>
        <v>-9.8791434732460326E-3</v>
      </c>
      <c r="AM241" s="11">
        <f t="shared" si="152"/>
        <v>1.0411718639672385E-2</v>
      </c>
      <c r="AN241" s="11">
        <f t="shared" si="153"/>
        <v>-7.0566447410435051E-3</v>
      </c>
      <c r="AO241" s="11">
        <f t="shared" si="154"/>
        <v>-2.5804144937184859E-2</v>
      </c>
      <c r="AP241" s="11">
        <f t="shared" si="155"/>
        <v>-1.0288151461562478E-2</v>
      </c>
      <c r="AQ241" s="11">
        <f t="shared" si="156"/>
        <v>4.9152125829443616E-4</v>
      </c>
      <c r="AR241" s="11">
        <f t="shared" si="157"/>
        <v>1.5390534821086987E-3</v>
      </c>
      <c r="AS241" s="11">
        <f t="shared" si="158"/>
        <v>9.6179654647936541E-3</v>
      </c>
      <c r="AT241" s="11">
        <f t="shared" si="159"/>
        <v>6.7008277493100232E-3</v>
      </c>
      <c r="AU241" s="13">
        <f t="shared" si="160"/>
        <v>-2.6963331132064086E-3</v>
      </c>
      <c r="AV241" s="14">
        <f t="shared" si="161"/>
        <v>133.00078435031003</v>
      </c>
      <c r="AW241" s="11">
        <f>-(AV241-MAX($AV$14:AV240))/MAX($AV$14:AV240)</f>
        <v>0.18024563136370211</v>
      </c>
      <c r="AX241" s="13">
        <f t="shared" si="162"/>
        <v>-6.8014298093434572E-3</v>
      </c>
      <c r="AY241" s="14">
        <f t="shared" si="163"/>
        <v>136.60848284164106</v>
      </c>
      <c r="AZ241" s="11">
        <f>-(AY241-MAX($AY$14:AY240))/MAX($AY$14:AY240)</f>
        <v>5.3515053129179369E-2</v>
      </c>
    </row>
    <row r="242" spans="1:52" x14ac:dyDescent="0.2">
      <c r="A242" s="1">
        <v>41244</v>
      </c>
      <c r="B242" s="10">
        <v>1.0105399314853927</v>
      </c>
      <c r="C242" s="10">
        <v>1.3112174654166393</v>
      </c>
      <c r="D242" s="10">
        <v>1.614465611882467</v>
      </c>
      <c r="E242" s="10">
        <v>1.1948573340343164E-2</v>
      </c>
      <c r="F242" s="10">
        <v>1.0470217466416778</v>
      </c>
      <c r="G242" s="10">
        <v>0.83180835135584763</v>
      </c>
      <c r="H242" s="10">
        <v>0.17814515267039582</v>
      </c>
      <c r="I242" s="10">
        <v>0.15153811183512653</v>
      </c>
      <c r="J242" s="10">
        <v>1.084751646110623</v>
      </c>
      <c r="K242" s="11">
        <f t="shared" si="124"/>
        <v>7.5588386875107272E-3</v>
      </c>
      <c r="L242" s="11">
        <f t="shared" si="125"/>
        <v>2.1346620336982758E-2</v>
      </c>
      <c r="M242" s="11">
        <f t="shared" si="126"/>
        <v>1.1236680658702092E-2</v>
      </c>
      <c r="N242" s="11">
        <f t="shared" si="127"/>
        <v>-3.083926779142554E-2</v>
      </c>
      <c r="O242" s="11">
        <f t="shared" si="128"/>
        <v>6.5020050466448875E-3</v>
      </c>
      <c r="P242" s="11">
        <f t="shared" si="129"/>
        <v>1.5388454500083082E-2</v>
      </c>
      <c r="Q242" s="11">
        <f t="shared" si="130"/>
        <v>1.859835393878928E-2</v>
      </c>
      <c r="R242" s="11">
        <f t="shared" si="131"/>
        <v>1.6244885588725388E-2</v>
      </c>
      <c r="S242" s="11">
        <f t="shared" si="132"/>
        <v>1.8245522687580618E-2</v>
      </c>
      <c r="T242" s="12">
        <f t="shared" si="133"/>
        <v>0.9980002536893896</v>
      </c>
      <c r="U242" s="12">
        <f t="shared" si="134"/>
        <v>1.2863492631432571</v>
      </c>
      <c r="V242" s="12">
        <f t="shared" si="135"/>
        <v>1.5806242333874163</v>
      </c>
      <c r="W242" s="12">
        <f t="shared" si="136"/>
        <v>1.261020545781138E-2</v>
      </c>
      <c r="X242" s="12">
        <f t="shared" si="137"/>
        <v>1.0330525724239938</v>
      </c>
      <c r="Y242" s="12">
        <f t="shared" si="138"/>
        <v>0.80539403933279641</v>
      </c>
      <c r="Z242" s="12">
        <f t="shared" si="139"/>
        <v>0.17128844767647591</v>
      </c>
      <c r="AA242" s="12">
        <f t="shared" si="140"/>
        <v>0.14726759115751062</v>
      </c>
      <c r="AB242" s="12">
        <f t="shared" si="141"/>
        <v>1.065887515195201</v>
      </c>
      <c r="AC242" s="12">
        <f t="shared" si="142"/>
        <v>1.0008310145514938</v>
      </c>
      <c r="AD242" s="12">
        <f t="shared" si="143"/>
        <v>1.2651892396125684</v>
      </c>
      <c r="AE242" s="12">
        <f t="shared" si="144"/>
        <v>1.5839145365787015</v>
      </c>
      <c r="AF242" s="12">
        <f t="shared" si="145"/>
        <v>1.2626093929776256E-2</v>
      </c>
      <c r="AG242" s="12">
        <f t="shared" si="146"/>
        <v>1.0309266946066638</v>
      </c>
      <c r="AH242" s="12">
        <f t="shared" si="147"/>
        <v>0.80786552918861032</v>
      </c>
      <c r="AI242" s="12">
        <f t="shared" si="148"/>
        <v>0.17073507469299756</v>
      </c>
      <c r="AJ242" s="12">
        <f t="shared" si="149"/>
        <v>0.14769724356786063</v>
      </c>
      <c r="AK242" s="12">
        <f t="shared" si="150"/>
        <v>1.0503532768448531</v>
      </c>
      <c r="AL242" s="11">
        <f t="shared" si="151"/>
        <v>7.5588386875107272E-3</v>
      </c>
      <c r="AM242" s="11">
        <f t="shared" si="152"/>
        <v>-2.1346620336982758E-2</v>
      </c>
      <c r="AN242" s="11">
        <f t="shared" si="153"/>
        <v>1.1236680658702092E-2</v>
      </c>
      <c r="AO242" s="11">
        <f t="shared" si="154"/>
        <v>-3.083926779142554E-2</v>
      </c>
      <c r="AP242" s="11">
        <f t="shared" si="155"/>
        <v>-6.5020050466448875E-3</v>
      </c>
      <c r="AQ242" s="11">
        <f t="shared" si="156"/>
        <v>1.5388454500083082E-2</v>
      </c>
      <c r="AR242" s="11">
        <f t="shared" si="157"/>
        <v>-1.859835393878928E-2</v>
      </c>
      <c r="AS242" s="11">
        <f t="shared" si="158"/>
        <v>1.6244885588725388E-2</v>
      </c>
      <c r="AT242" s="11">
        <f t="shared" si="159"/>
        <v>-1.8245522687580618E-2</v>
      </c>
      <c r="AU242" s="13">
        <f t="shared" si="160"/>
        <v>-5.0114344851557545E-3</v>
      </c>
      <c r="AV242" s="14">
        <f t="shared" si="161"/>
        <v>132.33425963306414</v>
      </c>
      <c r="AW242" s="11">
        <f>-(AV242-MAX($AV$14:AV241))/MAX($AV$14:AV241)</f>
        <v>0.18435377667604305</v>
      </c>
      <c r="AX242" s="13">
        <f t="shared" si="162"/>
        <v>9.3646770726214766E-3</v>
      </c>
      <c r="AY242" s="14">
        <f t="shared" si="163"/>
        <v>137.88777716883379</v>
      </c>
      <c r="AZ242" s="11">
        <f>-(AY242-MAX($AY$14:AY241))/MAX($AY$14:AY241)</f>
        <v>4.4651527247636769E-2</v>
      </c>
    </row>
    <row r="243" spans="1:52" x14ac:dyDescent="0.2">
      <c r="A243" s="1">
        <v>41275</v>
      </c>
      <c r="B243" s="10">
        <v>1.0079324282100128</v>
      </c>
      <c r="C243" s="10">
        <v>1.3301940753155885</v>
      </c>
      <c r="D243" s="10">
        <v>1.5956343444336296</v>
      </c>
      <c r="E243" s="10">
        <v>1.1223722459791015E-2</v>
      </c>
      <c r="F243" s="10">
        <v>1.0499349040359498</v>
      </c>
      <c r="G243" s="10">
        <v>0.83696016069635082</v>
      </c>
      <c r="H243" s="10">
        <v>0.18004393071909547</v>
      </c>
      <c r="I243" s="10">
        <v>0.15424005922818276</v>
      </c>
      <c r="J243" s="10">
        <v>1.0824033684392826</v>
      </c>
      <c r="K243" s="11">
        <f t="shared" si="124"/>
        <v>-2.5803070162175867E-3</v>
      </c>
      <c r="L243" s="11">
        <f t="shared" si="125"/>
        <v>1.4472511539433519E-2</v>
      </c>
      <c r="M243" s="11">
        <f t="shared" si="126"/>
        <v>-1.1664087057809858E-2</v>
      </c>
      <c r="N243" s="11">
        <f t="shared" si="127"/>
        <v>-6.0664219895170457E-2</v>
      </c>
      <c r="O243" s="11">
        <f t="shared" si="128"/>
        <v>2.7823274956952915E-3</v>
      </c>
      <c r="P243" s="11">
        <f t="shared" si="129"/>
        <v>6.1935051891528481E-3</v>
      </c>
      <c r="Q243" s="11">
        <f t="shared" si="130"/>
        <v>1.0658600698570497E-2</v>
      </c>
      <c r="R243" s="11">
        <f t="shared" si="131"/>
        <v>1.7830150846778192E-2</v>
      </c>
      <c r="S243" s="11">
        <f t="shared" si="132"/>
        <v>-2.1648067368785773E-3</v>
      </c>
      <c r="T243" s="12">
        <f t="shared" si="133"/>
        <v>1.0008150135893226</v>
      </c>
      <c r="U243" s="12">
        <f t="shared" si="134"/>
        <v>1.2859898994580699</v>
      </c>
      <c r="V243" s="12">
        <f t="shared" si="135"/>
        <v>1.5853158385576622</v>
      </c>
      <c r="W243" s="12">
        <f t="shared" si="136"/>
        <v>1.2534852434157993E-2</v>
      </c>
      <c r="X243" s="12">
        <f t="shared" si="137"/>
        <v>1.0359887744520628</v>
      </c>
      <c r="Y243" s="12">
        <f t="shared" si="138"/>
        <v>0.81058417352459611</v>
      </c>
      <c r="Z243" s="12">
        <f t="shared" si="139"/>
        <v>0.17198632374354714</v>
      </c>
      <c r="AA243" s="12">
        <f t="shared" si="140"/>
        <v>0.14774309063829758</v>
      </c>
      <c r="AB243" s="12">
        <f t="shared" si="141"/>
        <v>1.0670051049999774</v>
      </c>
      <c r="AC243" s="12">
        <f t="shared" si="142"/>
        <v>1.0071382678452363</v>
      </c>
      <c r="AD243" s="12">
        <f t="shared" si="143"/>
        <v>1.2747233436667595</v>
      </c>
      <c r="AE243" s="12">
        <f t="shared" si="144"/>
        <v>1.5937541944197051</v>
      </c>
      <c r="AF243" s="12">
        <f t="shared" si="145"/>
        <v>1.2516355831688234E-2</v>
      </c>
      <c r="AG243" s="12">
        <f t="shared" si="146"/>
        <v>1.0390481658622226</v>
      </c>
      <c r="AH243" s="12">
        <f t="shared" si="147"/>
        <v>0.8164443303672444</v>
      </c>
      <c r="AI243" s="12">
        <f t="shared" si="148"/>
        <v>0.1727224932581912</v>
      </c>
      <c r="AJ243" s="12">
        <f t="shared" si="149"/>
        <v>0.14939979866832595</v>
      </c>
      <c r="AK243" s="12">
        <f t="shared" si="150"/>
        <v>1.0571135301735959</v>
      </c>
      <c r="AL243" s="11">
        <f t="shared" si="151"/>
        <v>-2.5803070162175867E-3</v>
      </c>
      <c r="AM243" s="11">
        <f t="shared" si="152"/>
        <v>-1.4472511539433519E-2</v>
      </c>
      <c r="AN243" s="11">
        <f t="shared" si="153"/>
        <v>-1.1664087057809858E-2</v>
      </c>
      <c r="AO243" s="11">
        <f t="shared" si="154"/>
        <v>6.0664219895170457E-2</v>
      </c>
      <c r="AP243" s="11">
        <f t="shared" si="155"/>
        <v>2.7823274956952915E-3</v>
      </c>
      <c r="AQ243" s="11">
        <f t="shared" si="156"/>
        <v>6.1935051891528481E-3</v>
      </c>
      <c r="AR243" s="11">
        <f t="shared" si="157"/>
        <v>1.0658600698570497E-2</v>
      </c>
      <c r="AS243" s="11">
        <f t="shared" si="158"/>
        <v>1.7830150846778192E-2</v>
      </c>
      <c r="AT243" s="11">
        <f t="shared" si="159"/>
        <v>2.1648067368785773E-3</v>
      </c>
      <c r="AU243" s="13">
        <f t="shared" si="160"/>
        <v>7.9529672498649881E-3</v>
      </c>
      <c r="AV243" s="14">
        <f t="shared" si="161"/>
        <v>133.38670966596104</v>
      </c>
      <c r="AW243" s="11">
        <f>-(AV243-MAX($AV$14:AV242))/MAX($AV$14:AV242)</f>
        <v>0.17786696897447149</v>
      </c>
      <c r="AX243" s="13">
        <f t="shared" si="162"/>
        <v>-2.7929249929384589E-3</v>
      </c>
      <c r="AY243" s="14">
        <f t="shared" si="163"/>
        <v>137.50266694975824</v>
      </c>
      <c r="AZ243" s="11">
        <f>-(AY243-MAX($AY$14:AY242))/MAX($AY$14:AY242)</f>
        <v>4.731974387415238E-2</v>
      </c>
    </row>
    <row r="244" spans="1:52" x14ac:dyDescent="0.2">
      <c r="A244" s="1">
        <v>41306</v>
      </c>
      <c r="B244" s="10">
        <v>0.99024607614992333</v>
      </c>
      <c r="C244" s="10">
        <v>1.3344008540165466</v>
      </c>
      <c r="D244" s="10">
        <v>1.5469818384332168</v>
      </c>
      <c r="E244" s="10">
        <v>1.0752341322322936E-2</v>
      </c>
      <c r="F244" s="10">
        <v>1.0308428170872506</v>
      </c>
      <c r="G244" s="10">
        <v>0.83829323497359376</v>
      </c>
      <c r="H244" s="10">
        <v>0.17964932451853982</v>
      </c>
      <c r="I244" s="10">
        <v>0.15683568325465411</v>
      </c>
      <c r="J244" s="10">
        <v>1.0854109908716936</v>
      </c>
      <c r="K244" s="11">
        <f t="shared" si="124"/>
        <v>-1.7547160469376655E-2</v>
      </c>
      <c r="L244" s="11">
        <f t="shared" si="125"/>
        <v>3.1625300240192278E-3</v>
      </c>
      <c r="M244" s="11">
        <f t="shared" si="126"/>
        <v>-3.0491012035518739E-2</v>
      </c>
      <c r="N244" s="11">
        <f t="shared" si="127"/>
        <v>-4.1998645204993412E-2</v>
      </c>
      <c r="O244" s="11">
        <f t="shared" si="128"/>
        <v>-1.8184067293419148E-2</v>
      </c>
      <c r="P244" s="11">
        <f t="shared" si="129"/>
        <v>1.5927571464497969E-3</v>
      </c>
      <c r="Q244" s="11">
        <f t="shared" si="130"/>
        <v>-2.1917217591261862E-3</v>
      </c>
      <c r="R244" s="11">
        <f t="shared" si="131"/>
        <v>1.6828468813224307E-2</v>
      </c>
      <c r="S244" s="11">
        <f t="shared" si="132"/>
        <v>2.778652136631532E-3</v>
      </c>
      <c r="T244" s="12">
        <f t="shared" si="133"/>
        <v>1.002566588720424</v>
      </c>
      <c r="U244" s="12">
        <f t="shared" si="134"/>
        <v>1.2893707650837105</v>
      </c>
      <c r="V244" s="12">
        <f t="shared" si="135"/>
        <v>1.5890122441769392</v>
      </c>
      <c r="W244" s="12">
        <f t="shared" si="136"/>
        <v>1.238733498632111E-2</v>
      </c>
      <c r="X244" s="12">
        <f t="shared" si="137"/>
        <v>1.0367464609365109</v>
      </c>
      <c r="Y244" s="12">
        <f t="shared" si="138"/>
        <v>0.8135894365288584</v>
      </c>
      <c r="Z244" s="12">
        <f t="shared" si="139"/>
        <v>0.17298273448412607</v>
      </c>
      <c r="AA244" s="12">
        <f t="shared" si="140"/>
        <v>0.1484382559402809</v>
      </c>
      <c r="AB244" s="12">
        <f t="shared" si="141"/>
        <v>1.0684093183034837</v>
      </c>
      <c r="AC244" s="12">
        <f t="shared" si="142"/>
        <v>1.0107501093817952</v>
      </c>
      <c r="AD244" s="12">
        <f t="shared" si="143"/>
        <v>1.2918706721453426</v>
      </c>
      <c r="AE244" s="12">
        <f t="shared" si="144"/>
        <v>1.5999057579952634</v>
      </c>
      <c r="AF244" s="12">
        <f t="shared" si="145"/>
        <v>1.227614938855851E-2</v>
      </c>
      <c r="AG244" s="12">
        <f t="shared" si="146"/>
        <v>1.0423611390079792</v>
      </c>
      <c r="AH244" s="12">
        <f t="shared" si="147"/>
        <v>0.82284923989904446</v>
      </c>
      <c r="AI244" s="12">
        <f t="shared" si="148"/>
        <v>0.17527960971717127</v>
      </c>
      <c r="AJ244" s="12">
        <f t="shared" si="149"/>
        <v>0.1511322139732163</v>
      </c>
      <c r="AK244" s="12">
        <f t="shared" si="150"/>
        <v>1.0671905791005394</v>
      </c>
      <c r="AL244" s="11">
        <f t="shared" si="151"/>
        <v>-1.7547160469376655E-2</v>
      </c>
      <c r="AM244" s="11">
        <f t="shared" si="152"/>
        <v>3.1625300240192278E-3</v>
      </c>
      <c r="AN244" s="11">
        <f t="shared" si="153"/>
        <v>-3.0491012035518739E-2</v>
      </c>
      <c r="AO244" s="11">
        <f t="shared" si="154"/>
        <v>4.1998645204993412E-2</v>
      </c>
      <c r="AP244" s="11">
        <f t="shared" si="155"/>
        <v>-1.8184067293419148E-2</v>
      </c>
      <c r="AQ244" s="11">
        <f t="shared" si="156"/>
        <v>1.5927571464497969E-3</v>
      </c>
      <c r="AR244" s="11">
        <f t="shared" si="157"/>
        <v>-2.1917217591261862E-3</v>
      </c>
      <c r="AS244" s="11">
        <f t="shared" si="158"/>
        <v>1.6828468813224307E-2</v>
      </c>
      <c r="AT244" s="11">
        <f t="shared" si="159"/>
        <v>-2.778652136631532E-3</v>
      </c>
      <c r="AU244" s="13">
        <f t="shared" si="160"/>
        <v>-8.4557916726505733E-4</v>
      </c>
      <c r="AV244" s="14">
        <f t="shared" si="161"/>
        <v>133.27392064307747</v>
      </c>
      <c r="AW244" s="11">
        <f>-(AV244-MAX($AV$14:AV243))/MAX($AV$14:AV243)</f>
        <v>0.17856214753822711</v>
      </c>
      <c r="AX244" s="13">
        <f t="shared" si="162"/>
        <v>-9.5611331824565857E-3</v>
      </c>
      <c r="AY244" s="14">
        <f t="shared" si="163"/>
        <v>136.18798563810864</v>
      </c>
      <c r="AZ244" s="11">
        <f>-(AY244-MAX($AY$14:AY243))/MAX($AY$14:AY243)</f>
        <v>5.6428446683268345E-2</v>
      </c>
    </row>
    <row r="245" spans="1:52" x14ac:dyDescent="0.2">
      <c r="A245" s="1">
        <v>41334</v>
      </c>
      <c r="B245" s="10">
        <v>0.97586681369726669</v>
      </c>
      <c r="C245" s="10">
        <v>1.2959243180198277</v>
      </c>
      <c r="D245" s="10">
        <v>1.507431637975218</v>
      </c>
      <c r="E245" s="10">
        <v>1.0548078140162863E-2</v>
      </c>
      <c r="F245" s="10">
        <v>1.0340940818795694</v>
      </c>
      <c r="G245" s="10">
        <v>0.82802020369297014</v>
      </c>
      <c r="H245" s="10">
        <v>0.17303433001107418</v>
      </c>
      <c r="I245" s="10">
        <v>0.15523370434188671</v>
      </c>
      <c r="J245" s="10">
        <v>1.0566245073488234</v>
      </c>
      <c r="K245" s="11">
        <f t="shared" si="124"/>
        <v>-1.4520898187815323E-2</v>
      </c>
      <c r="L245" s="11">
        <f t="shared" si="125"/>
        <v>-2.8834316075941224E-2</v>
      </c>
      <c r="M245" s="11">
        <f t="shared" si="126"/>
        <v>-2.5566040580059624E-2</v>
      </c>
      <c r="N245" s="11">
        <f t="shared" si="127"/>
        <v>-1.8997088730433265E-2</v>
      </c>
      <c r="O245" s="11">
        <f t="shared" si="128"/>
        <v>3.1539869497325679E-3</v>
      </c>
      <c r="P245" s="11">
        <f t="shared" si="129"/>
        <v>-1.2254699014655923E-2</v>
      </c>
      <c r="Q245" s="11">
        <f t="shared" si="130"/>
        <v>-3.6821705426356766E-2</v>
      </c>
      <c r="R245" s="11">
        <f t="shared" si="131"/>
        <v>-1.0214377745696224E-2</v>
      </c>
      <c r="S245" s="11">
        <f t="shared" si="132"/>
        <v>-2.6521275134455458E-2</v>
      </c>
      <c r="T245" s="12">
        <f t="shared" si="133"/>
        <v>1.0014635881639669</v>
      </c>
      <c r="U245" s="12">
        <f t="shared" si="134"/>
        <v>1.2902467039510566</v>
      </c>
      <c r="V245" s="12">
        <f t="shared" si="135"/>
        <v>1.5862167393532598</v>
      </c>
      <c r="W245" s="12">
        <f t="shared" si="136"/>
        <v>1.2222211358266948E-2</v>
      </c>
      <c r="X245" s="12">
        <f t="shared" si="137"/>
        <v>1.0332020305155296</v>
      </c>
      <c r="Y245" s="12">
        <f t="shared" si="138"/>
        <v>0.81385197199162373</v>
      </c>
      <c r="Z245" s="12">
        <f t="shared" si="139"/>
        <v>0.17335539760365667</v>
      </c>
      <c r="AA245" s="12">
        <f t="shared" si="140"/>
        <v>0.14899895231661722</v>
      </c>
      <c r="AB245" s="12">
        <f t="shared" si="141"/>
        <v>1.0674649202299966</v>
      </c>
      <c r="AC245" s="12">
        <f t="shared" si="142"/>
        <v>1.0078040772343471</v>
      </c>
      <c r="AD245" s="12">
        <f t="shared" si="143"/>
        <v>1.3075370833924016</v>
      </c>
      <c r="AE245" s="12">
        <f t="shared" si="144"/>
        <v>1.5956568326074434</v>
      </c>
      <c r="AF245" s="12">
        <f t="shared" si="145"/>
        <v>1.195105139302974E-2</v>
      </c>
      <c r="AG245" s="12">
        <f t="shared" si="146"/>
        <v>1.0397048374918259</v>
      </c>
      <c r="AH245" s="12">
        <f t="shared" si="147"/>
        <v>0.8275901542907671</v>
      </c>
      <c r="AI245" s="12">
        <f t="shared" si="148"/>
        <v>0.17697975625184217</v>
      </c>
      <c r="AJ245" s="12">
        <f t="shared" si="149"/>
        <v>0.15230794130334863</v>
      </c>
      <c r="AK245" s="12">
        <f t="shared" si="150"/>
        <v>1.0759587801322408</v>
      </c>
      <c r="AL245" s="11">
        <f t="shared" si="151"/>
        <v>-1.4520898187815323E-2</v>
      </c>
      <c r="AM245" s="11">
        <f t="shared" si="152"/>
        <v>-2.8834316075941224E-2</v>
      </c>
      <c r="AN245" s="11">
        <f t="shared" si="153"/>
        <v>-2.5566040580059624E-2</v>
      </c>
      <c r="AO245" s="11">
        <f t="shared" si="154"/>
        <v>1.8997088730433265E-2</v>
      </c>
      <c r="AP245" s="11">
        <f t="shared" si="155"/>
        <v>3.1539869497325679E-3</v>
      </c>
      <c r="AQ245" s="11">
        <f t="shared" si="156"/>
        <v>-1.2254699014655923E-2</v>
      </c>
      <c r="AR245" s="11">
        <f t="shared" si="157"/>
        <v>-3.6821705426356766E-2</v>
      </c>
      <c r="AS245" s="11">
        <f t="shared" si="158"/>
        <v>-1.0214377745696224E-2</v>
      </c>
      <c r="AT245" s="11">
        <f t="shared" si="159"/>
        <v>-2.6521275134455458E-2</v>
      </c>
      <c r="AU245" s="13">
        <f t="shared" si="160"/>
        <v>-1.4731359609423856E-2</v>
      </c>
      <c r="AV245" s="14">
        <f t="shared" si="161"/>
        <v>131.31061459152647</v>
      </c>
      <c r="AW245" s="11">
        <f>-(AV245-MAX($AV$14:AV244))/MAX($AV$14:AV244)</f>
        <v>0.1906630439396344</v>
      </c>
      <c r="AX245" s="13">
        <f t="shared" si="162"/>
        <v>-1.8952934882853472E-2</v>
      </c>
      <c r="AY245" s="14">
        <f t="shared" si="163"/>
        <v>133.60682361448258</v>
      </c>
      <c r="AZ245" s="11">
        <f>-(AY245-MAX($AY$14:AY244))/MAX($AY$14:AY244)</f>
        <v>7.431189689059331E-2</v>
      </c>
    </row>
    <row r="246" spans="1:52" x14ac:dyDescent="0.2">
      <c r="A246" s="1">
        <v>41365</v>
      </c>
      <c r="B246" s="10">
        <v>0.9816432708353785</v>
      </c>
      <c r="C246" s="10">
        <v>1.3024394691256724</v>
      </c>
      <c r="D246" s="10">
        <v>1.5309715545485165</v>
      </c>
      <c r="E246" s="10">
        <v>1.022829555682841E-2</v>
      </c>
      <c r="F246" s="10">
        <v>1.0378611756891398</v>
      </c>
      <c r="G246" s="10">
        <v>0.84774499830451</v>
      </c>
      <c r="H246" s="10">
        <v>0.17255957619368087</v>
      </c>
      <c r="I246" s="10">
        <v>0.1541449579184265</v>
      </c>
      <c r="J246" s="10">
        <v>1.0676460539801844</v>
      </c>
      <c r="K246" s="11">
        <f t="shared" si="124"/>
        <v>5.9193089231373008E-3</v>
      </c>
      <c r="L246" s="11">
        <f t="shared" si="125"/>
        <v>5.0274163508250425E-3</v>
      </c>
      <c r="M246" s="11">
        <f t="shared" si="126"/>
        <v>1.5615909856394827E-2</v>
      </c>
      <c r="N246" s="11">
        <f t="shared" si="127"/>
        <v>-3.0316668030439531E-2</v>
      </c>
      <c r="O246" s="11">
        <f t="shared" si="128"/>
        <v>3.6428927266689559E-3</v>
      </c>
      <c r="P246" s="11">
        <f t="shared" si="129"/>
        <v>2.3821634452356744E-2</v>
      </c>
      <c r="Q246" s="11">
        <f t="shared" si="130"/>
        <v>-2.7436972614794941E-3</v>
      </c>
      <c r="R246" s="11">
        <f t="shared" si="131"/>
        <v>-7.0135955852883569E-3</v>
      </c>
      <c r="S246" s="11">
        <f t="shared" si="132"/>
        <v>1.0430901947386273E-2</v>
      </c>
      <c r="T246" s="12">
        <f t="shared" si="133"/>
        <v>0.99893766159660691</v>
      </c>
      <c r="U246" s="12">
        <f t="shared" si="134"/>
        <v>1.2881858100441861</v>
      </c>
      <c r="V246" s="12">
        <f t="shared" si="135"/>
        <v>1.5799836749767493</v>
      </c>
      <c r="W246" s="12">
        <f t="shared" si="136"/>
        <v>1.2090773921293908E-2</v>
      </c>
      <c r="X246" s="12">
        <f t="shared" si="137"/>
        <v>1.0316757024268788</v>
      </c>
      <c r="Y246" s="12">
        <f t="shared" si="138"/>
        <v>0.81454204539142794</v>
      </c>
      <c r="Z246" s="12">
        <f t="shared" si="139"/>
        <v>0.17317553243931441</v>
      </c>
      <c r="AA246" s="12">
        <f t="shared" si="140"/>
        <v>0.14955842782696113</v>
      </c>
      <c r="AB246" s="12">
        <f t="shared" si="141"/>
        <v>1.0642627648159715</v>
      </c>
      <c r="AC246" s="12">
        <f t="shared" si="142"/>
        <v>1.0000849903557543</v>
      </c>
      <c r="AD246" s="12">
        <f t="shared" si="143"/>
        <v>1.3088114765869727</v>
      </c>
      <c r="AE246" s="12">
        <f t="shared" si="144"/>
        <v>1.5781519223739835</v>
      </c>
      <c r="AF246" s="12">
        <f t="shared" si="145"/>
        <v>1.1576140604428782E-2</v>
      </c>
      <c r="AG246" s="12">
        <f t="shared" si="146"/>
        <v>1.0386360286419674</v>
      </c>
      <c r="AH246" s="12">
        <f t="shared" si="147"/>
        <v>0.82898149971500545</v>
      </c>
      <c r="AI246" s="12">
        <f t="shared" si="148"/>
        <v>0.17682120065680107</v>
      </c>
      <c r="AJ246" s="12">
        <f t="shared" si="149"/>
        <v>0.15292119399366458</v>
      </c>
      <c r="AK246" s="12">
        <f t="shared" si="150"/>
        <v>1.0745010021374646</v>
      </c>
      <c r="AL246" s="11">
        <f t="shared" si="151"/>
        <v>5.9193089231373008E-3</v>
      </c>
      <c r="AM246" s="11">
        <f t="shared" si="152"/>
        <v>5.0274163508250425E-3</v>
      </c>
      <c r="AN246" s="11">
        <f t="shared" si="153"/>
        <v>-1.5615909856394827E-2</v>
      </c>
      <c r="AO246" s="11">
        <f t="shared" si="154"/>
        <v>3.0316668030439531E-2</v>
      </c>
      <c r="AP246" s="11">
        <f t="shared" si="155"/>
        <v>3.6428927266689559E-3</v>
      </c>
      <c r="AQ246" s="11">
        <f t="shared" si="156"/>
        <v>2.3821634452356744E-2</v>
      </c>
      <c r="AR246" s="11">
        <f t="shared" si="157"/>
        <v>-2.7436972614794941E-3</v>
      </c>
      <c r="AS246" s="11">
        <f t="shared" si="158"/>
        <v>-7.0135955852883569E-3</v>
      </c>
      <c r="AT246" s="11">
        <f t="shared" si="159"/>
        <v>1.0430901947386273E-2</v>
      </c>
      <c r="AU246" s="13">
        <f t="shared" si="160"/>
        <v>5.976179969739019E-3</v>
      </c>
      <c r="AV246" s="14">
        <f t="shared" si="161"/>
        <v>132.09535045626248</v>
      </c>
      <c r="AW246" s="11">
        <f>-(AV246-MAX($AV$14:AV245))/MAX($AV$14:AV245)</f>
        <v>0.18582630063405686</v>
      </c>
      <c r="AX246" s="13">
        <f t="shared" si="162"/>
        <v>2.7093448199513068E-3</v>
      </c>
      <c r="AY246" s="14">
        <f t="shared" si="163"/>
        <v>133.96881056995264</v>
      </c>
      <c r="AZ246" s="11">
        <f>-(AY246-MAX($AY$14:AY245))/MAX($AY$14:AY245)</f>
        <v>7.1803888623543199E-2</v>
      </c>
    </row>
    <row r="247" spans="1:52" x14ac:dyDescent="0.2">
      <c r="A247" s="1">
        <v>41395</v>
      </c>
      <c r="B247" s="10">
        <v>0.98052673896417153</v>
      </c>
      <c r="C247" s="10">
        <v>1.2984989352308731</v>
      </c>
      <c r="D247" s="10">
        <v>1.5288649706457926</v>
      </c>
      <c r="E247" s="10">
        <v>9.9149299014455964E-3</v>
      </c>
      <c r="F247" s="10">
        <v>0.99050109450370949</v>
      </c>
      <c r="G247" s="10">
        <v>0.82419846699085142</v>
      </c>
      <c r="H247" s="10">
        <v>0.17176818166202892</v>
      </c>
      <c r="I247" s="10">
        <v>0.1515289268721399</v>
      </c>
      <c r="J247" s="10">
        <v>1.0464191536561884</v>
      </c>
      <c r="K247" s="11">
        <f t="shared" si="124"/>
        <v>-1.137411017198553E-3</v>
      </c>
      <c r="L247" s="11">
        <f t="shared" si="125"/>
        <v>-3.0255025190879525E-3</v>
      </c>
      <c r="M247" s="11">
        <f t="shared" si="126"/>
        <v>-1.3759784735811742E-3</v>
      </c>
      <c r="N247" s="11">
        <f t="shared" si="127"/>
        <v>-3.063713339546692E-2</v>
      </c>
      <c r="O247" s="11">
        <f t="shared" si="128"/>
        <v>-4.5632385423785782E-2</v>
      </c>
      <c r="P247" s="11">
        <f t="shared" si="129"/>
        <v>-2.7775488337591692E-2</v>
      </c>
      <c r="Q247" s="11">
        <f t="shared" si="130"/>
        <v>-4.5862104503762158E-3</v>
      </c>
      <c r="R247" s="11">
        <f t="shared" si="131"/>
        <v>-1.6971239809679739E-2</v>
      </c>
      <c r="S247" s="11">
        <f t="shared" si="132"/>
        <v>-1.9881963919467616E-2</v>
      </c>
      <c r="T247" s="12">
        <f t="shared" si="133"/>
        <v>0.99678920748390654</v>
      </c>
      <c r="U247" s="12">
        <f t="shared" si="134"/>
        <v>1.2870328977304561</v>
      </c>
      <c r="V247" s="12">
        <f t="shared" si="135"/>
        <v>1.5741971624487554</v>
      </c>
      <c r="W247" s="12">
        <f t="shared" si="136"/>
        <v>1.1917301474646274E-2</v>
      </c>
      <c r="X247" s="12">
        <f t="shared" si="137"/>
        <v>1.0319075652966205</v>
      </c>
      <c r="Y247" s="12">
        <f t="shared" si="138"/>
        <v>0.8170211360817663</v>
      </c>
      <c r="Z247" s="12">
        <f t="shared" si="139"/>
        <v>0.1730672789411459</v>
      </c>
      <c r="AA247" s="12">
        <f t="shared" si="140"/>
        <v>0.1500336047647991</v>
      </c>
      <c r="AB247" s="12">
        <f t="shared" si="141"/>
        <v>1.0619790716212261</v>
      </c>
      <c r="AC247" s="12">
        <f t="shared" si="142"/>
        <v>0.99486454143771785</v>
      </c>
      <c r="AD247" s="12">
        <f t="shared" si="143"/>
        <v>1.3096647652041704</v>
      </c>
      <c r="AE247" s="12">
        <f t="shared" si="144"/>
        <v>1.5653351577975247</v>
      </c>
      <c r="AF247" s="12">
        <f t="shared" si="145"/>
        <v>1.1171632471913549E-2</v>
      </c>
      <c r="AG247" s="12">
        <f t="shared" si="146"/>
        <v>1.0400021182189358</v>
      </c>
      <c r="AH247" s="12">
        <f t="shared" si="147"/>
        <v>0.83367150769677345</v>
      </c>
      <c r="AI247" s="12">
        <f t="shared" si="148"/>
        <v>0.17638745921024659</v>
      </c>
      <c r="AJ247" s="12">
        <f t="shared" si="149"/>
        <v>0.15351804336974836</v>
      </c>
      <c r="AK247" s="12">
        <f t="shared" si="150"/>
        <v>1.0736918323839835</v>
      </c>
      <c r="AL247" s="11">
        <f t="shared" si="151"/>
        <v>1.137411017198553E-3</v>
      </c>
      <c r="AM247" s="11">
        <f t="shared" si="152"/>
        <v>-3.0255025190879525E-3</v>
      </c>
      <c r="AN247" s="11">
        <f t="shared" si="153"/>
        <v>1.3759784735811742E-3</v>
      </c>
      <c r="AO247" s="11">
        <f t="shared" si="154"/>
        <v>3.063713339546692E-2</v>
      </c>
      <c r="AP247" s="11">
        <f t="shared" si="155"/>
        <v>-4.5632385423785782E-2</v>
      </c>
      <c r="AQ247" s="11">
        <f t="shared" si="156"/>
        <v>-2.7775488337591692E-2</v>
      </c>
      <c r="AR247" s="11">
        <f t="shared" si="157"/>
        <v>-4.5862104503762158E-3</v>
      </c>
      <c r="AS247" s="11">
        <f t="shared" si="158"/>
        <v>-1.6971239809679739E-2</v>
      </c>
      <c r="AT247" s="11">
        <f t="shared" si="159"/>
        <v>-1.9881963919467616E-2</v>
      </c>
      <c r="AU247" s="13">
        <f t="shared" si="160"/>
        <v>-9.4135852859713719E-3</v>
      </c>
      <c r="AV247" s="14">
        <f t="shared" si="161"/>
        <v>130.85185960886218</v>
      </c>
      <c r="AW247" s="11">
        <f>-(AV247-MAX($AV$14:AV246))/MAX($AV$14:AV246)</f>
        <v>0.19349059419063291</v>
      </c>
      <c r="AX247" s="13">
        <f t="shared" si="162"/>
        <v>-1.678036814958174E-2</v>
      </c>
      <c r="AY247" s="14">
        <f t="shared" si="163"/>
        <v>131.72076460802725</v>
      </c>
      <c r="AZ247" s="11">
        <f>-(AY247-MAX($AY$14:AY246))/MAX($AY$14:AY246)</f>
        <v>8.7379361087450341E-2</v>
      </c>
    </row>
    <row r="248" spans="1:52" x14ac:dyDescent="0.2">
      <c r="A248" s="1">
        <v>41426</v>
      </c>
      <c r="B248" s="10">
        <v>0.96949014513267462</v>
      </c>
      <c r="C248" s="10">
        <v>1.3195397445371055</v>
      </c>
      <c r="D248" s="10">
        <v>1.5490186966556687</v>
      </c>
      <c r="E248" s="10">
        <v>1.0283939571571078E-2</v>
      </c>
      <c r="F248" s="10">
        <v>0.9436009700217971</v>
      </c>
      <c r="G248" s="10">
        <v>0.79001422025596457</v>
      </c>
      <c r="H248" s="10">
        <v>0.17014905056829782</v>
      </c>
      <c r="I248" s="10">
        <v>0.15183723048891587</v>
      </c>
      <c r="J248" s="10">
        <v>1.0715357250010715</v>
      </c>
      <c r="K248" s="11">
        <f t="shared" si="124"/>
        <v>-1.1255780584990438E-2</v>
      </c>
      <c r="L248" s="11">
        <f t="shared" si="125"/>
        <v>1.6203948062915696E-2</v>
      </c>
      <c r="M248" s="11">
        <f t="shared" si="126"/>
        <v>1.3182149108539765E-2</v>
      </c>
      <c r="N248" s="11">
        <f t="shared" si="127"/>
        <v>3.7217577309515804E-2</v>
      </c>
      <c r="O248" s="11">
        <f t="shared" si="128"/>
        <v>-4.7349896675693892E-2</v>
      </c>
      <c r="P248" s="11">
        <f t="shared" si="129"/>
        <v>-4.1475746563438221E-2</v>
      </c>
      <c r="Q248" s="11">
        <f t="shared" si="130"/>
        <v>-9.4262574014837286E-3</v>
      </c>
      <c r="R248" s="11">
        <f t="shared" si="131"/>
        <v>2.0346188885513872E-3</v>
      </c>
      <c r="S248" s="11">
        <f t="shared" si="132"/>
        <v>2.4002400240024091E-2</v>
      </c>
      <c r="T248" s="12">
        <f t="shared" si="133"/>
        <v>0.99597844555425896</v>
      </c>
      <c r="U248" s="12">
        <f t="shared" si="134"/>
        <v>1.2886508795667131</v>
      </c>
      <c r="V248" s="12">
        <f t="shared" si="135"/>
        <v>1.5689864314492539</v>
      </c>
      <c r="W248" s="12">
        <f t="shared" si="136"/>
        <v>1.1697708691629295E-2</v>
      </c>
      <c r="X248" s="12">
        <f t="shared" si="137"/>
        <v>1.0313179989564401</v>
      </c>
      <c r="Y248" s="12">
        <f t="shared" si="138"/>
        <v>0.82118488259548217</v>
      </c>
      <c r="Z248" s="12">
        <f t="shared" si="139"/>
        <v>0.17330091199440004</v>
      </c>
      <c r="AA248" s="12">
        <f t="shared" si="140"/>
        <v>0.150808742071465</v>
      </c>
      <c r="AB248" s="12">
        <f t="shared" si="141"/>
        <v>1.0604479484563261</v>
      </c>
      <c r="AC248" s="12">
        <f t="shared" si="142"/>
        <v>0.99112587655702422</v>
      </c>
      <c r="AD248" s="12">
        <f t="shared" si="143"/>
        <v>1.3121125195208581</v>
      </c>
      <c r="AE248" s="12">
        <f t="shared" si="144"/>
        <v>1.5540583263198069</v>
      </c>
      <c r="AF248" s="12">
        <f t="shared" si="145"/>
        <v>1.0769323453482331E-2</v>
      </c>
      <c r="AG248" s="12">
        <f t="shared" si="146"/>
        <v>1.0317093033062164</v>
      </c>
      <c r="AH248" s="12">
        <f t="shared" si="147"/>
        <v>0.83450423600235391</v>
      </c>
      <c r="AI248" s="12">
        <f t="shared" si="148"/>
        <v>0.17586674929580251</v>
      </c>
      <c r="AJ248" s="12">
        <f t="shared" si="149"/>
        <v>0.15392024057506945</v>
      </c>
      <c r="AK248" s="12">
        <f t="shared" si="150"/>
        <v>1.0705426200677992</v>
      </c>
      <c r="AL248" s="11">
        <f t="shared" si="151"/>
        <v>1.1255780584990438E-2</v>
      </c>
      <c r="AM248" s="11">
        <f t="shared" si="152"/>
        <v>1.6203948062915696E-2</v>
      </c>
      <c r="AN248" s="11">
        <f t="shared" si="153"/>
        <v>-1.3182149108539765E-2</v>
      </c>
      <c r="AO248" s="11">
        <f t="shared" si="154"/>
        <v>-3.7217577309515804E-2</v>
      </c>
      <c r="AP248" s="11">
        <f t="shared" si="155"/>
        <v>-4.7349896675693892E-2</v>
      </c>
      <c r="AQ248" s="11">
        <f t="shared" si="156"/>
        <v>-4.1475746563438221E-2</v>
      </c>
      <c r="AR248" s="11">
        <f t="shared" si="157"/>
        <v>-9.4262574014837286E-3</v>
      </c>
      <c r="AS248" s="11">
        <f t="shared" si="158"/>
        <v>2.0346188885513872E-3</v>
      </c>
      <c r="AT248" s="11">
        <f t="shared" si="159"/>
        <v>2.4002400240024091E-2</v>
      </c>
      <c r="AU248" s="13">
        <f t="shared" si="160"/>
        <v>-1.0572764364687756E-2</v>
      </c>
      <c r="AV248" s="14">
        <f t="shared" si="161"/>
        <v>129.46839373053649</v>
      </c>
      <c r="AW248" s="11">
        <f>-(AV248-MAX($AV$14:AV247))/MAX($AV$14:AV247)</f>
        <v>0.20201762809615964</v>
      </c>
      <c r="AX248" s="13">
        <f t="shared" si="162"/>
        <v>-1.8741097351177263E-3</v>
      </c>
      <c r="AY248" s="14">
        <f t="shared" si="163"/>
        <v>131.47390544075819</v>
      </c>
      <c r="AZ248" s="11">
        <f>-(AY248-MAX($AY$14:AY247))/MAX($AY$14:AY247)</f>
        <v>8.9089712311305774E-2</v>
      </c>
    </row>
    <row r="249" spans="1:52" x14ac:dyDescent="0.2">
      <c r="A249" s="1">
        <v>41456</v>
      </c>
      <c r="B249" s="10">
        <v>0.96124269455552147</v>
      </c>
      <c r="C249" s="10">
        <v>1.307976037878986</v>
      </c>
      <c r="D249" s="10">
        <v>1.5168752370117558</v>
      </c>
      <c r="E249" s="10">
        <v>1.0029889069426891E-2</v>
      </c>
      <c r="F249" s="10">
        <v>0.9149716816264537</v>
      </c>
      <c r="G249" s="10">
        <v>0.78839482812992745</v>
      </c>
      <c r="H249" s="10">
        <v>0.16588424597315993</v>
      </c>
      <c r="I249" s="10">
        <v>0.15108935424409997</v>
      </c>
      <c r="J249" s="10">
        <v>1.0576526457180933</v>
      </c>
      <c r="K249" s="11">
        <f t="shared" si="124"/>
        <v>-8.5069978468161889E-3</v>
      </c>
      <c r="L249" s="11">
        <f t="shared" si="125"/>
        <v>-8.7634394537893234E-3</v>
      </c>
      <c r="M249" s="11">
        <f t="shared" si="126"/>
        <v>-2.0750853242320844E-2</v>
      </c>
      <c r="N249" s="11">
        <f t="shared" si="127"/>
        <v>-2.4703616777998483E-2</v>
      </c>
      <c r="O249" s="11">
        <f t="shared" si="128"/>
        <v>-3.0340460962733129E-2</v>
      </c>
      <c r="P249" s="11">
        <f t="shared" si="129"/>
        <v>-2.0498265531377902E-3</v>
      </c>
      <c r="Q249" s="11">
        <f t="shared" si="130"/>
        <v>-2.5065109566544397E-2</v>
      </c>
      <c r="R249" s="11">
        <f t="shared" si="131"/>
        <v>-4.9255129483575244E-3</v>
      </c>
      <c r="S249" s="11">
        <f t="shared" si="132"/>
        <v>-1.2956244910046655E-2</v>
      </c>
      <c r="T249" s="12">
        <f t="shared" si="133"/>
        <v>0.9957112566717371</v>
      </c>
      <c r="U249" s="12">
        <f t="shared" si="134"/>
        <v>1.2941114548538477</v>
      </c>
      <c r="V249" s="12">
        <f t="shared" si="135"/>
        <v>1.568452350767523</v>
      </c>
      <c r="W249" s="12">
        <f t="shared" si="136"/>
        <v>1.1504120161854278E-2</v>
      </c>
      <c r="X249" s="12">
        <f t="shared" si="137"/>
        <v>1.0267603365325624</v>
      </c>
      <c r="Y249" s="12">
        <f t="shared" si="138"/>
        <v>0.82199143892647564</v>
      </c>
      <c r="Z249" s="12">
        <f t="shared" si="139"/>
        <v>0.17362827943515535</v>
      </c>
      <c r="AA249" s="12">
        <f t="shared" si="140"/>
        <v>0.15168494617618011</v>
      </c>
      <c r="AB249" s="12">
        <f t="shared" si="141"/>
        <v>1.0627267483615681</v>
      </c>
      <c r="AC249" s="12">
        <f t="shared" si="142"/>
        <v>0.9842842454982379</v>
      </c>
      <c r="AD249" s="12">
        <f t="shared" si="143"/>
        <v>1.3134995660409357</v>
      </c>
      <c r="AE249" s="12">
        <f t="shared" si="144"/>
        <v>1.5431505071153404</v>
      </c>
      <c r="AF249" s="12">
        <f t="shared" si="145"/>
        <v>1.0491884492020315E-2</v>
      </c>
      <c r="AG249" s="12">
        <f t="shared" si="146"/>
        <v>1.0144725072029028</v>
      </c>
      <c r="AH249" s="12">
        <f t="shared" si="147"/>
        <v>0.82753854748570677</v>
      </c>
      <c r="AI249" s="12">
        <f t="shared" si="148"/>
        <v>0.17453406561211951</v>
      </c>
      <c r="AJ249" s="12">
        <f t="shared" si="149"/>
        <v>0.1539700936840343</v>
      </c>
      <c r="AK249" s="12">
        <f t="shared" si="150"/>
        <v>1.0683399665495408</v>
      </c>
      <c r="AL249" s="11">
        <f t="shared" si="151"/>
        <v>8.5069978468161889E-3</v>
      </c>
      <c r="AM249" s="11">
        <f t="shared" si="152"/>
        <v>-8.7634394537893234E-3</v>
      </c>
      <c r="AN249" s="11">
        <f t="shared" si="153"/>
        <v>2.0750853242320844E-2</v>
      </c>
      <c r="AO249" s="11">
        <f t="shared" si="154"/>
        <v>2.4703616777998483E-2</v>
      </c>
      <c r="AP249" s="11">
        <f t="shared" si="155"/>
        <v>3.0340460962733129E-2</v>
      </c>
      <c r="AQ249" s="11">
        <f t="shared" si="156"/>
        <v>-2.0498265531377902E-3</v>
      </c>
      <c r="AR249" s="11">
        <f t="shared" si="157"/>
        <v>-2.5065109566544397E-2</v>
      </c>
      <c r="AS249" s="11">
        <f t="shared" si="158"/>
        <v>-4.9255129483575244E-3</v>
      </c>
      <c r="AT249" s="11">
        <f t="shared" si="159"/>
        <v>-1.2956244910046655E-2</v>
      </c>
      <c r="AU249" s="13">
        <f t="shared" si="160"/>
        <v>3.3935328219992173E-3</v>
      </c>
      <c r="AV249" s="14">
        <f t="shared" si="161"/>
        <v>129.90774897407258</v>
      </c>
      <c r="AW249" s="11">
        <f>-(AV249-MAX($AV$14:AV248))/MAX($AV$14:AV248)</f>
        <v>0.19930964872572723</v>
      </c>
      <c r="AX249" s="13">
        <f t="shared" si="162"/>
        <v>-1.5340229140193815E-2</v>
      </c>
      <c r="AY249" s="14">
        <f t="shared" si="163"/>
        <v>129.45706560534077</v>
      </c>
      <c r="AZ249" s="11">
        <f>-(AY249-MAX($AY$14:AY248))/MAX($AY$14:AY248)</f>
        <v>0.10306328485061028</v>
      </c>
    </row>
    <row r="250" spans="1:52" x14ac:dyDescent="0.2">
      <c r="A250" s="1">
        <v>41487</v>
      </c>
      <c r="B250" s="10">
        <v>0.96074400015371919</v>
      </c>
      <c r="C250" s="10">
        <v>1.3315579227696406</v>
      </c>
      <c r="D250" s="10">
        <v>1.5510609256731605</v>
      </c>
      <c r="E250" s="10">
        <v>1.0226308200476545E-2</v>
      </c>
      <c r="F250" s="10">
        <v>0.90405286901177973</v>
      </c>
      <c r="G250" s="10">
        <v>0.79189103579347486</v>
      </c>
      <c r="H250" s="10">
        <v>0.167470525187567</v>
      </c>
      <c r="I250" s="10">
        <v>0.15300579891977906</v>
      </c>
      <c r="J250" s="10">
        <v>1.0799252691713734</v>
      </c>
      <c r="K250" s="11">
        <f t="shared" si="124"/>
        <v>-5.1880176008289869E-4</v>
      </c>
      <c r="L250" s="11">
        <f t="shared" si="125"/>
        <v>1.8029294274301E-2</v>
      </c>
      <c r="M250" s="11">
        <f t="shared" si="126"/>
        <v>2.2536915250030987E-2</v>
      </c>
      <c r="N250" s="11">
        <f t="shared" si="127"/>
        <v>1.9583380203912482E-2</v>
      </c>
      <c r="O250" s="11">
        <f t="shared" si="128"/>
        <v>-1.1933497870955656E-2</v>
      </c>
      <c r="P250" s="11">
        <f t="shared" si="129"/>
        <v>4.4345898004436446E-3</v>
      </c>
      <c r="Q250" s="11">
        <f t="shared" si="130"/>
        <v>9.5625669882102304E-3</v>
      </c>
      <c r="R250" s="11">
        <f t="shared" si="131"/>
        <v>1.2684180730449635E-2</v>
      </c>
      <c r="S250" s="11">
        <f t="shared" si="132"/>
        <v>2.1058542748841891E-2</v>
      </c>
      <c r="T250" s="12">
        <f t="shared" si="133"/>
        <v>0.99362636630214218</v>
      </c>
      <c r="U250" s="12">
        <f t="shared" si="134"/>
        <v>1.3008336159734222</v>
      </c>
      <c r="V250" s="12">
        <f t="shared" si="135"/>
        <v>1.5649648736034791</v>
      </c>
      <c r="W250" s="12">
        <f t="shared" si="136"/>
        <v>1.1284530824425737E-2</v>
      </c>
      <c r="X250" s="12">
        <f t="shared" si="137"/>
        <v>1.0171698879046496</v>
      </c>
      <c r="Y250" s="12">
        <f t="shared" si="138"/>
        <v>0.82114678264517371</v>
      </c>
      <c r="Z250" s="12">
        <f t="shared" si="139"/>
        <v>0.1737268639358174</v>
      </c>
      <c r="AA250" s="12">
        <f t="shared" si="140"/>
        <v>0.15228859507995174</v>
      </c>
      <c r="AB250" s="12">
        <f t="shared" si="141"/>
        <v>1.0657027125982741</v>
      </c>
      <c r="AC250" s="12">
        <f t="shared" si="142"/>
        <v>0.97650262322248926</v>
      </c>
      <c r="AD250" s="12">
        <f t="shared" si="143"/>
        <v>1.3097965598015018</v>
      </c>
      <c r="AE250" s="12">
        <f t="shared" si="144"/>
        <v>1.5300239892116947</v>
      </c>
      <c r="AF250" s="12">
        <f t="shared" si="145"/>
        <v>1.0292912260292962E-2</v>
      </c>
      <c r="AG250" s="12">
        <f t="shared" si="146"/>
        <v>0.99197863680132004</v>
      </c>
      <c r="AH250" s="12">
        <f t="shared" si="147"/>
        <v>0.81944432539130296</v>
      </c>
      <c r="AI250" s="12">
        <f t="shared" si="148"/>
        <v>0.1721741181544636</v>
      </c>
      <c r="AJ250" s="12">
        <f t="shared" si="149"/>
        <v>0.15344497618668718</v>
      </c>
      <c r="AK250" s="12">
        <f t="shared" si="150"/>
        <v>1.0642148460960092</v>
      </c>
      <c r="AL250" s="11">
        <f t="shared" si="151"/>
        <v>5.1880176008289869E-4</v>
      </c>
      <c r="AM250" s="11">
        <f t="shared" si="152"/>
        <v>1.8029294274301E-2</v>
      </c>
      <c r="AN250" s="11">
        <f t="shared" si="153"/>
        <v>-2.2536915250030987E-2</v>
      </c>
      <c r="AO250" s="11">
        <f t="shared" si="154"/>
        <v>-1.9583380203912482E-2</v>
      </c>
      <c r="AP250" s="11">
        <f t="shared" si="155"/>
        <v>1.1933497870955656E-2</v>
      </c>
      <c r="AQ250" s="11">
        <f t="shared" si="156"/>
        <v>-4.4345898004436446E-3</v>
      </c>
      <c r="AR250" s="11">
        <f t="shared" si="157"/>
        <v>-9.5625669882102304E-3</v>
      </c>
      <c r="AS250" s="11">
        <f t="shared" si="158"/>
        <v>1.2684180730449635E-2</v>
      </c>
      <c r="AT250" s="11">
        <f t="shared" si="159"/>
        <v>-2.1058542748841891E-2</v>
      </c>
      <c r="AU250" s="13">
        <f t="shared" si="160"/>
        <v>-3.7789133728500048E-3</v>
      </c>
      <c r="AV250" s="14">
        <f t="shared" si="161"/>
        <v>129.41683884423762</v>
      </c>
      <c r="AW250" s="11">
        <f>-(AV250-MAX($AV$14:AV249))/MAX($AV$14:AV249)</f>
        <v>0.20233538820166949</v>
      </c>
      <c r="AX250" s="13">
        <f t="shared" si="162"/>
        <v>1.0604130040572368E-2</v>
      </c>
      <c r="AY250" s="14">
        <f t="shared" si="163"/>
        <v>130.82984516369072</v>
      </c>
      <c r="AZ250" s="11">
        <f>-(AY250-MAX($AY$14:AY249))/MAX($AY$14:AY249)</f>
        <v>9.3552051285002311E-2</v>
      </c>
    </row>
    <row r="251" spans="1:52" x14ac:dyDescent="0.2">
      <c r="A251" s="1">
        <v>41518</v>
      </c>
      <c r="B251" s="10">
        <v>0.96689356435643559</v>
      </c>
      <c r="C251" s="10">
        <v>1.3360767442481896</v>
      </c>
      <c r="D251" s="10">
        <v>1.5880073683541893</v>
      </c>
      <c r="E251" s="10">
        <v>1.0078816343808583E-2</v>
      </c>
      <c r="F251" s="10">
        <v>0.93014603292716957</v>
      </c>
      <c r="G251" s="10">
        <v>0.81579376733561759</v>
      </c>
      <c r="H251" s="10">
        <v>0.16755751411672057</v>
      </c>
      <c r="I251" s="10">
        <v>0.15405472023662806</v>
      </c>
      <c r="J251" s="10">
        <v>1.0832475762335481</v>
      </c>
      <c r="K251" s="11">
        <f t="shared" si="124"/>
        <v>6.4008353960394171E-3</v>
      </c>
      <c r="L251" s="11">
        <f t="shared" si="125"/>
        <v>3.3936349303902436E-3</v>
      </c>
      <c r="M251" s="11">
        <f t="shared" si="126"/>
        <v>2.3820110525312854E-2</v>
      </c>
      <c r="N251" s="11">
        <f t="shared" si="127"/>
        <v>-1.4422786187989978E-2</v>
      </c>
      <c r="O251" s="11">
        <f t="shared" si="128"/>
        <v>2.8862431401730282E-2</v>
      </c>
      <c r="P251" s="11">
        <f t="shared" si="129"/>
        <v>3.0184369391417887E-2</v>
      </c>
      <c r="Q251" s="11">
        <f t="shared" si="130"/>
        <v>5.1942829376172561E-4</v>
      </c>
      <c r="R251" s="11">
        <f t="shared" si="131"/>
        <v>6.8554350505301009E-3</v>
      </c>
      <c r="S251" s="11">
        <f t="shared" si="132"/>
        <v>3.0764231165030242E-3</v>
      </c>
      <c r="T251" s="12">
        <f t="shared" si="133"/>
        <v>0.98969484389540108</v>
      </c>
      <c r="U251" s="12">
        <f t="shared" si="134"/>
        <v>1.3084299106597095</v>
      </c>
      <c r="V251" s="12">
        <f t="shared" si="135"/>
        <v>1.563180334846231</v>
      </c>
      <c r="W251" s="12">
        <f t="shared" si="136"/>
        <v>1.1078145733174153E-2</v>
      </c>
      <c r="X251" s="12">
        <f t="shared" si="137"/>
        <v>1.0052759081402838</v>
      </c>
      <c r="Y251" s="12">
        <f t="shared" si="138"/>
        <v>0.81965038990935835</v>
      </c>
      <c r="Z251" s="12">
        <f t="shared" si="139"/>
        <v>0.17356203725890515</v>
      </c>
      <c r="AA251" s="12">
        <f t="shared" si="140"/>
        <v>0.15255730171711165</v>
      </c>
      <c r="AB251" s="12">
        <f t="shared" si="141"/>
        <v>1.0696296696390981</v>
      </c>
      <c r="AC251" s="12">
        <f t="shared" si="142"/>
        <v>0.97158561055645531</v>
      </c>
      <c r="AD251" s="12">
        <f t="shared" si="143"/>
        <v>1.3093227379270176</v>
      </c>
      <c r="AE251" s="12">
        <f t="shared" si="144"/>
        <v>1.5307038370850188</v>
      </c>
      <c r="AF251" s="12">
        <f t="shared" si="145"/>
        <v>1.0205240073318564E-2</v>
      </c>
      <c r="AG251" s="12">
        <f t="shared" si="146"/>
        <v>0.9708469787887416</v>
      </c>
      <c r="AH251" s="12">
        <f t="shared" si="147"/>
        <v>0.8117106255279497</v>
      </c>
      <c r="AI251" s="12">
        <f t="shared" si="148"/>
        <v>0.17014431826596813</v>
      </c>
      <c r="AJ251" s="12">
        <f t="shared" si="149"/>
        <v>0.15280666213087465</v>
      </c>
      <c r="AK251" s="12">
        <f t="shared" si="150"/>
        <v>1.0633005591459557</v>
      </c>
      <c r="AL251" s="11">
        <f t="shared" si="151"/>
        <v>-6.4008353960394171E-3</v>
      </c>
      <c r="AM251" s="11">
        <f t="shared" si="152"/>
        <v>3.3936349303902436E-3</v>
      </c>
      <c r="AN251" s="11">
        <f t="shared" si="153"/>
        <v>-2.3820110525312854E-2</v>
      </c>
      <c r="AO251" s="11">
        <f t="shared" si="154"/>
        <v>1.4422786187989978E-2</v>
      </c>
      <c r="AP251" s="11">
        <f t="shared" si="155"/>
        <v>-2.8862431401730282E-2</v>
      </c>
      <c r="AQ251" s="11">
        <f t="shared" si="156"/>
        <v>-3.0184369391417887E-2</v>
      </c>
      <c r="AR251" s="11">
        <f t="shared" si="157"/>
        <v>-5.1942829376172561E-4</v>
      </c>
      <c r="AS251" s="11">
        <f t="shared" si="158"/>
        <v>6.8554350505301009E-3</v>
      </c>
      <c r="AT251" s="11">
        <f t="shared" si="159"/>
        <v>-3.0764231165030242E-3</v>
      </c>
      <c r="AU251" s="13">
        <f t="shared" si="160"/>
        <v>-7.5768602173172071E-3</v>
      </c>
      <c r="AV251" s="14">
        <f t="shared" si="161"/>
        <v>128.43626554654776</v>
      </c>
      <c r="AW251" s="11">
        <f>-(AV251-MAX($AV$14:AV250))/MAX($AV$14:AV250)</f>
        <v>0.20837918146556605</v>
      </c>
      <c r="AX251" s="13">
        <f t="shared" si="162"/>
        <v>9.8544313241883952E-3</v>
      </c>
      <c r="AY251" s="14">
        <f t="shared" si="163"/>
        <v>132.11909888801051</v>
      </c>
      <c r="AZ251" s="11">
        <f>-(AY251-MAX($AY$14:AY250))/MAX($AY$14:AY250)</f>
        <v>8.4619522225438906E-2</v>
      </c>
    </row>
    <row r="252" spans="1:52" x14ac:dyDescent="0.2">
      <c r="A252" s="1">
        <v>41548</v>
      </c>
      <c r="B252" s="10">
        <v>0.96492497708303171</v>
      </c>
      <c r="C252" s="10">
        <v>1.3644612424784073</v>
      </c>
      <c r="D252" s="10">
        <v>1.6096320381160867</v>
      </c>
      <c r="E252" s="10">
        <v>1.0226203624166565E-2</v>
      </c>
      <c r="F252" s="10">
        <v>0.95168305147653631</v>
      </c>
      <c r="G252" s="10">
        <v>0.83430669113966283</v>
      </c>
      <c r="H252" s="10">
        <v>0.16803898504453035</v>
      </c>
      <c r="I252" s="10">
        <v>0.15602084438480981</v>
      </c>
      <c r="J252" s="10">
        <v>1.1079595816344618</v>
      </c>
      <c r="K252" s="11">
        <f t="shared" si="124"/>
        <v>-2.0359917016452567E-3</v>
      </c>
      <c r="L252" s="11">
        <f t="shared" si="125"/>
        <v>2.1244661545388732E-2</v>
      </c>
      <c r="M252" s="11">
        <f t="shared" si="126"/>
        <v>1.3617487042461907E-2</v>
      </c>
      <c r="N252" s="11">
        <f t="shared" si="127"/>
        <v>1.4623471182558356E-2</v>
      </c>
      <c r="O252" s="11">
        <f t="shared" si="128"/>
        <v>2.3154448642424219E-2</v>
      </c>
      <c r="P252" s="11">
        <f t="shared" si="129"/>
        <v>2.2693141998998634E-2</v>
      </c>
      <c r="Q252" s="11">
        <f t="shared" si="130"/>
        <v>2.8734666442615797E-3</v>
      </c>
      <c r="R252" s="11">
        <f t="shared" si="131"/>
        <v>1.2762505070677443E-2</v>
      </c>
      <c r="S252" s="11">
        <f t="shared" si="132"/>
        <v>2.2812887785853553E-2</v>
      </c>
      <c r="T252" s="12">
        <f t="shared" si="133"/>
        <v>0.98508752967770219</v>
      </c>
      <c r="U252" s="12">
        <f t="shared" si="134"/>
        <v>1.3124131427760253</v>
      </c>
      <c r="V252" s="12">
        <f t="shared" si="135"/>
        <v>1.5611425239277488</v>
      </c>
      <c r="W252" s="12">
        <f t="shared" si="136"/>
        <v>1.0851585189177483E-2</v>
      </c>
      <c r="X252" s="12">
        <f t="shared" si="137"/>
        <v>0.99607916630265436</v>
      </c>
      <c r="Y252" s="12">
        <f t="shared" si="138"/>
        <v>0.81932719292503153</v>
      </c>
      <c r="Z252" s="12">
        <f t="shared" si="139"/>
        <v>0.17302635813685516</v>
      </c>
      <c r="AA252" s="12">
        <f t="shared" si="140"/>
        <v>0.15276567938683139</v>
      </c>
      <c r="AB252" s="12">
        <f t="shared" si="141"/>
        <v>1.0711193697154371</v>
      </c>
      <c r="AC252" s="12">
        <f t="shared" si="142"/>
        <v>0.97009006899965</v>
      </c>
      <c r="AD252" s="12">
        <f t="shared" si="143"/>
        <v>1.3160148089650778</v>
      </c>
      <c r="AE252" s="12">
        <f t="shared" si="144"/>
        <v>1.5441331254815138</v>
      </c>
      <c r="AF252" s="12">
        <f t="shared" si="145"/>
        <v>1.0127029773926183E-2</v>
      </c>
      <c r="AG252" s="12">
        <f t="shared" si="146"/>
        <v>0.9535223039633417</v>
      </c>
      <c r="AH252" s="12">
        <f t="shared" si="147"/>
        <v>0.80967288613505761</v>
      </c>
      <c r="AI252" s="12">
        <f t="shared" si="148"/>
        <v>0.16923151561690919</v>
      </c>
      <c r="AJ252" s="12">
        <f t="shared" si="149"/>
        <v>0.15261016477999823</v>
      </c>
      <c r="AK252" s="12">
        <f t="shared" si="150"/>
        <v>1.0677377372934098</v>
      </c>
      <c r="AL252" s="11">
        <f t="shared" si="151"/>
        <v>2.0359917016452567E-3</v>
      </c>
      <c r="AM252" s="11">
        <f t="shared" si="152"/>
        <v>2.1244661545388732E-2</v>
      </c>
      <c r="AN252" s="11">
        <f t="shared" si="153"/>
        <v>-1.3617487042461907E-2</v>
      </c>
      <c r="AO252" s="11">
        <f t="shared" si="154"/>
        <v>-1.4623471182558356E-2</v>
      </c>
      <c r="AP252" s="11">
        <f t="shared" si="155"/>
        <v>-2.3154448642424219E-2</v>
      </c>
      <c r="AQ252" s="11">
        <f t="shared" si="156"/>
        <v>-2.2693141998998634E-2</v>
      </c>
      <c r="AR252" s="11">
        <f t="shared" si="157"/>
        <v>-2.8734666442615797E-3</v>
      </c>
      <c r="AS252" s="11">
        <f t="shared" si="158"/>
        <v>-1.2762505070677443E-2</v>
      </c>
      <c r="AT252" s="11">
        <f t="shared" si="159"/>
        <v>-2.2812887785853553E-2</v>
      </c>
      <c r="AU252" s="13">
        <f t="shared" si="160"/>
        <v>-9.9174172355779664E-3</v>
      </c>
      <c r="AV252" s="14">
        <f t="shared" si="161"/>
        <v>127.16250951294316</v>
      </c>
      <c r="AW252" s="11">
        <f>-(AV252-MAX($AV$14:AV251))/MAX($AV$14:AV251)</f>
        <v>0.21623001541534179</v>
      </c>
      <c r="AX252" s="13">
        <f t="shared" si="162"/>
        <v>1.4638453134553241E-2</v>
      </c>
      <c r="AY252" s="14">
        <f t="shared" si="163"/>
        <v>134.05311812526205</v>
      </c>
      <c r="AZ252" s="11">
        <f>-(AY252-MAX($AY$14:AY251))/MAX($AY$14:AY251)</f>
        <v>7.1219768001251141E-2</v>
      </c>
    </row>
    <row r="253" spans="1:52" x14ac:dyDescent="0.2">
      <c r="A253" s="1">
        <v>41579</v>
      </c>
      <c r="B253" s="10">
        <v>0.9530798776245436</v>
      </c>
      <c r="C253" s="10">
        <v>1.3495458778121161</v>
      </c>
      <c r="D253" s="10">
        <v>1.6110063956953908</v>
      </c>
      <c r="E253" s="10">
        <v>9.9810360315400748E-3</v>
      </c>
      <c r="F253" s="10">
        <v>0.93100334230199899</v>
      </c>
      <c r="G253" s="10">
        <v>0.82508250825082508</v>
      </c>
      <c r="H253" s="10">
        <v>0.16425485783742055</v>
      </c>
      <c r="I253" s="10">
        <v>0.1518164842338581</v>
      </c>
      <c r="J253" s="10">
        <v>1.0956742779506508</v>
      </c>
      <c r="K253" s="11">
        <f t="shared" si="124"/>
        <v>-1.2275668823804153E-2</v>
      </c>
      <c r="L253" s="11">
        <f t="shared" si="125"/>
        <v>-1.09313216102781E-2</v>
      </c>
      <c r="M253" s="11">
        <f t="shared" si="126"/>
        <v>8.5383338971856126E-4</v>
      </c>
      <c r="N253" s="11">
        <f t="shared" si="127"/>
        <v>-2.3974448547759208E-2</v>
      </c>
      <c r="O253" s="11">
        <f t="shared" si="128"/>
        <v>-2.17296180093286E-2</v>
      </c>
      <c r="P253" s="11">
        <f t="shared" si="129"/>
        <v>-1.1056105610560918E-2</v>
      </c>
      <c r="Q253" s="11">
        <f t="shared" si="130"/>
        <v>-2.2519341009510363E-2</v>
      </c>
      <c r="R253" s="11">
        <f t="shared" si="131"/>
        <v>-2.6947425951509896E-2</v>
      </c>
      <c r="S253" s="11">
        <f t="shared" si="132"/>
        <v>-1.1088223692860555E-2</v>
      </c>
      <c r="T253" s="12">
        <f t="shared" si="133"/>
        <v>0.98108411407265506</v>
      </c>
      <c r="U253" s="12">
        <f t="shared" si="134"/>
        <v>1.318008268197352</v>
      </c>
      <c r="V253" s="12">
        <f t="shared" si="135"/>
        <v>1.5612891819368169</v>
      </c>
      <c r="W253" s="12">
        <f t="shared" si="136"/>
        <v>1.0649156795198046E-2</v>
      </c>
      <c r="X253" s="12">
        <f t="shared" si="137"/>
        <v>0.98958070074008841</v>
      </c>
      <c r="Y253" s="12">
        <f t="shared" si="138"/>
        <v>0.82055233798551175</v>
      </c>
      <c r="Z253" s="12">
        <f t="shared" si="139"/>
        <v>0.17243277148448202</v>
      </c>
      <c r="AA253" s="12">
        <f t="shared" si="140"/>
        <v>0.15322042794707191</v>
      </c>
      <c r="AB253" s="12">
        <f t="shared" si="141"/>
        <v>1.0740742454765531</v>
      </c>
      <c r="AC253" s="12">
        <f t="shared" si="142"/>
        <v>0.96730368670759237</v>
      </c>
      <c r="AD253" s="12">
        <f t="shared" si="143"/>
        <v>1.3263517711905337</v>
      </c>
      <c r="AE253" s="12">
        <f t="shared" si="144"/>
        <v>1.5572432060761088</v>
      </c>
      <c r="AF253" s="12">
        <f t="shared" si="145"/>
        <v>1.0126681118482543E-2</v>
      </c>
      <c r="AG253" s="12">
        <f t="shared" si="146"/>
        <v>0.93915928326124087</v>
      </c>
      <c r="AH253" s="12">
        <f t="shared" si="147"/>
        <v>0.80743316827424982</v>
      </c>
      <c r="AI253" s="12">
        <f t="shared" si="148"/>
        <v>0.16847808375871745</v>
      </c>
      <c r="AJ253" s="12">
        <f t="shared" si="149"/>
        <v>0.15292281252439544</v>
      </c>
      <c r="AK253" s="12">
        <f t="shared" si="150"/>
        <v>1.0744566585691226</v>
      </c>
      <c r="AL253" s="11">
        <f t="shared" si="151"/>
        <v>1.2275668823804153E-2</v>
      </c>
      <c r="AM253" s="11">
        <f t="shared" si="152"/>
        <v>-1.09313216102781E-2</v>
      </c>
      <c r="AN253" s="11">
        <f t="shared" si="153"/>
        <v>-8.5383338971856126E-4</v>
      </c>
      <c r="AO253" s="11">
        <f t="shared" si="154"/>
        <v>2.3974448547759208E-2</v>
      </c>
      <c r="AP253" s="11">
        <f t="shared" si="155"/>
        <v>2.17296180093286E-2</v>
      </c>
      <c r="AQ253" s="11">
        <f t="shared" si="156"/>
        <v>1.1056105610560918E-2</v>
      </c>
      <c r="AR253" s="11">
        <f t="shared" si="157"/>
        <v>2.2519341009510363E-2</v>
      </c>
      <c r="AS253" s="11">
        <f t="shared" si="158"/>
        <v>2.6947425951509896E-2</v>
      </c>
      <c r="AT253" s="11">
        <f t="shared" si="159"/>
        <v>-1.1088223692860555E-2</v>
      </c>
      <c r="AU253" s="13">
        <f t="shared" si="160"/>
        <v>1.0625469917735102E-2</v>
      </c>
      <c r="AV253" s="14">
        <f t="shared" si="161"/>
        <v>128.51367093243664</v>
      </c>
      <c r="AW253" s="11">
        <f>-(AV253-MAX($AV$14:AV252))/MAX($AV$14:AV252)</f>
        <v>0.20790209102171381</v>
      </c>
      <c r="AX253" s="13">
        <f t="shared" si="162"/>
        <v>-1.551870220732147E-2</v>
      </c>
      <c r="AY253" s="14">
        <f t="shared" si="163"/>
        <v>131.97278770511323</v>
      </c>
      <c r="AZ253" s="11">
        <f>-(AY253-MAX($AY$14:AY252))/MAX($AY$14:AY252)</f>
        <v>8.5633231837686549E-2</v>
      </c>
    </row>
    <row r="254" spans="1:52" x14ac:dyDescent="0.2">
      <c r="A254" s="1">
        <v>41609</v>
      </c>
      <c r="B254" s="10">
        <v>0.9399202947590044</v>
      </c>
      <c r="C254" s="10">
        <v>1.3708207103592922</v>
      </c>
      <c r="D254" s="10">
        <v>1.6380284689347901</v>
      </c>
      <c r="E254" s="10">
        <v>9.6715540253007846E-3</v>
      </c>
      <c r="F254" s="10">
        <v>0.89835959537883825</v>
      </c>
      <c r="G254" s="10">
        <v>0.82257135806531212</v>
      </c>
      <c r="H254" s="10">
        <v>0.16298324532238084</v>
      </c>
      <c r="I254" s="10">
        <v>0.15305263480110812</v>
      </c>
      <c r="J254" s="10">
        <v>1.1196202248197411</v>
      </c>
      <c r="K254" s="11">
        <f t="shared" si="124"/>
        <v>-1.3807429130009652E-2</v>
      </c>
      <c r="L254" s="11">
        <f t="shared" si="125"/>
        <v>1.5764438169131978E-2</v>
      </c>
      <c r="M254" s="11">
        <f t="shared" si="126"/>
        <v>1.6773411521892267E-2</v>
      </c>
      <c r="N254" s="11">
        <f t="shared" si="127"/>
        <v>-3.1007002205114431E-2</v>
      </c>
      <c r="O254" s="11">
        <f t="shared" si="128"/>
        <v>-3.5062975007636221E-2</v>
      </c>
      <c r="P254" s="11">
        <f t="shared" si="129"/>
        <v>-3.0435140248417092E-3</v>
      </c>
      <c r="Q254" s="11">
        <f t="shared" si="130"/>
        <v>-7.741704152813278E-3</v>
      </c>
      <c r="R254" s="11">
        <f t="shared" si="131"/>
        <v>8.1424001714192062E-3</v>
      </c>
      <c r="S254" s="11">
        <f t="shared" si="132"/>
        <v>2.1854986788481412E-2</v>
      </c>
      <c r="T254" s="12">
        <f t="shared" si="133"/>
        <v>0.97692754318733932</v>
      </c>
      <c r="U254" s="12">
        <f t="shared" si="134"/>
        <v>1.323486057237466</v>
      </c>
      <c r="V254" s="12">
        <f t="shared" si="135"/>
        <v>1.5624958849520911</v>
      </c>
      <c r="W254" s="12">
        <f t="shared" si="136"/>
        <v>1.0453511130156976E-2</v>
      </c>
      <c r="X254" s="12">
        <f t="shared" si="137"/>
        <v>0.98047614726691945</v>
      </c>
      <c r="Y254" s="12">
        <f t="shared" si="138"/>
        <v>0.82104237224329957</v>
      </c>
      <c r="Z254" s="12">
        <f t="shared" si="139"/>
        <v>0.17154630620854261</v>
      </c>
      <c r="AA254" s="12">
        <f t="shared" si="140"/>
        <v>0.15344548966320895</v>
      </c>
      <c r="AB254" s="12">
        <f t="shared" si="141"/>
        <v>1.0766042330096661</v>
      </c>
      <c r="AC254" s="12">
        <f t="shared" si="142"/>
        <v>0.96272920981765442</v>
      </c>
      <c r="AD254" s="12">
        <f t="shared" si="143"/>
        <v>1.3348595949540742</v>
      </c>
      <c r="AE254" s="12">
        <f t="shared" si="144"/>
        <v>1.5709334435843754</v>
      </c>
      <c r="AF254" s="12">
        <f t="shared" si="145"/>
        <v>1.0137698806831623E-2</v>
      </c>
      <c r="AG254" s="12">
        <f t="shared" si="146"/>
        <v>0.92924299122762255</v>
      </c>
      <c r="AH254" s="12">
        <f t="shared" si="147"/>
        <v>0.80758050848424523</v>
      </c>
      <c r="AI254" s="12">
        <f t="shared" si="148"/>
        <v>0.16722586312128271</v>
      </c>
      <c r="AJ254" s="12">
        <f t="shared" si="149"/>
        <v>0.15297073875134845</v>
      </c>
      <c r="AK254" s="12">
        <f t="shared" si="150"/>
        <v>1.082665845951533</v>
      </c>
      <c r="AL254" s="11">
        <f t="shared" si="151"/>
        <v>1.3807429130009652E-2</v>
      </c>
      <c r="AM254" s="11">
        <f t="shared" si="152"/>
        <v>1.5764438169131978E-2</v>
      </c>
      <c r="AN254" s="11">
        <f t="shared" si="153"/>
        <v>1.6773411521892267E-2</v>
      </c>
      <c r="AO254" s="11">
        <f t="shared" si="154"/>
        <v>3.1007002205114431E-2</v>
      </c>
      <c r="AP254" s="11">
        <f t="shared" si="155"/>
        <v>3.5062975007636221E-2</v>
      </c>
      <c r="AQ254" s="11">
        <f t="shared" si="156"/>
        <v>3.0435140248417092E-3</v>
      </c>
      <c r="AR254" s="11">
        <f t="shared" si="157"/>
        <v>7.741704152813278E-3</v>
      </c>
      <c r="AS254" s="11">
        <f t="shared" si="158"/>
        <v>-8.1424001714192062E-3</v>
      </c>
      <c r="AT254" s="11">
        <f t="shared" si="159"/>
        <v>2.1854986788481412E-2</v>
      </c>
      <c r="AU254" s="13">
        <f t="shared" si="160"/>
        <v>1.5212562314277971E-2</v>
      </c>
      <c r="AV254" s="14">
        <f t="shared" si="161"/>
        <v>130.46869315973296</v>
      </c>
      <c r="AW254" s="11">
        <f>-(AV254-MAX($AV$14:AV253))/MAX($AV$14:AV253)</f>
        <v>0.19585225222237221</v>
      </c>
      <c r="AX254" s="13">
        <f t="shared" si="162"/>
        <v>-3.1252653188322699E-3</v>
      </c>
      <c r="AY254" s="14">
        <f t="shared" si="163"/>
        <v>131.56033772866883</v>
      </c>
      <c r="AZ254" s="11">
        <f>-(AY254-MAX($AY$14:AY253))/MAX($AY$14:AY253)</f>
        <v>8.8490870586916986E-2</v>
      </c>
    </row>
    <row r="255" spans="1:52" x14ac:dyDescent="0.2">
      <c r="A255" s="1">
        <v>41640</v>
      </c>
      <c r="B255" s="10">
        <v>0.91391805810691018</v>
      </c>
      <c r="C255" s="10">
        <v>1.3614703880190606</v>
      </c>
      <c r="D255" s="10">
        <v>1.6466326362588508</v>
      </c>
      <c r="E255" s="10">
        <v>9.6343754516113496E-3</v>
      </c>
      <c r="F255" s="10">
        <v>0.88532398431205905</v>
      </c>
      <c r="G255" s="10">
        <v>0.82733515347067088</v>
      </c>
      <c r="H255" s="10">
        <v>0.16220600162206</v>
      </c>
      <c r="I255" s="10">
        <v>0.15414020593131514</v>
      </c>
      <c r="J255" s="10">
        <v>1.1059989382410194</v>
      </c>
      <c r="K255" s="11">
        <f t="shared" si="124"/>
        <v>-2.7664299618896049E-2</v>
      </c>
      <c r="L255" s="11">
        <f t="shared" si="125"/>
        <v>-6.8209666439755789E-3</v>
      </c>
      <c r="M255" s="11">
        <f t="shared" si="126"/>
        <v>5.252758109665745E-3</v>
      </c>
      <c r="N255" s="11">
        <f t="shared" si="127"/>
        <v>-3.8441158051928381E-3</v>
      </c>
      <c r="O255" s="11">
        <f t="shared" si="128"/>
        <v>-1.4510460102874601E-2</v>
      </c>
      <c r="P255" s="11">
        <f t="shared" si="129"/>
        <v>5.7913460742946565E-3</v>
      </c>
      <c r="Q255" s="11">
        <f t="shared" si="130"/>
        <v>-4.7688564476885409E-3</v>
      </c>
      <c r="R255" s="11">
        <f t="shared" si="131"/>
        <v>7.1058634934335618E-3</v>
      </c>
      <c r="S255" s="11">
        <f t="shared" si="132"/>
        <v>-1.2165988320651078E-2</v>
      </c>
      <c r="T255" s="12">
        <f t="shared" si="133"/>
        <v>0.97104257346014033</v>
      </c>
      <c r="U255" s="12">
        <f t="shared" si="134"/>
        <v>1.3284529943160204</v>
      </c>
      <c r="V255" s="12">
        <f t="shared" si="135"/>
        <v>1.564459456373118</v>
      </c>
      <c r="W255" s="12">
        <f t="shared" si="136"/>
        <v>1.0263759520570112E-2</v>
      </c>
      <c r="X255" s="12">
        <f t="shared" si="137"/>
        <v>0.96808763466168279</v>
      </c>
      <c r="Y255" s="12">
        <f t="shared" si="138"/>
        <v>0.82027262280242175</v>
      </c>
      <c r="Z255" s="12">
        <f t="shared" si="139"/>
        <v>0.17028281392954137</v>
      </c>
      <c r="AA255" s="12">
        <f t="shared" si="140"/>
        <v>0.15357169991037409</v>
      </c>
      <c r="AB255" s="12">
        <f t="shared" si="141"/>
        <v>1.0795099479020926</v>
      </c>
      <c r="AC255" s="12">
        <f t="shared" si="142"/>
        <v>0.95780090142204266</v>
      </c>
      <c r="AD255" s="12">
        <f t="shared" si="143"/>
        <v>1.3434064225911053</v>
      </c>
      <c r="AE255" s="12">
        <f t="shared" si="144"/>
        <v>1.5857684056308956</v>
      </c>
      <c r="AF255" s="12">
        <f t="shared" si="145"/>
        <v>1.0035634549119909E-2</v>
      </c>
      <c r="AG255" s="12">
        <f t="shared" si="146"/>
        <v>0.92170276212046265</v>
      </c>
      <c r="AH255" s="12">
        <f t="shared" si="147"/>
        <v>0.81300669811913673</v>
      </c>
      <c r="AI255" s="12">
        <f t="shared" si="148"/>
        <v>0.16603156224696319</v>
      </c>
      <c r="AJ255" s="12">
        <f t="shared" si="149"/>
        <v>0.15317330613671384</v>
      </c>
      <c r="AK255" s="12">
        <f t="shared" si="150"/>
        <v>1.0906799292546447</v>
      </c>
      <c r="AL255" s="11">
        <f t="shared" si="151"/>
        <v>2.7664299618896049E-2</v>
      </c>
      <c r="AM255" s="11">
        <f t="shared" si="152"/>
        <v>-6.8209666439755789E-3</v>
      </c>
      <c r="AN255" s="11">
        <f t="shared" si="153"/>
        <v>5.252758109665745E-3</v>
      </c>
      <c r="AO255" s="11">
        <f t="shared" si="154"/>
        <v>3.8441158051928381E-3</v>
      </c>
      <c r="AP255" s="11">
        <f t="shared" si="155"/>
        <v>1.4510460102874601E-2</v>
      </c>
      <c r="AQ255" s="11">
        <f t="shared" si="156"/>
        <v>-5.7913460742946565E-3</v>
      </c>
      <c r="AR255" s="11">
        <f t="shared" si="157"/>
        <v>4.7688564476885409E-3</v>
      </c>
      <c r="AS255" s="11">
        <f t="shared" si="158"/>
        <v>-7.1058634934335618E-3</v>
      </c>
      <c r="AT255" s="11">
        <f t="shared" si="159"/>
        <v>-1.2165988320651078E-2</v>
      </c>
      <c r="AU255" s="13">
        <f t="shared" si="160"/>
        <v>2.6840361724403219E-3</v>
      </c>
      <c r="AV255" s="14">
        <f t="shared" si="161"/>
        <v>130.8188758515447</v>
      </c>
      <c r="AW255" s="11">
        <f>-(AV255-MAX($AV$14:AV254))/MAX($AV$14:AV254)</f>
        <v>0.19369389057935066</v>
      </c>
      <c r="AX255" s="13">
        <f t="shared" si="162"/>
        <v>-5.7360799179871913E-3</v>
      </c>
      <c r="AY255" s="14">
        <f t="shared" si="163"/>
        <v>130.80569711741981</v>
      </c>
      <c r="AZ255" s="11">
        <f>-(AY255-MAX($AY$14:AY254))/MAX($AY$14:AY254)</f>
        <v>9.371935979920526E-2</v>
      </c>
    </row>
    <row r="256" spans="1:52" x14ac:dyDescent="0.2">
      <c r="A256" s="1">
        <v>41671</v>
      </c>
      <c r="B256" s="10">
        <v>0.90455988638727824</v>
      </c>
      <c r="C256" s="10">
        <v>1.3664375606356667</v>
      </c>
      <c r="D256" s="10">
        <v>1.6555743187311678</v>
      </c>
      <c r="E256" s="10">
        <v>9.7914422794477627E-3</v>
      </c>
      <c r="F256" s="10">
        <v>0.89722309452245308</v>
      </c>
      <c r="G256" s="10">
        <v>0.82953131480713393</v>
      </c>
      <c r="H256" s="10">
        <v>0.16348952032174738</v>
      </c>
      <c r="I256" s="10">
        <v>0.15397644160443452</v>
      </c>
      <c r="J256" s="10">
        <v>1.118806010225887</v>
      </c>
      <c r="K256" s="11">
        <f t="shared" si="124"/>
        <v>-1.0239617913904042E-2</v>
      </c>
      <c r="L256" s="11">
        <f t="shared" si="125"/>
        <v>3.6483882868971751E-3</v>
      </c>
      <c r="M256" s="11">
        <f t="shared" si="126"/>
        <v>5.430283765438082E-3</v>
      </c>
      <c r="N256" s="11">
        <f t="shared" si="127"/>
        <v>1.6302751395280479E-2</v>
      </c>
      <c r="O256" s="11">
        <f t="shared" si="128"/>
        <v>1.3440401955946424E-2</v>
      </c>
      <c r="P256" s="11">
        <f t="shared" si="129"/>
        <v>2.6545002073830037E-3</v>
      </c>
      <c r="Q256" s="11">
        <f t="shared" si="130"/>
        <v>7.9128927835727669E-3</v>
      </c>
      <c r="R256" s="11">
        <f t="shared" si="131"/>
        <v>-1.0624374470706854E-3</v>
      </c>
      <c r="S256" s="11">
        <f t="shared" si="132"/>
        <v>1.1579642205837848E-2</v>
      </c>
      <c r="T256" s="12">
        <f t="shared" si="133"/>
        <v>0.96320804261821502</v>
      </c>
      <c r="U256" s="12">
        <f t="shared" si="134"/>
        <v>1.3310593537079765</v>
      </c>
      <c r="V256" s="12">
        <f t="shared" si="135"/>
        <v>1.56870931402522</v>
      </c>
      <c r="W256" s="12">
        <f t="shared" si="136"/>
        <v>1.013131393655514E-2</v>
      </c>
      <c r="X256" s="12">
        <f t="shared" si="137"/>
        <v>0.9543700580180251</v>
      </c>
      <c r="Y256" s="12">
        <f t="shared" si="138"/>
        <v>0.81947053886694832</v>
      </c>
      <c r="Z256" s="12">
        <f t="shared" si="139"/>
        <v>0.16879631983812174</v>
      </c>
      <c r="AA256" s="12">
        <f t="shared" si="140"/>
        <v>0.15356337880230178</v>
      </c>
      <c r="AB256" s="12">
        <f t="shared" si="141"/>
        <v>1.0814762453855709</v>
      </c>
      <c r="AC256" s="12">
        <f t="shared" si="142"/>
        <v>0.94991346201394078</v>
      </c>
      <c r="AD256" s="12">
        <f t="shared" si="143"/>
        <v>1.3523221476144511</v>
      </c>
      <c r="AE256" s="12">
        <f t="shared" si="144"/>
        <v>1.6073946388387448</v>
      </c>
      <c r="AF256" s="12">
        <f t="shared" si="145"/>
        <v>9.9697156128173165E-3</v>
      </c>
      <c r="AG256" s="12">
        <f t="shared" si="146"/>
        <v>0.91676147923473028</v>
      </c>
      <c r="AH256" s="12">
        <f t="shared" si="147"/>
        <v>0.81949675234259389</v>
      </c>
      <c r="AI256" s="12">
        <f t="shared" si="148"/>
        <v>0.16541852152177991</v>
      </c>
      <c r="AJ256" s="12">
        <f t="shared" si="149"/>
        <v>0.15368178141791636</v>
      </c>
      <c r="AK256" s="12">
        <f t="shared" si="150"/>
        <v>1.0987376446751325</v>
      </c>
      <c r="AL256" s="11">
        <f t="shared" si="151"/>
        <v>1.0239617913904042E-2</v>
      </c>
      <c r="AM256" s="11">
        <f t="shared" si="152"/>
        <v>3.6483882868971751E-3</v>
      </c>
      <c r="AN256" s="11">
        <f t="shared" si="153"/>
        <v>5.430283765438082E-3</v>
      </c>
      <c r="AO256" s="11">
        <f t="shared" si="154"/>
        <v>-1.6302751395280479E-2</v>
      </c>
      <c r="AP256" s="11">
        <f t="shared" si="155"/>
        <v>-1.3440401955946424E-2</v>
      </c>
      <c r="AQ256" s="11">
        <f t="shared" si="156"/>
        <v>2.6545002073830037E-3</v>
      </c>
      <c r="AR256" s="11">
        <f t="shared" si="157"/>
        <v>-7.9128927835727669E-3</v>
      </c>
      <c r="AS256" s="11">
        <f t="shared" si="158"/>
        <v>-1.0624374470706854E-3</v>
      </c>
      <c r="AT256" s="11">
        <f t="shared" si="159"/>
        <v>1.1579642205837848E-2</v>
      </c>
      <c r="AU256" s="13">
        <f t="shared" si="160"/>
        <v>-5.7400568915668944E-4</v>
      </c>
      <c r="AV256" s="14">
        <f t="shared" si="161"/>
        <v>130.74378507255685</v>
      </c>
      <c r="AW256" s="11">
        <f>-(AV256-MAX($AV$14:AV255))/MAX($AV$14:AV255)</f>
        <v>0.19415671487335984</v>
      </c>
      <c r="AX256" s="13">
        <f t="shared" si="162"/>
        <v>5.5185339154867835E-3</v>
      </c>
      <c r="AY256" s="14">
        <f t="shared" si="163"/>
        <v>131.5275527933012</v>
      </c>
      <c r="AZ256" s="11">
        <f>-(AY256-MAX($AY$14:AY255))/MAX($AY$14:AY255)</f>
        <v>8.8718019349308008E-2</v>
      </c>
    </row>
    <row r="257" spans="1:52" x14ac:dyDescent="0.2">
      <c r="A257" s="1">
        <v>41699</v>
      </c>
      <c r="B257" s="10">
        <v>0.90032501733125647</v>
      </c>
      <c r="C257" s="10">
        <v>1.3826860058349348</v>
      </c>
      <c r="D257" s="10">
        <v>1.6621787839500015</v>
      </c>
      <c r="E257" s="10">
        <v>9.7710639711558189E-3</v>
      </c>
      <c r="F257" s="10">
        <v>0.90871090271341071</v>
      </c>
      <c r="G257" s="10">
        <v>0.85367935803312278</v>
      </c>
      <c r="H257" s="10">
        <v>0.16675838377774443</v>
      </c>
      <c r="I257" s="10">
        <v>0.15594785103861269</v>
      </c>
      <c r="J257" s="10">
        <v>1.1356409557554283</v>
      </c>
      <c r="K257" s="11">
        <f t="shared" si="124"/>
        <v>-4.6816900901226477E-3</v>
      </c>
      <c r="L257" s="11">
        <f t="shared" si="125"/>
        <v>1.1891099650180426E-2</v>
      </c>
      <c r="M257" s="11">
        <f t="shared" si="126"/>
        <v>3.989229081480028E-3</v>
      </c>
      <c r="N257" s="11">
        <f t="shared" si="127"/>
        <v>-2.081236625856242E-3</v>
      </c>
      <c r="O257" s="11">
        <f t="shared" si="128"/>
        <v>1.2803736619231731E-2</v>
      </c>
      <c r="P257" s="11">
        <f t="shared" si="129"/>
        <v>2.9110466108929645E-2</v>
      </c>
      <c r="Q257" s="11">
        <f t="shared" si="130"/>
        <v>1.9994330214951672E-2</v>
      </c>
      <c r="R257" s="11">
        <f t="shared" si="131"/>
        <v>1.2803318570270061E-2</v>
      </c>
      <c r="S257" s="11">
        <f t="shared" si="132"/>
        <v>1.5047242663759341E-2</v>
      </c>
      <c r="T257" s="12">
        <f t="shared" si="133"/>
        <v>0.95606752680466134</v>
      </c>
      <c r="U257" s="12">
        <f t="shared" si="134"/>
        <v>1.3337290792595697</v>
      </c>
      <c r="V257" s="12">
        <f t="shared" si="135"/>
        <v>1.5777586873833824</v>
      </c>
      <c r="W257" s="12">
        <f t="shared" si="136"/>
        <v>1.0051239016315543E-2</v>
      </c>
      <c r="X257" s="12">
        <f t="shared" si="137"/>
        <v>0.94323508113762544</v>
      </c>
      <c r="Y257" s="12">
        <f t="shared" si="138"/>
        <v>0.81874037885307682</v>
      </c>
      <c r="Z257" s="12">
        <f t="shared" si="139"/>
        <v>0.16744966948838902</v>
      </c>
      <c r="AA257" s="12">
        <f t="shared" si="140"/>
        <v>0.15332510866478347</v>
      </c>
      <c r="AB257" s="12">
        <f t="shared" si="141"/>
        <v>1.0842591636650867</v>
      </c>
      <c r="AC257" s="12">
        <f t="shared" si="142"/>
        <v>0.94054944305286725</v>
      </c>
      <c r="AD257" s="12">
        <f t="shared" si="143"/>
        <v>1.3581354205921221</v>
      </c>
      <c r="AE257" s="12">
        <f t="shared" si="144"/>
        <v>1.6248135376817459</v>
      </c>
      <c r="AF257" s="12">
        <f t="shared" si="145"/>
        <v>9.8972379593125197E-3</v>
      </c>
      <c r="AG257" s="12">
        <f t="shared" si="146"/>
        <v>0.91562318348650917</v>
      </c>
      <c r="AH257" s="12">
        <f t="shared" si="147"/>
        <v>0.82577013217820383</v>
      </c>
      <c r="AI257" s="12">
        <f t="shared" si="148"/>
        <v>0.16475502071080994</v>
      </c>
      <c r="AJ257" s="12">
        <f t="shared" si="149"/>
        <v>0.15384355519869231</v>
      </c>
      <c r="AK257" s="12">
        <f t="shared" si="150"/>
        <v>1.1052177681842179</v>
      </c>
      <c r="AL257" s="11">
        <f t="shared" si="151"/>
        <v>4.6816900901226477E-3</v>
      </c>
      <c r="AM257" s="11">
        <f t="shared" si="152"/>
        <v>1.1891099650180426E-2</v>
      </c>
      <c r="AN257" s="11">
        <f t="shared" si="153"/>
        <v>3.989229081480028E-3</v>
      </c>
      <c r="AO257" s="11">
        <f t="shared" si="154"/>
        <v>2.081236625856242E-3</v>
      </c>
      <c r="AP257" s="11">
        <f t="shared" si="155"/>
        <v>-1.2803736619231731E-2</v>
      </c>
      <c r="AQ257" s="11">
        <f t="shared" si="156"/>
        <v>2.9110466108929645E-2</v>
      </c>
      <c r="AR257" s="11">
        <f t="shared" si="157"/>
        <v>-1.9994330214951672E-2</v>
      </c>
      <c r="AS257" s="11">
        <f t="shared" si="158"/>
        <v>1.2803318570270061E-2</v>
      </c>
      <c r="AT257" s="11">
        <f t="shared" si="159"/>
        <v>1.5047242663759341E-2</v>
      </c>
      <c r="AU257" s="13">
        <f t="shared" si="160"/>
        <v>5.2006906618238874E-3</v>
      </c>
      <c r="AV257" s="14">
        <f t="shared" si="161"/>
        <v>131.42374305467519</v>
      </c>
      <c r="AW257" s="11">
        <f>-(AV257-MAX($AV$14:AV256))/MAX($AV$14:AV256)</f>
        <v>0.18996577322550834</v>
      </c>
      <c r="AX257" s="13">
        <f t="shared" si="162"/>
        <v>1.0986277354758224E-2</v>
      </c>
      <c r="AY257" s="14">
        <f t="shared" si="163"/>
        <v>132.97255096808101</v>
      </c>
      <c r="AZ257" s="11">
        <f>-(AY257-MAX($AY$14:AY256))/MAX($AY$14:AY256)</f>
        <v>7.8706422761486095E-2</v>
      </c>
    </row>
    <row r="258" spans="1:52" x14ac:dyDescent="0.2">
      <c r="A258" s="1">
        <v>41730</v>
      </c>
      <c r="B258" s="10">
        <v>0.9098104864756672</v>
      </c>
      <c r="C258" s="10">
        <v>1.3809484353854227</v>
      </c>
      <c r="D258" s="10">
        <v>1.6745089502503392</v>
      </c>
      <c r="E258" s="10">
        <v>9.7601920805801459E-3</v>
      </c>
      <c r="F258" s="10">
        <v>0.93128946339101126</v>
      </c>
      <c r="G258" s="10">
        <v>0.86051114361930992</v>
      </c>
      <c r="H258" s="10">
        <v>0.16721848767599745</v>
      </c>
      <c r="I258" s="10">
        <v>0.1527277170260859</v>
      </c>
      <c r="J258" s="10">
        <v>1.1326695889542062</v>
      </c>
      <c r="K258" s="11">
        <f t="shared" si="124"/>
        <v>1.0535605433388495E-2</v>
      </c>
      <c r="L258" s="11">
        <f t="shared" si="125"/>
        <v>-1.2566630762006481E-3</v>
      </c>
      <c r="M258" s="11">
        <f t="shared" si="126"/>
        <v>7.4180746496090855E-3</v>
      </c>
      <c r="N258" s="11">
        <f t="shared" si="127"/>
        <v>-1.1126618971860625E-3</v>
      </c>
      <c r="O258" s="11">
        <f t="shared" si="128"/>
        <v>2.4846802883272234E-2</v>
      </c>
      <c r="P258" s="11">
        <f t="shared" si="129"/>
        <v>8.0027536356594986E-3</v>
      </c>
      <c r="Q258" s="11">
        <f t="shared" si="130"/>
        <v>2.7591050466537759E-3</v>
      </c>
      <c r="R258" s="11">
        <f t="shared" si="131"/>
        <v>-2.0648787341926877E-2</v>
      </c>
      <c r="S258" s="11">
        <f t="shared" si="132"/>
        <v>-2.6164667504841033E-3</v>
      </c>
      <c r="T258" s="12">
        <f t="shared" si="133"/>
        <v>0.94977237710749385</v>
      </c>
      <c r="U258" s="12">
        <f t="shared" si="134"/>
        <v>1.3409592199108287</v>
      </c>
      <c r="V258" s="12">
        <f t="shared" si="135"/>
        <v>1.5906542828812809</v>
      </c>
      <c r="W258" s="12">
        <f t="shared" si="136"/>
        <v>9.9864878355649545E-3</v>
      </c>
      <c r="X258" s="12">
        <f t="shared" si="137"/>
        <v>0.93278648287377885</v>
      </c>
      <c r="Y258" s="12">
        <f t="shared" si="138"/>
        <v>0.82087864171475611</v>
      </c>
      <c r="Z258" s="12">
        <f t="shared" si="139"/>
        <v>0.16692667396894492</v>
      </c>
      <c r="AA258" s="12">
        <f t="shared" si="140"/>
        <v>0.15338462088951063</v>
      </c>
      <c r="AB258" s="12">
        <f t="shared" si="141"/>
        <v>1.0908438676989707</v>
      </c>
      <c r="AC258" s="12">
        <f t="shared" si="142"/>
        <v>0.92945468521533725</v>
      </c>
      <c r="AD258" s="12">
        <f t="shared" si="143"/>
        <v>1.3659036308565795</v>
      </c>
      <c r="AE258" s="12">
        <f t="shared" si="144"/>
        <v>1.6371754402810479</v>
      </c>
      <c r="AF258" s="12">
        <f t="shared" si="145"/>
        <v>9.8459458972037263E-3</v>
      </c>
      <c r="AG258" s="12">
        <f t="shared" si="146"/>
        <v>0.91205066178421612</v>
      </c>
      <c r="AH258" s="12">
        <f t="shared" si="147"/>
        <v>0.8320843972944546</v>
      </c>
      <c r="AI258" s="12">
        <f t="shared" si="148"/>
        <v>0.16462183232098057</v>
      </c>
      <c r="AJ258" s="12">
        <f t="shared" si="149"/>
        <v>0.15415907699902309</v>
      </c>
      <c r="AK258" s="12">
        <f t="shared" si="150"/>
        <v>1.1139499981045313</v>
      </c>
      <c r="AL258" s="11">
        <f t="shared" si="151"/>
        <v>-1.0535605433388495E-2</v>
      </c>
      <c r="AM258" s="11">
        <f t="shared" si="152"/>
        <v>-1.2566630762006481E-3</v>
      </c>
      <c r="AN258" s="11">
        <f t="shared" si="153"/>
        <v>7.4180746496090855E-3</v>
      </c>
      <c r="AO258" s="11">
        <f t="shared" si="154"/>
        <v>1.1126618971860625E-3</v>
      </c>
      <c r="AP258" s="11">
        <f t="shared" si="155"/>
        <v>-2.4846802883272234E-2</v>
      </c>
      <c r="AQ258" s="11">
        <f t="shared" si="156"/>
        <v>8.0027536356594986E-3</v>
      </c>
      <c r="AR258" s="11">
        <f t="shared" si="157"/>
        <v>-2.7591050466537759E-3</v>
      </c>
      <c r="AS258" s="11">
        <f t="shared" si="158"/>
        <v>-2.0648787341926877E-2</v>
      </c>
      <c r="AT258" s="11">
        <f t="shared" si="159"/>
        <v>-2.6164667504841033E-3</v>
      </c>
      <c r="AU258" s="13">
        <f t="shared" si="160"/>
        <v>-5.1255489277190541E-3</v>
      </c>
      <c r="AV258" s="14">
        <f t="shared" si="161"/>
        <v>130.75012422938445</v>
      </c>
      <c r="AW258" s="11">
        <f>-(AV258-MAX($AV$14:AV257))/MAX($AV$14:AV257)</f>
        <v>0.19411764328796816</v>
      </c>
      <c r="AX258" s="13">
        <f t="shared" si="162"/>
        <v>3.1030847314205997E-3</v>
      </c>
      <c r="AY258" s="14">
        <f t="shared" si="163"/>
        <v>133.38517606068811</v>
      </c>
      <c r="AZ258" s="11">
        <f>-(AY258-MAX($AY$14:AY257))/MAX($AY$14:AY257)</f>
        <v>7.5847570728801383E-2</v>
      </c>
    </row>
    <row r="259" spans="1:52" x14ac:dyDescent="0.2">
      <c r="A259" s="1">
        <v>41760</v>
      </c>
      <c r="B259" s="10">
        <v>0.91796175771317368</v>
      </c>
      <c r="C259" s="10">
        <v>1.3733999890128001</v>
      </c>
      <c r="D259" s="10">
        <v>1.684267259528742</v>
      </c>
      <c r="E259" s="10">
        <v>9.8221213817760358E-3</v>
      </c>
      <c r="F259" s="10">
        <v>0.92989520081086852</v>
      </c>
      <c r="G259" s="10">
        <v>0.86006708523264808</v>
      </c>
      <c r="H259" s="10">
        <v>0.16829916860210711</v>
      </c>
      <c r="I259" s="10">
        <v>0.15209356796301082</v>
      </c>
      <c r="J259" s="10">
        <v>1.1255684120480842</v>
      </c>
      <c r="K259" s="11">
        <f t="shared" si="124"/>
        <v>8.9593067552804495E-3</v>
      </c>
      <c r="L259" s="11">
        <f t="shared" si="125"/>
        <v>-5.466131956270881E-3</v>
      </c>
      <c r="M259" s="11">
        <f t="shared" si="126"/>
        <v>5.8275647179693024E-3</v>
      </c>
      <c r="N259" s="11">
        <f t="shared" si="127"/>
        <v>6.3450904126272079E-3</v>
      </c>
      <c r="O259" s="11">
        <f t="shared" si="128"/>
        <v>-1.4971312733056408E-3</v>
      </c>
      <c r="P259" s="11">
        <f t="shared" si="129"/>
        <v>-5.1604025113971552E-4</v>
      </c>
      <c r="Q259" s="11">
        <f t="shared" si="130"/>
        <v>6.4626880743210435E-3</v>
      </c>
      <c r="R259" s="11">
        <f t="shared" si="131"/>
        <v>-4.1521544053902959E-3</v>
      </c>
      <c r="S259" s="11">
        <f t="shared" si="132"/>
        <v>-6.2694160551078904E-3</v>
      </c>
      <c r="T259" s="12">
        <f t="shared" si="133"/>
        <v>0.94378631174418459</v>
      </c>
      <c r="U259" s="12">
        <f t="shared" si="134"/>
        <v>1.3475016337658081</v>
      </c>
      <c r="V259" s="12">
        <f t="shared" si="135"/>
        <v>1.6026157325230992</v>
      </c>
      <c r="W259" s="12">
        <f t="shared" si="136"/>
        <v>9.9474792125442673E-3</v>
      </c>
      <c r="X259" s="12">
        <f t="shared" si="137"/>
        <v>0.92390550684893469</v>
      </c>
      <c r="Y259" s="12">
        <f t="shared" si="138"/>
        <v>0.82194248715765605</v>
      </c>
      <c r="Z259" s="12">
        <f t="shared" si="139"/>
        <v>0.16648158325913795</v>
      </c>
      <c r="AA259" s="12">
        <f t="shared" si="140"/>
        <v>0.15326651748181558</v>
      </c>
      <c r="AB259" s="12">
        <f t="shared" si="141"/>
        <v>1.0962624956134726</v>
      </c>
      <c r="AC259" s="12">
        <f t="shared" si="142"/>
        <v>0.92026893678077659</v>
      </c>
      <c r="AD259" s="12">
        <f t="shared" si="143"/>
        <v>1.3686514963410821</v>
      </c>
      <c r="AE259" s="12">
        <f t="shared" si="144"/>
        <v>1.6479882589700896</v>
      </c>
      <c r="AF259" s="12">
        <f t="shared" si="145"/>
        <v>9.7682773066059894E-3</v>
      </c>
      <c r="AG259" s="12">
        <f t="shared" si="146"/>
        <v>0.9086517304366285</v>
      </c>
      <c r="AH259" s="12">
        <f t="shared" si="147"/>
        <v>0.83645180604106251</v>
      </c>
      <c r="AI259" s="12">
        <f t="shared" si="148"/>
        <v>0.16448508275955845</v>
      </c>
      <c r="AJ259" s="12">
        <f t="shared" si="149"/>
        <v>0.15361022243923575</v>
      </c>
      <c r="AK259" s="12">
        <f t="shared" si="150"/>
        <v>1.118068332657822</v>
      </c>
      <c r="AL259" s="11">
        <f t="shared" si="151"/>
        <v>-8.9593067552804495E-3</v>
      </c>
      <c r="AM259" s="11">
        <f t="shared" si="152"/>
        <v>-5.466131956270881E-3</v>
      </c>
      <c r="AN259" s="11">
        <f t="shared" si="153"/>
        <v>5.8275647179693024E-3</v>
      </c>
      <c r="AO259" s="11">
        <f t="shared" si="154"/>
        <v>-6.3450904126272079E-3</v>
      </c>
      <c r="AP259" s="11">
        <f t="shared" si="155"/>
        <v>1.4971312733056408E-3</v>
      </c>
      <c r="AQ259" s="11">
        <f t="shared" si="156"/>
        <v>-5.1604025113971552E-4</v>
      </c>
      <c r="AR259" s="11">
        <f t="shared" si="157"/>
        <v>-6.4626880743210435E-3</v>
      </c>
      <c r="AS259" s="11">
        <f t="shared" si="158"/>
        <v>-4.1521544053902959E-3</v>
      </c>
      <c r="AT259" s="11">
        <f t="shared" si="159"/>
        <v>-6.2694160551078904E-3</v>
      </c>
      <c r="AU259" s="13">
        <f t="shared" si="160"/>
        <v>-3.4273479909847269E-3</v>
      </c>
      <c r="AV259" s="14">
        <f t="shared" si="161"/>
        <v>130.30199805378587</v>
      </c>
      <c r="AW259" s="11">
        <f>-(AV259-MAX($AV$14:AV258))/MAX($AV$14:AV258)</f>
        <v>0.1968796825642152</v>
      </c>
      <c r="AX259" s="13">
        <f t="shared" si="162"/>
        <v>1.0770862243315088E-3</v>
      </c>
      <c r="AY259" s="14">
        <f t="shared" si="163"/>
        <v>133.5288433963531</v>
      </c>
      <c r="AZ259" s="11">
        <f>-(AY259-MAX($AY$14:AY258))/MAX($AY$14:AY258)</f>
        <v>7.4852178878050971E-2</v>
      </c>
    </row>
    <row r="260" spans="1:52" x14ac:dyDescent="0.2">
      <c r="A260" s="1">
        <v>41791</v>
      </c>
      <c r="B260" s="10">
        <v>0.92330135632969246</v>
      </c>
      <c r="C260" s="10">
        <v>1.359471437505098</v>
      </c>
      <c r="D260" s="10">
        <v>1.6906742408872659</v>
      </c>
      <c r="E260" s="10">
        <v>9.7980619433476052E-3</v>
      </c>
      <c r="F260" s="10">
        <v>0.93642603638951571</v>
      </c>
      <c r="G260" s="10">
        <v>0.86192035855886928</v>
      </c>
      <c r="H260" s="10">
        <v>0.16543965588551576</v>
      </c>
      <c r="I260" s="10">
        <v>0.14954389113204725</v>
      </c>
      <c r="J260" s="10">
        <v>1.1162956844008842</v>
      </c>
      <c r="K260" s="11">
        <f t="shared" si="124"/>
        <v>5.8167985448771553E-3</v>
      </c>
      <c r="L260" s="11">
        <f t="shared" si="125"/>
        <v>-1.01416569237881E-2</v>
      </c>
      <c r="M260" s="11">
        <f t="shared" si="126"/>
        <v>3.8040170419963992E-3</v>
      </c>
      <c r="N260" s="11">
        <f t="shared" si="127"/>
        <v>-2.4495154858369395E-3</v>
      </c>
      <c r="O260" s="11">
        <f t="shared" si="128"/>
        <v>7.0231952729213898E-3</v>
      </c>
      <c r="P260" s="11">
        <f t="shared" si="129"/>
        <v>2.154800896397413E-3</v>
      </c>
      <c r="Q260" s="11">
        <f t="shared" si="130"/>
        <v>-1.699065265944244E-2</v>
      </c>
      <c r="R260" s="11">
        <f t="shared" si="131"/>
        <v>-1.6763870195902419E-2</v>
      </c>
      <c r="S260" s="11">
        <f t="shared" si="132"/>
        <v>-8.2382621508784171E-3</v>
      </c>
      <c r="T260" s="12">
        <f t="shared" si="133"/>
        <v>0.93857256330660155</v>
      </c>
      <c r="U260" s="12">
        <f t="shared" si="134"/>
        <v>1.3537433882476353</v>
      </c>
      <c r="V260" s="12">
        <f t="shared" si="135"/>
        <v>1.615565923263345</v>
      </c>
      <c r="W260" s="12">
        <f t="shared" si="136"/>
        <v>9.9397451692384686E-3</v>
      </c>
      <c r="X260" s="12">
        <f t="shared" si="137"/>
        <v>0.91885501570786454</v>
      </c>
      <c r="Y260" s="12">
        <f t="shared" si="138"/>
        <v>0.82493153867780578</v>
      </c>
      <c r="Z260" s="12">
        <f t="shared" si="139"/>
        <v>0.1661924988374778</v>
      </c>
      <c r="AA260" s="12">
        <f t="shared" si="140"/>
        <v>0.15331357090605482</v>
      </c>
      <c r="AB260" s="12">
        <f t="shared" si="141"/>
        <v>1.1028582671461304</v>
      </c>
      <c r="AC260" s="12">
        <f t="shared" si="142"/>
        <v>0.91441591679554846</v>
      </c>
      <c r="AD260" s="12">
        <f t="shared" si="143"/>
        <v>1.3726271815411961</v>
      </c>
      <c r="AE260" s="12">
        <f t="shared" si="144"/>
        <v>1.6601984029423154</v>
      </c>
      <c r="AF260" s="12">
        <f t="shared" si="145"/>
        <v>9.741791531645316E-3</v>
      </c>
      <c r="AG260" s="12">
        <f t="shared" si="146"/>
        <v>0.90846704018810687</v>
      </c>
      <c r="AH260" s="12">
        <f t="shared" si="147"/>
        <v>0.84228256887136632</v>
      </c>
      <c r="AI260" s="12">
        <f t="shared" si="148"/>
        <v>0.16515913455367287</v>
      </c>
      <c r="AJ260" s="12">
        <f t="shared" si="149"/>
        <v>0.1536564030607612</v>
      </c>
      <c r="AK260" s="12">
        <f t="shared" si="150"/>
        <v>1.1230506883407276</v>
      </c>
      <c r="AL260" s="11">
        <f t="shared" si="151"/>
        <v>-5.8167985448771553E-3</v>
      </c>
      <c r="AM260" s="11">
        <f t="shared" si="152"/>
        <v>-1.01416569237881E-2</v>
      </c>
      <c r="AN260" s="11">
        <f t="shared" si="153"/>
        <v>3.8040170419963992E-3</v>
      </c>
      <c r="AO260" s="11">
        <f t="shared" si="154"/>
        <v>2.4495154858369395E-3</v>
      </c>
      <c r="AP260" s="11">
        <f t="shared" si="155"/>
        <v>-7.0231952729213898E-3</v>
      </c>
      <c r="AQ260" s="11">
        <f t="shared" si="156"/>
        <v>2.154800896397413E-3</v>
      </c>
      <c r="AR260" s="11">
        <f t="shared" si="157"/>
        <v>1.699065265944244E-2</v>
      </c>
      <c r="AS260" s="11">
        <f t="shared" si="158"/>
        <v>-1.6763870195902419E-2</v>
      </c>
      <c r="AT260" s="11">
        <f t="shared" si="159"/>
        <v>-8.2382621508784171E-3</v>
      </c>
      <c r="AU260" s="13">
        <f t="shared" si="160"/>
        <v>-2.5094218894104767E-3</v>
      </c>
      <c r="AV260" s="14">
        <f t="shared" si="161"/>
        <v>129.97501536763576</v>
      </c>
      <c r="AW260" s="11">
        <f>-(AV260-MAX($AV$14:AV259))/MAX($AV$14:AV259)</f>
        <v>0.19889505026861892</v>
      </c>
      <c r="AX260" s="13">
        <f t="shared" si="162"/>
        <v>-3.9761272955173288E-3</v>
      </c>
      <c r="AY260" s="14">
        <f t="shared" si="163"/>
        <v>132.99791571738601</v>
      </c>
      <c r="AZ260" s="11">
        <f>-(AY260-MAX($AY$14:AY259))/MAX($AY$14:AY259)</f>
        <v>7.853068438200228E-2</v>
      </c>
    </row>
    <row r="261" spans="1:52" x14ac:dyDescent="0.2">
      <c r="A261" s="1">
        <v>41821</v>
      </c>
      <c r="B261" s="10">
        <v>0.93116805721096541</v>
      </c>
      <c r="C261" s="10">
        <v>1.3528687582017669</v>
      </c>
      <c r="D261" s="10">
        <v>1.7065137630334988</v>
      </c>
      <c r="E261" s="10">
        <v>9.8259818612374834E-3</v>
      </c>
      <c r="F261" s="10">
        <v>0.93819191653844713</v>
      </c>
      <c r="G261" s="10">
        <v>0.86828167057393424</v>
      </c>
      <c r="H261" s="10">
        <v>0.16124610993759775</v>
      </c>
      <c r="I261" s="10">
        <v>0.14649224323572066</v>
      </c>
      <c r="J261" s="10">
        <v>1.1133501820327547</v>
      </c>
      <c r="K261" s="11">
        <f t="shared" ref="K261:K324" si="164">B261/B260-1</f>
        <v>8.5201877234803991E-3</v>
      </c>
      <c r="L261" s="11">
        <f t="shared" ref="L261:L324" si="165">C261/C260-1</f>
        <v>-4.8567988419443431E-3</v>
      </c>
      <c r="M261" s="11">
        <f t="shared" ref="M261:M324" si="166">D261/D260-1</f>
        <v>9.3687605590537792E-3</v>
      </c>
      <c r="N261" s="11">
        <f t="shared" ref="N261:N324" si="167">E261/E260-1</f>
        <v>2.8495347397587967E-3</v>
      </c>
      <c r="O261" s="11">
        <f t="shared" ref="O261:O324" si="168">F261/F260-1</f>
        <v>1.8857657522424187E-3</v>
      </c>
      <c r="P261" s="11">
        <f t="shared" ref="P261:P324" si="169">G261/G260-1</f>
        <v>7.3803941998784595E-3</v>
      </c>
      <c r="Q261" s="11">
        <f t="shared" ref="Q261:Q324" si="170">H261/H260-1</f>
        <v>-2.5347888482190495E-2</v>
      </c>
      <c r="R261" s="11">
        <f t="shared" ref="R261:R324" si="171">I261/I260-1</f>
        <v>-2.0406369482735887E-2</v>
      </c>
      <c r="S261" s="11">
        <f t="shared" ref="S261:S324" si="172">J261/J260-1</f>
        <v>-2.6386399314177744E-3</v>
      </c>
      <c r="T261" s="12">
        <f t="shared" si="133"/>
        <v>0.93472349757301965</v>
      </c>
      <c r="U261" s="12">
        <f t="shared" si="134"/>
        <v>1.3570710293283013</v>
      </c>
      <c r="V261" s="12">
        <f t="shared" si="135"/>
        <v>1.6273705519493114</v>
      </c>
      <c r="W261" s="12">
        <f t="shared" si="136"/>
        <v>9.8992553668865134E-3</v>
      </c>
      <c r="X261" s="12">
        <f t="shared" si="137"/>
        <v>0.91825710457184118</v>
      </c>
      <c r="Y261" s="12">
        <f t="shared" si="138"/>
        <v>0.83092371686971456</v>
      </c>
      <c r="Z261" s="12">
        <f t="shared" si="139"/>
        <v>0.16580004928057929</v>
      </c>
      <c r="AA261" s="12">
        <f t="shared" si="140"/>
        <v>0.15312245929298243</v>
      </c>
      <c r="AB261" s="12">
        <f t="shared" si="141"/>
        <v>1.1065882637627815</v>
      </c>
      <c r="AC261" s="12">
        <f t="shared" si="142"/>
        <v>0.9116460937239963</v>
      </c>
      <c r="AD261" s="12">
        <f t="shared" si="143"/>
        <v>1.3707356360654972</v>
      </c>
      <c r="AE261" s="12">
        <f t="shared" si="144"/>
        <v>1.668972698267728</v>
      </c>
      <c r="AF261" s="12">
        <f t="shared" si="145"/>
        <v>9.7628761846531211E-3</v>
      </c>
      <c r="AG261" s="12">
        <f t="shared" si="146"/>
        <v>0.9148114470232197</v>
      </c>
      <c r="AH261" s="12">
        <f t="shared" si="147"/>
        <v>0.84884073562029261</v>
      </c>
      <c r="AI261" s="12">
        <f t="shared" si="148"/>
        <v>0.16556853631419535</v>
      </c>
      <c r="AJ261" s="12">
        <f t="shared" si="149"/>
        <v>0.15307161244925105</v>
      </c>
      <c r="AK261" s="12">
        <f t="shared" si="150"/>
        <v>1.1224965982709183</v>
      </c>
      <c r="AL261" s="11">
        <f t="shared" si="151"/>
        <v>-8.5201877234803991E-3</v>
      </c>
      <c r="AM261" s="11">
        <f t="shared" si="152"/>
        <v>-4.8567988419443431E-3</v>
      </c>
      <c r="AN261" s="11">
        <f t="shared" si="153"/>
        <v>9.3687605590537792E-3</v>
      </c>
      <c r="AO261" s="11">
        <f t="shared" si="154"/>
        <v>-2.8495347397587967E-3</v>
      </c>
      <c r="AP261" s="11">
        <f t="shared" si="155"/>
        <v>-1.8857657522424187E-3</v>
      </c>
      <c r="AQ261" s="11">
        <f t="shared" si="156"/>
        <v>7.3803941998784595E-3</v>
      </c>
      <c r="AR261" s="11">
        <f t="shared" si="157"/>
        <v>2.5347888482190495E-2</v>
      </c>
      <c r="AS261" s="11">
        <f t="shared" si="158"/>
        <v>2.0406369482735887E-2</v>
      </c>
      <c r="AT261" s="11">
        <f t="shared" si="159"/>
        <v>-2.6386399314177744E-3</v>
      </c>
      <c r="AU261" s="13">
        <f t="shared" si="160"/>
        <v>4.6391650816683212E-3</v>
      </c>
      <c r="AV261" s="14">
        <f t="shared" si="161"/>
        <v>130.57799092041861</v>
      </c>
      <c r="AW261" s="11">
        <f>-(AV261-MAX($AV$14:AV260))/MAX($AV$14:AV260)</f>
        <v>0.19517859215907338</v>
      </c>
      <c r="AX261" s="13">
        <f t="shared" si="162"/>
        <v>-2.5827837515416275E-3</v>
      </c>
      <c r="AY261" s="14">
        <f t="shared" si="163"/>
        <v>132.65441086168224</v>
      </c>
      <c r="AZ261" s="11">
        <f>-(AY261-MAX($AY$14:AY260))/MAX($AY$14:AY260)</f>
        <v>8.091064035792464E-2</v>
      </c>
    </row>
    <row r="262" spans="1:52" x14ac:dyDescent="0.2">
      <c r="A262" s="1">
        <v>41852</v>
      </c>
      <c r="B262" s="10">
        <v>0.91514752178051106</v>
      </c>
      <c r="C262" s="10">
        <v>1.3309553597572337</v>
      </c>
      <c r="D262" s="10">
        <v>1.6691704223001169</v>
      </c>
      <c r="E262" s="10">
        <v>9.7118494274864766E-3</v>
      </c>
      <c r="F262" s="10">
        <v>0.93071739696958411</v>
      </c>
      <c r="G262" s="10">
        <v>0.84317032040472184</v>
      </c>
      <c r="H262" s="10">
        <v>0.16151174997981105</v>
      </c>
      <c r="I262" s="10">
        <v>0.14493593831526463</v>
      </c>
      <c r="J262" s="10">
        <v>1.0989373276042067</v>
      </c>
      <c r="K262" s="11">
        <f t="shared" si="164"/>
        <v>-1.7204773409473573E-2</v>
      </c>
      <c r="L262" s="11">
        <f t="shared" si="165"/>
        <v>-1.6197726728245598E-2</v>
      </c>
      <c r="M262" s="11">
        <f t="shared" si="166"/>
        <v>-2.1882824236354459E-2</v>
      </c>
      <c r="N262" s="11">
        <f t="shared" si="167"/>
        <v>-1.1615371915273731E-2</v>
      </c>
      <c r="O262" s="11">
        <f t="shared" si="168"/>
        <v>-7.9669409180597173E-3</v>
      </c>
      <c r="P262" s="11">
        <f t="shared" si="169"/>
        <v>-2.8920741989881926E-2</v>
      </c>
      <c r="Q262" s="11">
        <f t="shared" si="170"/>
        <v>1.6474198497942183E-3</v>
      </c>
      <c r="R262" s="11">
        <f t="shared" si="171"/>
        <v>-1.0623804278508953E-2</v>
      </c>
      <c r="S262" s="11">
        <f t="shared" si="172"/>
        <v>-1.2945481719177532E-2</v>
      </c>
      <c r="T262" s="12">
        <f t="shared" si="133"/>
        <v>0.93221727779430663</v>
      </c>
      <c r="U262" s="12">
        <f t="shared" si="134"/>
        <v>1.3608120893551996</v>
      </c>
      <c r="V262" s="12">
        <f t="shared" si="135"/>
        <v>1.6431737624511236</v>
      </c>
      <c r="W262" s="12">
        <f t="shared" si="136"/>
        <v>9.8822630995373962E-3</v>
      </c>
      <c r="X262" s="12">
        <f t="shared" si="137"/>
        <v>0.92019212414784068</v>
      </c>
      <c r="Y262" s="12">
        <f t="shared" si="138"/>
        <v>0.83758095374004837</v>
      </c>
      <c r="Z262" s="12">
        <f t="shared" si="139"/>
        <v>0.16541353794428246</v>
      </c>
      <c r="AA262" s="12">
        <f t="shared" si="140"/>
        <v>0.15273936670895086</v>
      </c>
      <c r="AB262" s="12">
        <f t="shared" si="141"/>
        <v>1.1112297251223364</v>
      </c>
      <c r="AC262" s="12">
        <f t="shared" si="142"/>
        <v>0.91452109357467215</v>
      </c>
      <c r="AD262" s="12">
        <f t="shared" si="143"/>
        <v>1.3693020310959483</v>
      </c>
      <c r="AE262" s="12">
        <f t="shared" si="144"/>
        <v>1.6789528860635023</v>
      </c>
      <c r="AF262" s="12">
        <f t="shared" si="145"/>
        <v>9.7948105862574759E-3</v>
      </c>
      <c r="AG262" s="12">
        <f t="shared" si="146"/>
        <v>0.9236227690609512</v>
      </c>
      <c r="AH262" s="12">
        <f t="shared" si="147"/>
        <v>0.85566515513750296</v>
      </c>
      <c r="AI262" s="12">
        <f t="shared" si="148"/>
        <v>0.165408554366785</v>
      </c>
      <c r="AJ262" s="12">
        <f t="shared" si="149"/>
        <v>0.1517969519999853</v>
      </c>
      <c r="AK262" s="12">
        <f t="shared" si="150"/>
        <v>1.1237218055695408</v>
      </c>
      <c r="AL262" s="11">
        <f t="shared" si="151"/>
        <v>1.7204773409473573E-2</v>
      </c>
      <c r="AM262" s="11">
        <f t="shared" si="152"/>
        <v>-1.6197726728245598E-2</v>
      </c>
      <c r="AN262" s="11">
        <f t="shared" si="153"/>
        <v>-2.1882824236354459E-2</v>
      </c>
      <c r="AO262" s="11">
        <f t="shared" si="154"/>
        <v>1.1615371915273731E-2</v>
      </c>
      <c r="AP262" s="11">
        <f t="shared" si="155"/>
        <v>-7.9669409180597173E-3</v>
      </c>
      <c r="AQ262" s="11">
        <f t="shared" si="156"/>
        <v>-2.8920741989881926E-2</v>
      </c>
      <c r="AR262" s="11">
        <f t="shared" si="157"/>
        <v>-1.6474198497942183E-3</v>
      </c>
      <c r="AS262" s="11">
        <f t="shared" si="158"/>
        <v>1.0623804278508953E-2</v>
      </c>
      <c r="AT262" s="11">
        <f t="shared" si="159"/>
        <v>-1.2945481719177532E-2</v>
      </c>
      <c r="AU262" s="13">
        <f t="shared" si="160"/>
        <v>-5.568576204250799E-3</v>
      </c>
      <c r="AV262" s="14">
        <f t="shared" si="161"/>
        <v>129.8508574273803</v>
      </c>
      <c r="AW262" s="11">
        <f>-(AV262-MAX($AV$14:AV261))/MAX($AV$14:AV261)</f>
        <v>0.19966030149944791</v>
      </c>
      <c r="AX262" s="13">
        <f t="shared" si="162"/>
        <v>-1.3967805038353475E-2</v>
      </c>
      <c r="AY262" s="14">
        <f t="shared" si="163"/>
        <v>130.80151991328862</v>
      </c>
      <c r="AZ262" s="11">
        <f>-(AY262-MAX($AY$14:AY261))/MAX($AY$14:AY261)</f>
        <v>9.3748301346230328E-2</v>
      </c>
    </row>
    <row r="263" spans="1:52" x14ac:dyDescent="0.2">
      <c r="A263" s="1">
        <v>41883</v>
      </c>
      <c r="B263" s="10">
        <v>0.90811674748905713</v>
      </c>
      <c r="C263" s="10">
        <v>1.2887760493858982</v>
      </c>
      <c r="D263" s="10">
        <v>1.628823663550184</v>
      </c>
      <c r="E263" s="10">
        <v>9.3083868565577571E-3</v>
      </c>
      <c r="F263" s="10">
        <v>0.90358724134815216</v>
      </c>
      <c r="G263" s="10">
        <v>0.81294203723274527</v>
      </c>
      <c r="H263" s="10">
        <v>0.15738117721120554</v>
      </c>
      <c r="I263" s="10">
        <v>0.14022492077291976</v>
      </c>
      <c r="J263" s="10">
        <v>1.0671105846698894</v>
      </c>
      <c r="K263" s="11">
        <f t="shared" si="164"/>
        <v>-7.6826676837575825E-3</v>
      </c>
      <c r="L263" s="11">
        <f t="shared" si="165"/>
        <v>-3.1691003054399203E-2</v>
      </c>
      <c r="M263" s="11">
        <f t="shared" si="166"/>
        <v>-2.4171743167084814E-2</v>
      </c>
      <c r="N263" s="11">
        <f t="shared" si="167"/>
        <v>-4.1543330540817491E-2</v>
      </c>
      <c r="O263" s="11">
        <f t="shared" si="168"/>
        <v>-2.9149724405891364E-2</v>
      </c>
      <c r="P263" s="11">
        <f t="shared" si="169"/>
        <v>-3.5850743841964183E-2</v>
      </c>
      <c r="Q263" s="11">
        <f t="shared" si="170"/>
        <v>-2.5574441296821071E-2</v>
      </c>
      <c r="R263" s="11">
        <f t="shared" si="171"/>
        <v>-3.2504136635162717E-2</v>
      </c>
      <c r="S263" s="11">
        <f t="shared" si="172"/>
        <v>-2.8961381267940678E-2</v>
      </c>
      <c r="T263" s="12">
        <f t="shared" si="133"/>
        <v>0.92841757126320601</v>
      </c>
      <c r="U263" s="12">
        <f t="shared" si="134"/>
        <v>1.3607618757708326</v>
      </c>
      <c r="V263" s="12">
        <f t="shared" si="135"/>
        <v>1.6530162205033696</v>
      </c>
      <c r="W263" s="12">
        <f t="shared" si="136"/>
        <v>9.8393915351215559E-3</v>
      </c>
      <c r="X263" s="12">
        <f t="shared" si="137"/>
        <v>0.92241416814432442</v>
      </c>
      <c r="Y263" s="12">
        <f t="shared" si="138"/>
        <v>0.84185422745765237</v>
      </c>
      <c r="Z263" s="12">
        <f t="shared" si="139"/>
        <v>0.16491697334363611</v>
      </c>
      <c r="AA263" s="12">
        <f t="shared" si="140"/>
        <v>0.15206687832524132</v>
      </c>
      <c r="AB263" s="12">
        <f t="shared" si="141"/>
        <v>1.1128140633250727</v>
      </c>
      <c r="AC263" s="12">
        <f t="shared" si="142"/>
        <v>0.91628569947354432</v>
      </c>
      <c r="AD263" s="12">
        <f t="shared" si="143"/>
        <v>1.3633883309495427</v>
      </c>
      <c r="AE263" s="12">
        <f t="shared" si="144"/>
        <v>1.681218903324994</v>
      </c>
      <c r="AF263" s="12">
        <f t="shared" si="145"/>
        <v>9.7815451109305954E-3</v>
      </c>
      <c r="AG263" s="12">
        <f t="shared" si="146"/>
        <v>0.92920515280213956</v>
      </c>
      <c r="AH263" s="12">
        <f t="shared" si="147"/>
        <v>0.85793832273710102</v>
      </c>
      <c r="AI263" s="12">
        <f t="shared" si="148"/>
        <v>0.16507892597646226</v>
      </c>
      <c r="AJ263" s="12">
        <f t="shared" si="149"/>
        <v>0.15029020145179031</v>
      </c>
      <c r="AK263" s="12">
        <f t="shared" si="150"/>
        <v>1.1204103584659275</v>
      </c>
      <c r="AL263" s="11">
        <f t="shared" si="151"/>
        <v>7.6826676837575825E-3</v>
      </c>
      <c r="AM263" s="11">
        <f t="shared" si="152"/>
        <v>-3.1691003054399203E-2</v>
      </c>
      <c r="AN263" s="11">
        <f t="shared" si="153"/>
        <v>-2.4171743167084814E-2</v>
      </c>
      <c r="AO263" s="11">
        <f t="shared" si="154"/>
        <v>4.1543330540817491E-2</v>
      </c>
      <c r="AP263" s="11">
        <f t="shared" si="155"/>
        <v>-2.9149724405891364E-2</v>
      </c>
      <c r="AQ263" s="11">
        <f t="shared" si="156"/>
        <v>-3.5850743841964183E-2</v>
      </c>
      <c r="AR263" s="11">
        <f t="shared" si="157"/>
        <v>-2.5574441296821071E-2</v>
      </c>
      <c r="AS263" s="11">
        <f t="shared" si="158"/>
        <v>3.2504136635162717E-2</v>
      </c>
      <c r="AT263" s="11">
        <f t="shared" si="159"/>
        <v>-2.8961381267940678E-2</v>
      </c>
      <c r="AU263" s="13">
        <f t="shared" si="160"/>
        <v>-1.0407655797151503E-2</v>
      </c>
      <c r="AV263" s="14">
        <f t="shared" si="161"/>
        <v>128.49941439831113</v>
      </c>
      <c r="AW263" s="11">
        <f>-(AV263-MAX($AV$14:AV262))/MAX($AV$14:AV262)</f>
        <v>0.20798996160223771</v>
      </c>
      <c r="AX263" s="13">
        <f t="shared" si="162"/>
        <v>-2.8569907988204343E-2</v>
      </c>
      <c r="AY263" s="14">
        <f t="shared" si="163"/>
        <v>127.06453252464868</v>
      </c>
      <c r="AZ263" s="11">
        <f>-(AY263-MAX($AY$14:AY262))/MAX($AY$14:AY262)</f>
        <v>0.1196398289909224</v>
      </c>
    </row>
    <row r="264" spans="1:52" x14ac:dyDescent="0.2">
      <c r="A264" s="1">
        <v>41913</v>
      </c>
      <c r="B264" s="10">
        <v>0.89186176142697871</v>
      </c>
      <c r="C264" s="10">
        <v>1.2676520548639809</v>
      </c>
      <c r="D264" s="10">
        <v>1.6073294221650727</v>
      </c>
      <c r="E264" s="10">
        <v>9.2556598359897074E-3</v>
      </c>
      <c r="F264" s="10">
        <v>0.87797854220442839</v>
      </c>
      <c r="G264" s="10">
        <v>0.78746357980943382</v>
      </c>
      <c r="H264" s="10">
        <v>0.15240882142258394</v>
      </c>
      <c r="I264" s="10">
        <v>0.13799384547449184</v>
      </c>
      <c r="J264" s="10">
        <v>1.0494390748145117</v>
      </c>
      <c r="K264" s="11">
        <f t="shared" si="164"/>
        <v>-1.7899665551839528E-2</v>
      </c>
      <c r="L264" s="11">
        <f t="shared" si="165"/>
        <v>-1.6390741069391312E-2</v>
      </c>
      <c r="M264" s="11">
        <f t="shared" si="166"/>
        <v>-1.3196174555975215E-2</v>
      </c>
      <c r="N264" s="11">
        <f t="shared" si="167"/>
        <v>-5.6644638196255981E-3</v>
      </c>
      <c r="O264" s="11">
        <f t="shared" si="168"/>
        <v>-2.8341147342359041E-2</v>
      </c>
      <c r="P264" s="11">
        <f t="shared" si="169"/>
        <v>-3.1341050476415444E-2</v>
      </c>
      <c r="Q264" s="11">
        <f t="shared" si="170"/>
        <v>-3.1594348680901607E-2</v>
      </c>
      <c r="R264" s="11">
        <f t="shared" si="171"/>
        <v>-1.5910690383208914E-2</v>
      </c>
      <c r="S264" s="11">
        <f t="shared" si="172"/>
        <v>-1.6560148600572977E-2</v>
      </c>
      <c r="T264" s="12">
        <f t="shared" si="133"/>
        <v>0.92351950319092435</v>
      </c>
      <c r="U264" s="12">
        <f t="shared" si="134"/>
        <v>1.3568201511989744</v>
      </c>
      <c r="V264" s="12">
        <f t="shared" si="135"/>
        <v>1.6564175784363693</v>
      </c>
      <c r="W264" s="12">
        <f t="shared" si="136"/>
        <v>9.7751890778506548E-3</v>
      </c>
      <c r="X264" s="12">
        <f t="shared" si="137"/>
        <v>0.92020093551273963</v>
      </c>
      <c r="Y264" s="12">
        <f t="shared" si="138"/>
        <v>0.84161658328241307</v>
      </c>
      <c r="Z264" s="12">
        <f t="shared" si="139"/>
        <v>0.1640689452681765</v>
      </c>
      <c r="AA264" s="12">
        <f t="shared" si="140"/>
        <v>0.15091439503659898</v>
      </c>
      <c r="AB264" s="12">
        <f t="shared" si="141"/>
        <v>1.1114693140281009</v>
      </c>
      <c r="AC264" s="12">
        <f t="shared" si="142"/>
        <v>0.91758432116651123</v>
      </c>
      <c r="AD264" s="12">
        <f t="shared" si="143"/>
        <v>1.3477366715413701</v>
      </c>
      <c r="AE264" s="12">
        <f t="shared" si="144"/>
        <v>1.6756597165916913</v>
      </c>
      <c r="AF264" s="12">
        <f t="shared" si="145"/>
        <v>9.7044322584975851E-3</v>
      </c>
      <c r="AG264" s="12">
        <f t="shared" si="146"/>
        <v>0.92835120924126313</v>
      </c>
      <c r="AH264" s="12">
        <f t="shared" si="147"/>
        <v>0.85114876927037153</v>
      </c>
      <c r="AI264" s="12">
        <f t="shared" si="148"/>
        <v>0.16351605821537243</v>
      </c>
      <c r="AJ264" s="12">
        <f t="shared" si="149"/>
        <v>0.14766971307417484</v>
      </c>
      <c r="AK264" s="12">
        <f t="shared" si="150"/>
        <v>1.1089886299516707</v>
      </c>
      <c r="AL264" s="11">
        <f t="shared" si="151"/>
        <v>1.7899665551839528E-2</v>
      </c>
      <c r="AM264" s="11">
        <f t="shared" si="152"/>
        <v>1.6390741069391312E-2</v>
      </c>
      <c r="AN264" s="11">
        <f t="shared" si="153"/>
        <v>-1.3196174555975215E-2</v>
      </c>
      <c r="AO264" s="11">
        <f t="shared" si="154"/>
        <v>5.6644638196255981E-3</v>
      </c>
      <c r="AP264" s="11">
        <f t="shared" si="155"/>
        <v>-2.8341147342359041E-2</v>
      </c>
      <c r="AQ264" s="11">
        <f t="shared" si="156"/>
        <v>-3.1341050476415444E-2</v>
      </c>
      <c r="AR264" s="11">
        <f t="shared" si="157"/>
        <v>3.1594348680901607E-2</v>
      </c>
      <c r="AS264" s="11">
        <f t="shared" si="158"/>
        <v>1.5910690383208914E-2</v>
      </c>
      <c r="AT264" s="11">
        <f t="shared" si="159"/>
        <v>1.6560148600572977E-2</v>
      </c>
      <c r="AU264" s="13">
        <f t="shared" si="160"/>
        <v>3.4601873034211372E-3</v>
      </c>
      <c r="AV264" s="14">
        <f t="shared" si="161"/>
        <v>128.94404644050923</v>
      </c>
      <c r="AW264" s="11">
        <f>-(AV264-MAX($AV$14:AV263))/MAX($AV$14:AV263)</f>
        <v>0.20524945852319165</v>
      </c>
      <c r="AX264" s="13">
        <f t="shared" si="162"/>
        <v>-1.9655381164476626E-2</v>
      </c>
      <c r="AY264" s="14">
        <f t="shared" si="163"/>
        <v>124.56703070539068</v>
      </c>
      <c r="AZ264" s="11">
        <f>-(AY264-MAX($AY$14:AY263))/MAX($AY$14:AY263)</f>
        <v>0.13694364371412962</v>
      </c>
    </row>
    <row r="265" spans="1:52" x14ac:dyDescent="0.2">
      <c r="A265" s="1">
        <v>41944</v>
      </c>
      <c r="B265" s="10">
        <v>0.88288526905928577</v>
      </c>
      <c r="C265" s="10">
        <v>1.2472093690367803</v>
      </c>
      <c r="D265" s="10">
        <v>1.5766653527788728</v>
      </c>
      <c r="E265" s="10">
        <v>8.5926893399096045E-3</v>
      </c>
      <c r="F265" s="10">
        <v>0.86371449053800764</v>
      </c>
      <c r="G265" s="10">
        <v>0.78345346286430584</v>
      </c>
      <c r="H265" s="10">
        <v>0.14667703184358361</v>
      </c>
      <c r="I265" s="10">
        <v>0.13478723834427356</v>
      </c>
      <c r="J265" s="10">
        <v>1.0371292263015972</v>
      </c>
      <c r="K265" s="11">
        <f t="shared" si="164"/>
        <v>-1.0064892067275677E-2</v>
      </c>
      <c r="L265" s="11">
        <f t="shared" si="165"/>
        <v>-1.6126417141645533E-2</v>
      </c>
      <c r="M265" s="11">
        <f t="shared" si="166"/>
        <v>-1.9077650768624332E-2</v>
      </c>
      <c r="N265" s="11">
        <f t="shared" si="167"/>
        <v>-7.1628658337486439E-2</v>
      </c>
      <c r="O265" s="11">
        <f t="shared" si="168"/>
        <v>-1.6246469567019917E-2</v>
      </c>
      <c r="P265" s="11">
        <f t="shared" si="169"/>
        <v>-5.0924475086180365E-3</v>
      </c>
      <c r="Q265" s="11">
        <f t="shared" si="170"/>
        <v>-3.7607990964694915E-2</v>
      </c>
      <c r="R265" s="11">
        <f t="shared" si="171"/>
        <v>-2.3237319890552777E-2</v>
      </c>
      <c r="S265" s="11">
        <f t="shared" si="172"/>
        <v>-1.1729931549471106E-2</v>
      </c>
      <c r="T265" s="12">
        <f t="shared" si="133"/>
        <v>0.9174309018862532</v>
      </c>
      <c r="U265" s="12">
        <f t="shared" si="134"/>
        <v>1.3487527188977726</v>
      </c>
      <c r="V265" s="12">
        <f t="shared" si="135"/>
        <v>1.6562256937737845</v>
      </c>
      <c r="W265" s="12">
        <f t="shared" si="136"/>
        <v>9.6943104288359158E-3</v>
      </c>
      <c r="X265" s="12">
        <f t="shared" si="137"/>
        <v>0.91405889307339716</v>
      </c>
      <c r="Y265" s="12">
        <f t="shared" si="138"/>
        <v>0.83771299067156058</v>
      </c>
      <c r="Z265" s="12">
        <f t="shared" si="139"/>
        <v>0.1627664316330143</v>
      </c>
      <c r="AA265" s="12">
        <f t="shared" si="140"/>
        <v>0.1494121451274058</v>
      </c>
      <c r="AB265" s="12">
        <f t="shared" si="141"/>
        <v>1.1065926051264385</v>
      </c>
      <c r="AC265" s="12">
        <f t="shared" si="142"/>
        <v>0.91459286699172981</v>
      </c>
      <c r="AD265" s="12">
        <f t="shared" si="143"/>
        <v>1.3288539414544629</v>
      </c>
      <c r="AE265" s="12">
        <f t="shared" si="144"/>
        <v>1.66446312857748</v>
      </c>
      <c r="AF265" s="12">
        <f t="shared" si="145"/>
        <v>9.6203435510658439E-3</v>
      </c>
      <c r="AG265" s="12">
        <f t="shared" si="146"/>
        <v>0.91946605571016604</v>
      </c>
      <c r="AH265" s="12">
        <f t="shared" si="147"/>
        <v>0.83897417530205887</v>
      </c>
      <c r="AI265" s="12">
        <f t="shared" si="148"/>
        <v>0.1610477805064702</v>
      </c>
      <c r="AJ265" s="12">
        <f t="shared" si="149"/>
        <v>0.1452140678155758</v>
      </c>
      <c r="AK265" s="12">
        <f t="shared" si="150"/>
        <v>1.095116877595055</v>
      </c>
      <c r="AL265" s="11">
        <f t="shared" si="151"/>
        <v>1.0064892067275677E-2</v>
      </c>
      <c r="AM265" s="11">
        <f t="shared" si="152"/>
        <v>1.6126417141645533E-2</v>
      </c>
      <c r="AN265" s="11">
        <f t="shared" si="153"/>
        <v>-1.9077650768624332E-2</v>
      </c>
      <c r="AO265" s="11">
        <f t="shared" si="154"/>
        <v>7.1628658337486439E-2</v>
      </c>
      <c r="AP265" s="11">
        <f t="shared" si="155"/>
        <v>-1.6246469567019917E-2</v>
      </c>
      <c r="AQ265" s="11">
        <f t="shared" si="156"/>
        <v>-5.0924475086180365E-3</v>
      </c>
      <c r="AR265" s="11">
        <f t="shared" si="157"/>
        <v>3.7607990964694915E-2</v>
      </c>
      <c r="AS265" s="11">
        <f t="shared" si="158"/>
        <v>2.3237319890552777E-2</v>
      </c>
      <c r="AT265" s="11">
        <f t="shared" si="159"/>
        <v>1.1729931549471106E-2</v>
      </c>
      <c r="AU265" s="13">
        <f t="shared" si="160"/>
        <v>1.4442071345207129E-2</v>
      </c>
      <c r="AV265" s="14">
        <f t="shared" si="161"/>
        <v>130.80626555874275</v>
      </c>
      <c r="AW265" s="11">
        <f>-(AV265-MAX($AV$14:AV264))/MAX($AV$14:AV264)</f>
        <v>0.19377161450154165</v>
      </c>
      <c r="AX265" s="13">
        <f t="shared" si="162"/>
        <v>-2.3423530866154302E-2</v>
      </c>
      <c r="AY265" s="14">
        <f t="shared" si="163"/>
        <v>121.64923101675777</v>
      </c>
      <c r="AZ265" s="11">
        <f>-(AY265-MAX($AY$14:AY264))/MAX($AY$14:AY264)</f>
        <v>0.15715947091482238</v>
      </c>
    </row>
    <row r="266" spans="1:52" x14ac:dyDescent="0.2">
      <c r="A266" s="1">
        <v>41974</v>
      </c>
      <c r="B266" s="10">
        <v>0.86711467591588975</v>
      </c>
      <c r="C266" s="10">
        <v>1.2327568140632899</v>
      </c>
      <c r="D266" s="10">
        <v>1.5642842617360426</v>
      </c>
      <c r="E266" s="10">
        <v>8.3799116757309385E-3</v>
      </c>
      <c r="F266" s="10">
        <v>0.82540259011332773</v>
      </c>
      <c r="G266" s="10">
        <v>0.77639751552795033</v>
      </c>
      <c r="H266" s="10">
        <v>0.137387170785992</v>
      </c>
      <c r="I266" s="10">
        <v>0.13104785867798921</v>
      </c>
      <c r="J266" s="10">
        <v>1.0252624671916011</v>
      </c>
      <c r="K266" s="11">
        <f t="shared" si="164"/>
        <v>-1.7862562323867515E-2</v>
      </c>
      <c r="L266" s="11">
        <f t="shared" si="165"/>
        <v>-1.1587914052194837E-2</v>
      </c>
      <c r="M266" s="11">
        <f t="shared" si="166"/>
        <v>-7.8527069939150485E-3</v>
      </c>
      <c r="N266" s="11">
        <f t="shared" si="167"/>
        <v>-2.476263900178477E-2</v>
      </c>
      <c r="O266" s="11">
        <f t="shared" si="168"/>
        <v>-4.4357135192690134E-2</v>
      </c>
      <c r="P266" s="11">
        <f t="shared" si="169"/>
        <v>-9.006211180124124E-3</v>
      </c>
      <c r="Q266" s="11">
        <f t="shared" si="170"/>
        <v>-6.3335485732342267E-2</v>
      </c>
      <c r="R266" s="11">
        <f t="shared" si="171"/>
        <v>-2.7742831682130209E-2</v>
      </c>
      <c r="S266" s="11">
        <f t="shared" si="172"/>
        <v>-1.144192913385822E-2</v>
      </c>
      <c r="T266" s="12">
        <f t="shared" si="133"/>
        <v>0.91158135117248174</v>
      </c>
      <c r="U266" s="12">
        <f t="shared" si="134"/>
        <v>1.340224676499828</v>
      </c>
      <c r="V266" s="12">
        <f t="shared" si="135"/>
        <v>1.6533639401974083</v>
      </c>
      <c r="W266" s="12">
        <f t="shared" si="136"/>
        <v>9.5786148712000436E-3</v>
      </c>
      <c r="X266" s="12">
        <f t="shared" si="137"/>
        <v>0.90845148875973125</v>
      </c>
      <c r="Y266" s="12">
        <f t="shared" si="138"/>
        <v>0.8342439035560173</v>
      </c>
      <c r="Z266" s="12">
        <f t="shared" si="139"/>
        <v>0.16130161280019459</v>
      </c>
      <c r="AA266" s="12">
        <f t="shared" si="140"/>
        <v>0.14799304130327376</v>
      </c>
      <c r="AB266" s="12">
        <f t="shared" si="141"/>
        <v>1.1017138508223507</v>
      </c>
      <c r="AC266" s="12">
        <f t="shared" si="142"/>
        <v>0.90874678554941513</v>
      </c>
      <c r="AD266" s="12">
        <f t="shared" si="143"/>
        <v>1.3078221714584597</v>
      </c>
      <c r="AE266" s="12">
        <f t="shared" si="144"/>
        <v>1.6465294774525019</v>
      </c>
      <c r="AF266" s="12">
        <f t="shared" si="145"/>
        <v>9.4154382107547729E-3</v>
      </c>
      <c r="AG266" s="12">
        <f t="shared" si="146"/>
        <v>0.90843593733135586</v>
      </c>
      <c r="AH266" s="12">
        <f t="shared" si="147"/>
        <v>0.82620523824066838</v>
      </c>
      <c r="AI266" s="12">
        <f t="shared" si="148"/>
        <v>0.15744409104671628</v>
      </c>
      <c r="AJ266" s="12">
        <f t="shared" si="149"/>
        <v>0.14232967954578626</v>
      </c>
      <c r="AK266" s="12">
        <f t="shared" si="150"/>
        <v>1.0803770133039741</v>
      </c>
      <c r="AL266" s="11">
        <f t="shared" si="151"/>
        <v>1.7862562323867515E-2</v>
      </c>
      <c r="AM266" s="11">
        <f t="shared" si="152"/>
        <v>1.1587914052194837E-2</v>
      </c>
      <c r="AN266" s="11">
        <f t="shared" si="153"/>
        <v>7.8527069939150485E-3</v>
      </c>
      <c r="AO266" s="11">
        <f t="shared" si="154"/>
        <v>2.476263900178477E-2</v>
      </c>
      <c r="AP266" s="11">
        <f t="shared" si="155"/>
        <v>4.4357135192690134E-2</v>
      </c>
      <c r="AQ266" s="11">
        <f t="shared" si="156"/>
        <v>9.006211180124124E-3</v>
      </c>
      <c r="AR266" s="11">
        <f t="shared" si="157"/>
        <v>6.3335485732342267E-2</v>
      </c>
      <c r="AS266" s="11">
        <f t="shared" si="158"/>
        <v>2.7742831682130209E-2</v>
      </c>
      <c r="AT266" s="11">
        <f t="shared" si="159"/>
        <v>1.144192913385822E-2</v>
      </c>
      <c r="AU266" s="13">
        <f t="shared" si="160"/>
        <v>2.4216601699211901E-2</v>
      </c>
      <c r="AV266" s="14">
        <f t="shared" si="161"/>
        <v>133.97394879154015</v>
      </c>
      <c r="AW266" s="11">
        <f>-(AV266-MAX($AV$14:AV265))/MAX($AV$14:AV265)</f>
        <v>0.17424750281132689</v>
      </c>
      <c r="AX266" s="13">
        <f t="shared" si="162"/>
        <v>-2.4216601699211901E-2</v>
      </c>
      <c r="AY266" s="14">
        <f t="shared" si="163"/>
        <v>118.70330004220953</v>
      </c>
      <c r="AZ266" s="11">
        <f>-(AY266-MAX($AY$14:AY265))/MAX($AY$14:AY265)</f>
        <v>0.17757020430363113</v>
      </c>
    </row>
    <row r="267" spans="1:52" x14ac:dyDescent="0.2">
      <c r="A267" s="1">
        <v>42005</v>
      </c>
      <c r="B267" s="10">
        <v>0.82540940306391974</v>
      </c>
      <c r="C267" s="10">
        <v>1.1609682475184304</v>
      </c>
      <c r="D267" s="10">
        <v>1.5140733114297393</v>
      </c>
      <c r="E267" s="10">
        <v>8.4585909679165648E-3</v>
      </c>
      <c r="F267" s="10">
        <v>0.80677041734233701</v>
      </c>
      <c r="G267" s="10">
        <v>0.76300930871356631</v>
      </c>
      <c r="H267" s="10">
        <v>0.13009314669303221</v>
      </c>
      <c r="I267" s="10">
        <v>0.12322251521798064</v>
      </c>
      <c r="J267" s="10">
        <v>1.0623605651758206</v>
      </c>
      <c r="K267" s="11">
        <f t="shared" si="164"/>
        <v>-4.8096605916534418E-2</v>
      </c>
      <c r="L267" s="11">
        <f t="shared" si="165"/>
        <v>-5.8234167295524553E-2</v>
      </c>
      <c r="M267" s="11">
        <f t="shared" si="166"/>
        <v>-3.2098354202310553E-2</v>
      </c>
      <c r="N267" s="11">
        <f t="shared" si="167"/>
        <v>9.3890359743873386E-3</v>
      </c>
      <c r="O267" s="11">
        <f t="shared" si="168"/>
        <v>-2.2573436277238401E-2</v>
      </c>
      <c r="P267" s="11">
        <f t="shared" si="169"/>
        <v>-1.7244010376926577E-2</v>
      </c>
      <c r="Q267" s="11">
        <f t="shared" si="170"/>
        <v>-5.3091013165426415E-2</v>
      </c>
      <c r="R267" s="11">
        <f t="shared" si="171"/>
        <v>-5.9713630874633439E-2</v>
      </c>
      <c r="S267" s="11">
        <f t="shared" si="172"/>
        <v>3.6184000849888376E-2</v>
      </c>
      <c r="T267" s="12">
        <f t="shared" si="133"/>
        <v>0.90551421626888873</v>
      </c>
      <c r="U267" s="12">
        <f t="shared" si="134"/>
        <v>1.3287193518084943</v>
      </c>
      <c r="V267" s="12">
        <f t="shared" si="135"/>
        <v>1.6472185895975129</v>
      </c>
      <c r="W267" s="12">
        <f t="shared" si="136"/>
        <v>9.4709780087358902E-3</v>
      </c>
      <c r="X267" s="12">
        <f t="shared" si="137"/>
        <v>0.90237173832093875</v>
      </c>
      <c r="Y267" s="12">
        <f t="shared" si="138"/>
        <v>0.83039608334457071</v>
      </c>
      <c r="Z267" s="12">
        <f t="shared" si="139"/>
        <v>0.15916860658882884</v>
      </c>
      <c r="AA267" s="12">
        <f t="shared" si="140"/>
        <v>0.14615930995968052</v>
      </c>
      <c r="AB267" s="12">
        <f t="shared" si="141"/>
        <v>1.0938507043533392</v>
      </c>
      <c r="AC267" s="12">
        <f t="shared" si="142"/>
        <v>0.89938233881378127</v>
      </c>
      <c r="AD267" s="12">
        <f t="shared" si="143"/>
        <v>1.2867030675514917</v>
      </c>
      <c r="AE267" s="12">
        <f t="shared" si="144"/>
        <v>1.625464480927298</v>
      </c>
      <c r="AF267" s="12">
        <f t="shared" si="145"/>
        <v>9.1790798328186627E-3</v>
      </c>
      <c r="AG267" s="12">
        <f t="shared" si="146"/>
        <v>0.8899320296186578</v>
      </c>
      <c r="AH267" s="12">
        <f t="shared" si="147"/>
        <v>0.81195143106884859</v>
      </c>
      <c r="AI267" s="12">
        <f t="shared" si="148"/>
        <v>0.15276867686346232</v>
      </c>
      <c r="AJ267" s="12">
        <f t="shared" si="149"/>
        <v>0.13924700747010993</v>
      </c>
      <c r="AK267" s="12">
        <f t="shared" si="150"/>
        <v>1.0652048104357601</v>
      </c>
      <c r="AL267" s="11">
        <f t="shared" si="151"/>
        <v>4.8096605916534418E-2</v>
      </c>
      <c r="AM267" s="11">
        <f t="shared" si="152"/>
        <v>5.8234167295524553E-2</v>
      </c>
      <c r="AN267" s="11">
        <f t="shared" si="153"/>
        <v>3.2098354202310553E-2</v>
      </c>
      <c r="AO267" s="11">
        <f t="shared" si="154"/>
        <v>-9.3890359743873386E-3</v>
      </c>
      <c r="AP267" s="11">
        <f t="shared" si="155"/>
        <v>2.2573436277238401E-2</v>
      </c>
      <c r="AQ267" s="11">
        <f t="shared" si="156"/>
        <v>1.7244010376926577E-2</v>
      </c>
      <c r="AR267" s="11">
        <f t="shared" si="157"/>
        <v>5.3091013165426415E-2</v>
      </c>
      <c r="AS267" s="11">
        <f t="shared" si="158"/>
        <v>5.9713630874633439E-2</v>
      </c>
      <c r="AT267" s="11">
        <f t="shared" si="159"/>
        <v>-3.6184000849888376E-2</v>
      </c>
      <c r="AU267" s="13">
        <f t="shared" si="160"/>
        <v>2.7275353476035404E-2</v>
      </c>
      <c r="AV267" s="14">
        <f t="shared" si="161"/>
        <v>137.6281356014097</v>
      </c>
      <c r="AW267" s="11">
        <f>-(AV267-MAX($AV$14:AV266))/MAX($AV$14:AV266)</f>
        <v>0.15172481156678677</v>
      </c>
      <c r="AX267" s="13">
        <f t="shared" si="162"/>
        <v>-2.7275353476035404E-2</v>
      </c>
      <c r="AY267" s="14">
        <f t="shared" si="163"/>
        <v>115.46562557478639</v>
      </c>
      <c r="AZ267" s="11">
        <f>-(AY267-MAX($AY$14:AY266))/MAX($AY$14:AY266)</f>
        <v>0.20000226769047313</v>
      </c>
    </row>
    <row r="268" spans="1:52" x14ac:dyDescent="0.2">
      <c r="A268" s="1">
        <v>42036</v>
      </c>
      <c r="B268" s="10">
        <v>0.79999360005119957</v>
      </c>
      <c r="C268" s="10">
        <v>1.1348934335065937</v>
      </c>
      <c r="D268" s="10">
        <v>1.5327079884740358</v>
      </c>
      <c r="E268" s="10">
        <v>8.4206980758704895E-3</v>
      </c>
      <c r="F268" s="10">
        <v>0.77958728649053199</v>
      </c>
      <c r="G268" s="10">
        <v>0.7451564828614009</v>
      </c>
      <c r="H268" s="10">
        <v>0.13176445785513816</v>
      </c>
      <c r="I268" s="10">
        <v>0.11967448539971279</v>
      </c>
      <c r="J268" s="10">
        <v>1.0680565642756441</v>
      </c>
      <c r="K268" s="11">
        <f t="shared" si="164"/>
        <v>-3.0791753665970756E-2</v>
      </c>
      <c r="L268" s="11">
        <f t="shared" si="165"/>
        <v>-2.2459541049095644E-2</v>
      </c>
      <c r="M268" s="11">
        <f t="shared" si="166"/>
        <v>1.2307645147446422E-2</v>
      </c>
      <c r="N268" s="11">
        <f t="shared" si="167"/>
        <v>-4.4798113763632186E-3</v>
      </c>
      <c r="O268" s="11">
        <f t="shared" si="168"/>
        <v>-3.3693762522120863E-2</v>
      </c>
      <c r="P268" s="11">
        <f t="shared" si="169"/>
        <v>-2.3397913561847949E-2</v>
      </c>
      <c r="Q268" s="11">
        <f t="shared" si="170"/>
        <v>1.2847034640875998E-2</v>
      </c>
      <c r="R268" s="11">
        <f t="shared" si="171"/>
        <v>-2.8793681187170961E-2</v>
      </c>
      <c r="S268" s="11">
        <f t="shared" si="172"/>
        <v>5.3616439526638082E-3</v>
      </c>
      <c r="T268" s="12">
        <f t="shared" si="133"/>
        <v>0.89813849501530629</v>
      </c>
      <c r="U268" s="12">
        <f t="shared" si="134"/>
        <v>1.3120108401001085</v>
      </c>
      <c r="V268" s="12">
        <f t="shared" si="135"/>
        <v>1.6361719791950868</v>
      </c>
      <c r="W268" s="12">
        <f t="shared" si="136"/>
        <v>9.3729959684279909E-3</v>
      </c>
      <c r="X268" s="12">
        <f t="shared" si="137"/>
        <v>0.89582560774012865</v>
      </c>
      <c r="Y268" s="12">
        <f t="shared" si="138"/>
        <v>0.8250355962814786</v>
      </c>
      <c r="Z268" s="12">
        <f t="shared" si="139"/>
        <v>0.15649253534474319</v>
      </c>
      <c r="AA268" s="12">
        <f t="shared" si="140"/>
        <v>0.14358283573356931</v>
      </c>
      <c r="AB268" s="12">
        <f t="shared" si="141"/>
        <v>1.0902141732645727</v>
      </c>
      <c r="AC268" s="12">
        <f t="shared" si="142"/>
        <v>0.88175589645594032</v>
      </c>
      <c r="AD268" s="12">
        <f t="shared" si="143"/>
        <v>1.2547196491042689</v>
      </c>
      <c r="AE268" s="12">
        <f t="shared" si="144"/>
        <v>1.5933910723266713</v>
      </c>
      <c r="AF268" s="12">
        <f t="shared" si="145"/>
        <v>8.9511813505985093E-3</v>
      </c>
      <c r="AG268" s="12">
        <f t="shared" si="146"/>
        <v>0.8680284464193061</v>
      </c>
      <c r="AH268" s="12">
        <f t="shared" si="147"/>
        <v>0.79440603742545379</v>
      </c>
      <c r="AI268" s="12">
        <f t="shared" si="148"/>
        <v>0.14757651632270138</v>
      </c>
      <c r="AJ268" s="12">
        <f t="shared" si="149"/>
        <v>0.13536871946715326</v>
      </c>
      <c r="AK268" s="12">
        <f t="shared" si="150"/>
        <v>1.0567065409596044</v>
      </c>
      <c r="AL268" s="11">
        <f t="shared" si="151"/>
        <v>3.0791753665970756E-2</v>
      </c>
      <c r="AM268" s="11">
        <f t="shared" si="152"/>
        <v>2.2459541049095644E-2</v>
      </c>
      <c r="AN268" s="11">
        <f t="shared" si="153"/>
        <v>-1.2307645147446422E-2</v>
      </c>
      <c r="AO268" s="11">
        <f t="shared" si="154"/>
        <v>4.4798113763632186E-3</v>
      </c>
      <c r="AP268" s="11">
        <f t="shared" si="155"/>
        <v>3.3693762522120863E-2</v>
      </c>
      <c r="AQ268" s="11">
        <f t="shared" si="156"/>
        <v>2.3397913561847949E-2</v>
      </c>
      <c r="AR268" s="11">
        <f t="shared" si="157"/>
        <v>-1.2847034640875998E-2</v>
      </c>
      <c r="AS268" s="11">
        <f t="shared" si="158"/>
        <v>2.8793681187170961E-2</v>
      </c>
      <c r="AT268" s="11">
        <f t="shared" si="159"/>
        <v>-5.3616439526638082E-3</v>
      </c>
      <c r="AU268" s="13">
        <f t="shared" si="160"/>
        <v>1.2566682180175906E-2</v>
      </c>
      <c r="AV268" s="14">
        <f t="shared" si="161"/>
        <v>139.35766464056277</v>
      </c>
      <c r="AW268" s="11">
        <f>-(AV268-MAX($AV$14:AV267))/MAX($AV$14:AV267)</f>
        <v>0.14106480687241768</v>
      </c>
      <c r="AX268" s="13">
        <f t="shared" si="162"/>
        <v>-1.2566682180175906E-2</v>
      </c>
      <c r="AY268" s="14">
        <f t="shared" si="163"/>
        <v>114.01460575545286</v>
      </c>
      <c r="AZ268" s="11">
        <f>-(AY268-MAX($AY$14:AY267))/MAX($AY$14:AY267)</f>
        <v>0.21005558493726834</v>
      </c>
    </row>
    <row r="269" spans="1:52" x14ac:dyDescent="0.2">
      <c r="A269" s="1">
        <v>42064</v>
      </c>
      <c r="B269" s="10">
        <v>0.79244954077549101</v>
      </c>
      <c r="C269" s="10">
        <v>1.0815136865557033</v>
      </c>
      <c r="D269" s="10">
        <v>1.4954389113204727</v>
      </c>
      <c r="E269" s="10">
        <v>8.3048890882062264E-3</v>
      </c>
      <c r="F269" s="10">
        <v>0.7721709586502451</v>
      </c>
      <c r="G269" s="10">
        <v>0.74565655059279701</v>
      </c>
      <c r="H269" s="10">
        <v>0.12501875281292193</v>
      </c>
      <c r="I269" s="10">
        <v>0.11701106924715077</v>
      </c>
      <c r="J269" s="10">
        <v>1.0204602275626307</v>
      </c>
      <c r="K269" s="11">
        <f t="shared" si="164"/>
        <v>-9.4301495352284714E-3</v>
      </c>
      <c r="L269" s="11">
        <f t="shared" si="165"/>
        <v>-4.7035030228307462E-2</v>
      </c>
      <c r="M269" s="11">
        <f t="shared" si="166"/>
        <v>-2.4315836698070692E-2</v>
      </c>
      <c r="N269" s="11">
        <f t="shared" si="167"/>
        <v>-1.3752896330069597E-2</v>
      </c>
      <c r="O269" s="11">
        <f t="shared" si="168"/>
        <v>-9.5131462105711995E-3</v>
      </c>
      <c r="P269" s="11">
        <f t="shared" si="169"/>
        <v>6.7109089553363255E-4</v>
      </c>
      <c r="Q269" s="11">
        <f t="shared" si="170"/>
        <v>-5.1195179276891545E-2</v>
      </c>
      <c r="R269" s="11">
        <f t="shared" si="171"/>
        <v>-2.2255505370808226E-2</v>
      </c>
      <c r="S269" s="11">
        <f t="shared" si="172"/>
        <v>-4.4563498137660251E-2</v>
      </c>
      <c r="T269" s="12">
        <f t="shared" si="133"/>
        <v>0.88942463782063308</v>
      </c>
      <c r="U269" s="12">
        <f t="shared" si="134"/>
        <v>1.2927154961726857</v>
      </c>
      <c r="V269" s="12">
        <f t="shared" si="135"/>
        <v>1.6259331183403261</v>
      </c>
      <c r="W269" s="12">
        <f t="shared" si="136"/>
        <v>9.258767284796552E-3</v>
      </c>
      <c r="X269" s="12">
        <f t="shared" si="137"/>
        <v>0.88602262373746854</v>
      </c>
      <c r="Y269" s="12">
        <f t="shared" si="138"/>
        <v>0.81800436028600076</v>
      </c>
      <c r="Z269" s="12">
        <f t="shared" si="139"/>
        <v>0.15384878013919243</v>
      </c>
      <c r="AA269" s="12">
        <f t="shared" si="140"/>
        <v>0.14072433938317583</v>
      </c>
      <c r="AB269" s="12">
        <f t="shared" si="141"/>
        <v>1.0859850527687189</v>
      </c>
      <c r="AC269" s="12">
        <f t="shared" si="142"/>
        <v>0.86256357616772183</v>
      </c>
      <c r="AD269" s="12">
        <f t="shared" si="143"/>
        <v>1.2220426613958288</v>
      </c>
      <c r="AE269" s="12">
        <f t="shared" si="144"/>
        <v>1.5706473333556579</v>
      </c>
      <c r="AF269" s="12">
        <f t="shared" si="145"/>
        <v>8.7359894586625086E-3</v>
      </c>
      <c r="AG269" s="12">
        <f t="shared" si="146"/>
        <v>0.84284009467279741</v>
      </c>
      <c r="AH269" s="12">
        <f t="shared" si="147"/>
        <v>0.77807039783490051</v>
      </c>
      <c r="AI269" s="12">
        <f t="shared" si="148"/>
        <v>0.14261863430192256</v>
      </c>
      <c r="AJ269" s="12">
        <f t="shared" si="149"/>
        <v>0.13115847731456129</v>
      </c>
      <c r="AK269" s="12">
        <f t="shared" si="150"/>
        <v>1.0515597470715108</v>
      </c>
      <c r="AL269" s="11">
        <f t="shared" si="151"/>
        <v>9.4301495352284714E-3</v>
      </c>
      <c r="AM269" s="11">
        <f t="shared" si="152"/>
        <v>4.7035030228307462E-2</v>
      </c>
      <c r="AN269" s="11">
        <f t="shared" si="153"/>
        <v>2.4315836698070692E-2</v>
      </c>
      <c r="AO269" s="11">
        <f t="shared" si="154"/>
        <v>1.3752896330069597E-2</v>
      </c>
      <c r="AP269" s="11">
        <f t="shared" si="155"/>
        <v>9.5131462105711995E-3</v>
      </c>
      <c r="AQ269" s="11">
        <f t="shared" si="156"/>
        <v>-6.7109089553363255E-4</v>
      </c>
      <c r="AR269" s="11">
        <f t="shared" si="157"/>
        <v>5.1195179276891545E-2</v>
      </c>
      <c r="AS269" s="11">
        <f t="shared" si="158"/>
        <v>2.2255505370808226E-2</v>
      </c>
      <c r="AT269" s="11">
        <f t="shared" si="159"/>
        <v>4.4563498137660251E-2</v>
      </c>
      <c r="AU269" s="13">
        <f t="shared" si="160"/>
        <v>2.4598905654674867E-2</v>
      </c>
      <c r="AV269" s="14">
        <f t="shared" si="161"/>
        <v>142.78571068531181</v>
      </c>
      <c r="AW269" s="11">
        <f>-(AV269-MAX($AV$14:AV268))/MAX($AV$14:AV268)</f>
        <v>0.11993594109319226</v>
      </c>
      <c r="AX269" s="13">
        <f t="shared" si="162"/>
        <v>-2.4598905654674867E-2</v>
      </c>
      <c r="AY269" s="14">
        <f t="shared" si="163"/>
        <v>111.20997122521953</v>
      </c>
      <c r="AZ269" s="11">
        <f>-(AY269-MAX($AY$14:AY268))/MAX($AY$14:AY268)</f>
        <v>0.22948735307583376</v>
      </c>
    </row>
    <row r="270" spans="1:52" x14ac:dyDescent="0.2">
      <c r="A270" s="1">
        <v>42095</v>
      </c>
      <c r="B270" s="10">
        <v>0.81095765990057667</v>
      </c>
      <c r="C270" s="10">
        <v>1.0811161443073829</v>
      </c>
      <c r="D270" s="10">
        <v>1.4965131244201011</v>
      </c>
      <c r="E270" s="10">
        <v>8.36547068320799E-3</v>
      </c>
      <c r="F270" s="10">
        <v>0.77414959666806005</v>
      </c>
      <c r="G270" s="10">
        <v>0.75941676792223578</v>
      </c>
      <c r="H270" s="10">
        <v>0.12693899311990658</v>
      </c>
      <c r="I270" s="10">
        <v>0.11576351828484772</v>
      </c>
      <c r="J270" s="10">
        <v>1.0415798683443045</v>
      </c>
      <c r="K270" s="11">
        <f t="shared" si="164"/>
        <v>2.3355580605136872E-2</v>
      </c>
      <c r="L270" s="11">
        <f t="shared" si="165"/>
        <v>-3.6757948906451787E-4</v>
      </c>
      <c r="M270" s="11">
        <f t="shared" si="166"/>
        <v>7.1832629972146123E-4</v>
      </c>
      <c r="N270" s="11">
        <f t="shared" si="167"/>
        <v>7.2946904357573672E-3</v>
      </c>
      <c r="O270" s="11">
        <f t="shared" si="168"/>
        <v>2.5624351649713439E-3</v>
      </c>
      <c r="P270" s="11">
        <f t="shared" si="169"/>
        <v>1.8453827460510386E-2</v>
      </c>
      <c r="Q270" s="11">
        <f t="shared" si="170"/>
        <v>1.5359618167508859E-2</v>
      </c>
      <c r="R270" s="11">
        <f t="shared" si="171"/>
        <v>-1.0661820034034264E-2</v>
      </c>
      <c r="S270" s="11">
        <f t="shared" si="172"/>
        <v>2.0696191984001189E-2</v>
      </c>
      <c r="T270" s="12">
        <f t="shared" si="133"/>
        <v>0.8804350147743194</v>
      </c>
      <c r="U270" s="12">
        <f t="shared" si="134"/>
        <v>1.2676178028994165</v>
      </c>
      <c r="V270" s="12">
        <f t="shared" si="135"/>
        <v>1.6120381289545322</v>
      </c>
      <c r="W270" s="12">
        <f t="shared" si="136"/>
        <v>9.1365860445507541E-3</v>
      </c>
      <c r="X270" s="12">
        <f t="shared" si="137"/>
        <v>0.87464429506553809</v>
      </c>
      <c r="Y270" s="12">
        <f t="shared" si="138"/>
        <v>0.80900245966597362</v>
      </c>
      <c r="Z270" s="12">
        <f t="shared" si="139"/>
        <v>0.15037047755879054</v>
      </c>
      <c r="AA270" s="12">
        <f t="shared" si="140"/>
        <v>0.13747960756722066</v>
      </c>
      <c r="AB270" s="12">
        <f t="shared" si="141"/>
        <v>1.0763866587526525</v>
      </c>
      <c r="AC270" s="12">
        <f t="shared" si="142"/>
        <v>0.84328570838212735</v>
      </c>
      <c r="AD270" s="12">
        <f t="shared" si="143"/>
        <v>1.1874989342574629</v>
      </c>
      <c r="AE270" s="12">
        <f t="shared" si="144"/>
        <v>1.5484165413173727</v>
      </c>
      <c r="AF270" s="12">
        <f t="shared" si="145"/>
        <v>8.5687398306039195E-3</v>
      </c>
      <c r="AG270" s="12">
        <f t="shared" si="146"/>
        <v>0.82093738088981294</v>
      </c>
      <c r="AH270" s="12">
        <f t="shared" si="147"/>
        <v>0.7668561500615757</v>
      </c>
      <c r="AI270" s="12">
        <f t="shared" si="148"/>
        <v>0.13722489690220865</v>
      </c>
      <c r="AJ270" s="12">
        <f t="shared" si="149"/>
        <v>0.12728950206026649</v>
      </c>
      <c r="AK270" s="12">
        <f t="shared" si="150"/>
        <v>1.0437846875536343</v>
      </c>
      <c r="AL270" s="11">
        <f t="shared" si="151"/>
        <v>-2.3355580605136872E-2</v>
      </c>
      <c r="AM270" s="11">
        <f t="shared" si="152"/>
        <v>3.6757948906451787E-4</v>
      </c>
      <c r="AN270" s="11">
        <f t="shared" si="153"/>
        <v>-7.1832629972146123E-4</v>
      </c>
      <c r="AO270" s="11">
        <f t="shared" si="154"/>
        <v>-7.2946904357573672E-3</v>
      </c>
      <c r="AP270" s="11">
        <f t="shared" si="155"/>
        <v>-2.5624351649713439E-3</v>
      </c>
      <c r="AQ270" s="11">
        <f t="shared" si="156"/>
        <v>-1.8453827460510386E-2</v>
      </c>
      <c r="AR270" s="11">
        <f t="shared" si="157"/>
        <v>-1.5359618167508859E-2</v>
      </c>
      <c r="AS270" s="11">
        <f t="shared" si="158"/>
        <v>1.0661820034034264E-2</v>
      </c>
      <c r="AT270" s="11">
        <f t="shared" si="159"/>
        <v>-2.0696191984001189E-2</v>
      </c>
      <c r="AU270" s="13">
        <f t="shared" si="160"/>
        <v>-8.6012522882787448E-3</v>
      </c>
      <c r="AV270" s="14">
        <f t="shared" si="161"/>
        <v>141.55757476454627</v>
      </c>
      <c r="AW270" s="11">
        <f>-(AV270-MAX($AV$14:AV269))/MAX($AV$14:AV269)</f>
        <v>0.12750559409369627</v>
      </c>
      <c r="AX270" s="13">
        <f t="shared" si="162"/>
        <v>8.6012522882787448E-3</v>
      </c>
      <c r="AY270" s="14">
        <f t="shared" si="163"/>
        <v>112.16651624469988</v>
      </c>
      <c r="AZ270" s="11">
        <f>-(AY270-MAX($AY$14:AY269))/MAX($AY$14:AY269)</f>
        <v>0.22285997940832949</v>
      </c>
    </row>
    <row r="271" spans="1:52" x14ac:dyDescent="0.2">
      <c r="A271" s="1">
        <v>42125</v>
      </c>
      <c r="B271" s="10">
        <v>0.82069463593985947</v>
      </c>
      <c r="C271" s="10">
        <v>1.1145538440962082</v>
      </c>
      <c r="D271" s="10">
        <v>1.5441153763009172</v>
      </c>
      <c r="E271" s="10">
        <v>8.2730093071354711E-3</v>
      </c>
      <c r="F271" s="10">
        <v>0.78797238944747372</v>
      </c>
      <c r="G271" s="10">
        <v>0.7375175160410059</v>
      </c>
      <c r="H271" s="10">
        <v>0.13216499477948271</v>
      </c>
      <c r="I271" s="10">
        <v>0.11980495752914255</v>
      </c>
      <c r="J271" s="10">
        <v>1.0720181814283571</v>
      </c>
      <c r="K271" s="11">
        <f t="shared" si="164"/>
        <v>1.2006762523800063E-2</v>
      </c>
      <c r="L271" s="11">
        <f t="shared" si="165"/>
        <v>3.0928869173669771E-2</v>
      </c>
      <c r="M271" s="11">
        <f t="shared" si="166"/>
        <v>3.1808776751798939E-2</v>
      </c>
      <c r="N271" s="11">
        <f t="shared" si="167"/>
        <v>-1.1052740434332797E-2</v>
      </c>
      <c r="O271" s="11">
        <f t="shared" si="168"/>
        <v>1.7855454344879895E-2</v>
      </c>
      <c r="P271" s="11">
        <f t="shared" si="169"/>
        <v>-2.8836934877203513E-2</v>
      </c>
      <c r="Q271" s="11">
        <f t="shared" si="170"/>
        <v>4.1169395873808856E-2</v>
      </c>
      <c r="R271" s="11">
        <f t="shared" si="171"/>
        <v>3.4911164623991908E-2</v>
      </c>
      <c r="S271" s="11">
        <f t="shared" si="172"/>
        <v>2.9223215625737264E-2</v>
      </c>
      <c r="T271" s="12">
        <f t="shared" si="133"/>
        <v>0.87219727922639523</v>
      </c>
      <c r="U271" s="12">
        <f t="shared" si="134"/>
        <v>1.2426317786429133</v>
      </c>
      <c r="V271" s="12">
        <f t="shared" si="135"/>
        <v>1.5972051434686787</v>
      </c>
      <c r="W271" s="12">
        <f t="shared" si="136"/>
        <v>9.0203592614364076E-3</v>
      </c>
      <c r="X271" s="12">
        <f t="shared" si="137"/>
        <v>0.86154930617195868</v>
      </c>
      <c r="Y271" s="12">
        <f t="shared" si="138"/>
        <v>0.80057792835788399</v>
      </c>
      <c r="Z271" s="12">
        <f t="shared" si="139"/>
        <v>0.14701385301244962</v>
      </c>
      <c r="AA271" s="12">
        <f t="shared" si="140"/>
        <v>0.13439925767211747</v>
      </c>
      <c r="AB271" s="12">
        <f t="shared" si="141"/>
        <v>1.0687958487018274</v>
      </c>
      <c r="AC271" s="12">
        <f t="shared" si="142"/>
        <v>0.82980169146106053</v>
      </c>
      <c r="AD271" s="12">
        <f t="shared" si="143"/>
        <v>1.1564096158313635</v>
      </c>
      <c r="AE271" s="12">
        <f t="shared" si="144"/>
        <v>1.5299471583598774</v>
      </c>
      <c r="AF271" s="12">
        <f t="shared" si="145"/>
        <v>8.4203749718069695E-3</v>
      </c>
      <c r="AG271" s="12">
        <f t="shared" si="146"/>
        <v>0.80363255663375155</v>
      </c>
      <c r="AH271" s="12">
        <f t="shared" si="147"/>
        <v>0.76218168141370934</v>
      </c>
      <c r="AI271" s="12">
        <f t="shared" si="148"/>
        <v>0.13297992551842908</v>
      </c>
      <c r="AJ271" s="12">
        <f t="shared" si="149"/>
        <v>0.12358444752865912</v>
      </c>
      <c r="AK271" s="12">
        <f t="shared" si="150"/>
        <v>1.0424748198085998</v>
      </c>
      <c r="AL271" s="11">
        <f t="shared" si="151"/>
        <v>-1.2006762523800063E-2</v>
      </c>
      <c r="AM271" s="11">
        <f t="shared" si="152"/>
        <v>-3.0928869173669771E-2</v>
      </c>
      <c r="AN271" s="11">
        <f t="shared" si="153"/>
        <v>-3.1808776751798939E-2</v>
      </c>
      <c r="AO271" s="11">
        <f t="shared" si="154"/>
        <v>1.1052740434332797E-2</v>
      </c>
      <c r="AP271" s="11">
        <f t="shared" si="155"/>
        <v>-1.7855454344879895E-2</v>
      </c>
      <c r="AQ271" s="11">
        <f t="shared" si="156"/>
        <v>2.8836934877203513E-2</v>
      </c>
      <c r="AR271" s="11">
        <f t="shared" si="157"/>
        <v>-4.1169395873808856E-2</v>
      </c>
      <c r="AS271" s="11">
        <f t="shared" si="158"/>
        <v>-3.4911164623991908E-2</v>
      </c>
      <c r="AT271" s="11">
        <f t="shared" si="159"/>
        <v>-2.9223215625737264E-2</v>
      </c>
      <c r="AU271" s="13">
        <f t="shared" si="160"/>
        <v>-1.7557107067350045E-2</v>
      </c>
      <c r="AV271" s="14">
        <f t="shared" si="161"/>
        <v>139.07223326821074</v>
      </c>
      <c r="AW271" s="11">
        <f>-(AV271-MAX($AV$14:AV270))/MAX($AV$14:AV270)</f>
        <v>0.14282407179385717</v>
      </c>
      <c r="AX271" s="13">
        <f t="shared" si="162"/>
        <v>1.7557107067350045E-2</v>
      </c>
      <c r="AY271" s="14">
        <f t="shared" si="163"/>
        <v>114.13583577977974</v>
      </c>
      <c r="AZ271" s="11">
        <f>-(AY271-MAX($AY$14:AY270))/MAX($AY$14:AY270)</f>
        <v>0.20921564886047886</v>
      </c>
    </row>
    <row r="272" spans="1:52" x14ac:dyDescent="0.2">
      <c r="A272" s="1">
        <v>42156</v>
      </c>
      <c r="B272" s="10">
        <v>0.8086689309396734</v>
      </c>
      <c r="C272" s="10">
        <v>1.122334455667789</v>
      </c>
      <c r="D272" s="10">
        <v>1.557171553590059</v>
      </c>
      <c r="E272" s="10">
        <v>8.0824408971509401E-3</v>
      </c>
      <c r="F272" s="10">
        <v>0.77140851480718642</v>
      </c>
      <c r="G272" s="10">
        <v>0.69822650467811764</v>
      </c>
      <c r="H272" s="10">
        <v>0.12798361809688361</v>
      </c>
      <c r="I272" s="10">
        <v>0.12097896175855019</v>
      </c>
      <c r="J272" s="10">
        <v>1.0726736390453204</v>
      </c>
      <c r="K272" s="11">
        <f t="shared" si="164"/>
        <v>-1.4653081028626724E-2</v>
      </c>
      <c r="L272" s="11">
        <f t="shared" si="165"/>
        <v>6.9809203142536802E-3</v>
      </c>
      <c r="M272" s="11">
        <f t="shared" si="166"/>
        <v>8.4554415359940904E-3</v>
      </c>
      <c r="N272" s="11">
        <f t="shared" si="167"/>
        <v>-2.3034956556880148E-2</v>
      </c>
      <c r="O272" s="11">
        <f t="shared" si="168"/>
        <v>-2.1020882028495835E-2</v>
      </c>
      <c r="P272" s="11">
        <f t="shared" si="169"/>
        <v>-5.3274682306940213E-2</v>
      </c>
      <c r="Q272" s="11">
        <f t="shared" si="170"/>
        <v>-3.1637550393549541E-2</v>
      </c>
      <c r="R272" s="11">
        <f t="shared" si="171"/>
        <v>9.7992959024426618E-3</v>
      </c>
      <c r="S272" s="11">
        <f t="shared" si="172"/>
        <v>6.1142397425562045E-4</v>
      </c>
      <c r="T272" s="12">
        <f t="shared" ref="T272:T335" si="173">AVERAGE(B260:B271)</f>
        <v>0.86409168574528561</v>
      </c>
      <c r="U272" s="12">
        <f t="shared" ref="U272:U335" si="174">AVERAGE(C260:C271)</f>
        <v>1.2210612665665308</v>
      </c>
      <c r="V272" s="12">
        <f t="shared" ref="V272:V335" si="175">AVERAGE(D260:D271)</f>
        <v>1.5855258198663602</v>
      </c>
      <c r="W272" s="12">
        <f t="shared" ref="W272:W335" si="176">AVERAGE(E260:E271)</f>
        <v>8.8912665885496935E-3</v>
      </c>
      <c r="X272" s="12">
        <f t="shared" ref="X272:X335" si="177">AVERAGE(F260:F271)</f>
        <v>0.84972240522500908</v>
      </c>
      <c r="Y272" s="12">
        <f t="shared" ref="Y272:Y335" si="178">AVERAGE(G260:G271)</f>
        <v>0.79036546425858056</v>
      </c>
      <c r="Z272" s="12">
        <f t="shared" ref="Z272:Z335" si="179">AVERAGE(H260:H271)</f>
        <v>0.14400267186056426</v>
      </c>
      <c r="AA272" s="12">
        <f t="shared" ref="AA272:AA335" si="180">AVERAGE(I260:I271)</f>
        <v>0.13170854013596175</v>
      </c>
      <c r="AB272" s="12">
        <f t="shared" ref="AB272:AB335" si="181">AVERAGE(J260:J271)</f>
        <v>1.0643333294835167</v>
      </c>
      <c r="AC272" s="12">
        <f t="shared" ref="AC272:AC335" si="182">AVERAGE(B266:B271)</f>
        <v>0.81943658594115609</v>
      </c>
      <c r="AD272" s="12">
        <f t="shared" ref="AD272:AD335" si="183">AVERAGE(C266:C271)</f>
        <v>1.1343003616746012</v>
      </c>
      <c r="AE272" s="12">
        <f t="shared" ref="AE272:AE335" si="184">AVERAGE(D266:D271)</f>
        <v>1.5245221622802181</v>
      </c>
      <c r="AF272" s="12">
        <f t="shared" ref="AF272:AF335" si="185">AVERAGE(E266:E271)</f>
        <v>8.3670949663446122E-3</v>
      </c>
      <c r="AG272" s="12">
        <f t="shared" ref="AG272:AG335" si="186">AVERAGE(F266:F271)</f>
        <v>0.79100887311866275</v>
      </c>
      <c r="AH272" s="12">
        <f t="shared" ref="AH272:AH335" si="187">AVERAGE(G266:G271)</f>
        <v>0.75452569027649263</v>
      </c>
      <c r="AI272" s="12">
        <f t="shared" ref="AI272:AI335" si="188">AVERAGE(H266:H271)</f>
        <v>0.13056125267441229</v>
      </c>
      <c r="AJ272" s="12">
        <f t="shared" ref="AJ272:AJ335" si="189">AVERAGE(I266:I271)</f>
        <v>0.12108740072613729</v>
      </c>
      <c r="AK272" s="12">
        <f t="shared" ref="AK272:AK335" si="190">AVERAGE(J266:J271)</f>
        <v>1.0482896456630597</v>
      </c>
      <c r="AL272" s="11">
        <f t="shared" ref="AL272:AL335" si="191">IF(AC272&gt;=T272,K272,-K272)</f>
        <v>1.4653081028626724E-2</v>
      </c>
      <c r="AM272" s="11">
        <f t="shared" ref="AM272:AM335" si="192">IF(AD272&gt;=U272,L272,-L272)</f>
        <v>-6.9809203142536802E-3</v>
      </c>
      <c r="AN272" s="11">
        <f t="shared" ref="AN272:AN335" si="193">IF(AE272&gt;=V272,M272,-M272)</f>
        <v>-8.4554415359940904E-3</v>
      </c>
      <c r="AO272" s="11">
        <f t="shared" ref="AO272:AO335" si="194">IF(AF272&gt;=W272,N272,-N272)</f>
        <v>2.3034956556880148E-2</v>
      </c>
      <c r="AP272" s="11">
        <f t="shared" ref="AP272:AP335" si="195">IF(AG272&gt;=X272,O272,-O272)</f>
        <v>2.1020882028495835E-2</v>
      </c>
      <c r="AQ272" s="11">
        <f t="shared" ref="AQ272:AQ335" si="196">IF(AH272&gt;=Y272,P272,-P272)</f>
        <v>5.3274682306940213E-2</v>
      </c>
      <c r="AR272" s="11">
        <f t="shared" ref="AR272:AR335" si="197">IF(AI272&gt;=Z272,Q272,-Q272)</f>
        <v>3.1637550393549541E-2</v>
      </c>
      <c r="AS272" s="11">
        <f t="shared" ref="AS272:AS335" si="198">IF(AJ272&gt;=AA272,R272,-R272)</f>
        <v>-9.7992959024426618E-3</v>
      </c>
      <c r="AT272" s="11">
        <f t="shared" ref="AT272:AT335" si="199">IF(AK272&gt;=AB272,S272,-S272)</f>
        <v>-6.1142397425562045E-4</v>
      </c>
      <c r="AU272" s="13">
        <f t="shared" ref="AU272:AU335" si="200">AVERAGE(AL272:AT272)</f>
        <v>1.3086007843060712E-2</v>
      </c>
      <c r="AV272" s="14">
        <f t="shared" ref="AV272:AV335" si="201">AV271*(1+AU272)</f>
        <v>140.89213360351053</v>
      </c>
      <c r="AW272" s="11">
        <f>-(AV272-MAX($AV$14:AV271))/MAX($AV$14:AV271)</f>
        <v>0.13160706087446861</v>
      </c>
      <c r="AX272" s="13">
        <f t="shared" ref="AX272:AX335" si="202">AVERAGE(K272:S272)</f>
        <v>-1.3086007843060712E-2</v>
      </c>
      <c r="AY272" s="14">
        <f t="shared" ref="AY272:AY335" si="203">AY271*(1+AX272)</f>
        <v>112.64225333759126</v>
      </c>
      <c r="AZ272" s="11">
        <f>-(AY272-MAX($AY$14:AY271))/MAX($AY$14:AY271)</f>
        <v>0.21956385908166029</v>
      </c>
    </row>
    <row r="273" spans="1:52" x14ac:dyDescent="0.2">
      <c r="A273" s="1">
        <v>42186</v>
      </c>
      <c r="B273" s="10">
        <v>0.77732692815944537</v>
      </c>
      <c r="C273" s="10">
        <v>1.0996865893220433</v>
      </c>
      <c r="D273" s="10">
        <v>1.5557180416621292</v>
      </c>
      <c r="E273" s="10">
        <v>8.110365858603882E-3</v>
      </c>
      <c r="F273" s="10">
        <v>0.73989123598830975</v>
      </c>
      <c r="G273" s="10">
        <v>0.66458430251877454</v>
      </c>
      <c r="H273" s="10">
        <v>0.12294074256208506</v>
      </c>
      <c r="I273" s="10">
        <v>0.11711384637005633</v>
      </c>
      <c r="J273" s="10">
        <v>1.0474384891747233</v>
      </c>
      <c r="K273" s="11">
        <f t="shared" si="164"/>
        <v>-3.8757520638029952E-2</v>
      </c>
      <c r="L273" s="11">
        <f t="shared" si="165"/>
        <v>-2.0179248914059422E-2</v>
      </c>
      <c r="M273" s="11">
        <f t="shared" si="166"/>
        <v>-9.3343082499719454E-4</v>
      </c>
      <c r="N273" s="11">
        <f t="shared" si="167"/>
        <v>3.4550158557651311E-3</v>
      </c>
      <c r="O273" s="11">
        <f t="shared" si="168"/>
        <v>-4.0856794051274403E-2</v>
      </c>
      <c r="P273" s="11">
        <f t="shared" si="169"/>
        <v>-4.8182361932611162E-2</v>
      </c>
      <c r="Q273" s="11">
        <f t="shared" si="170"/>
        <v>-3.9402507991148417E-2</v>
      </c>
      <c r="R273" s="11">
        <f t="shared" si="171"/>
        <v>-3.1948657289751381E-2</v>
      </c>
      <c r="S273" s="11">
        <f t="shared" si="172"/>
        <v>-2.3525468466864208E-2</v>
      </c>
      <c r="T273" s="12">
        <f t="shared" si="173"/>
        <v>0.85453898362945069</v>
      </c>
      <c r="U273" s="12">
        <f t="shared" si="174"/>
        <v>1.2012998514134217</v>
      </c>
      <c r="V273" s="12">
        <f t="shared" si="175"/>
        <v>1.5744005959249261</v>
      </c>
      <c r="W273" s="12">
        <f t="shared" si="176"/>
        <v>8.7482981680333041E-3</v>
      </c>
      <c r="X273" s="12">
        <f t="shared" si="177"/>
        <v>0.8359709450931484</v>
      </c>
      <c r="Y273" s="12">
        <f t="shared" si="178"/>
        <v>0.77672430976851803</v>
      </c>
      <c r="Z273" s="12">
        <f t="shared" si="179"/>
        <v>0.14088133537817826</v>
      </c>
      <c r="AA273" s="12">
        <f t="shared" si="180"/>
        <v>0.12932812935483703</v>
      </c>
      <c r="AB273" s="12">
        <f t="shared" si="181"/>
        <v>1.0606981590372198</v>
      </c>
      <c r="AC273" s="12">
        <f t="shared" si="182"/>
        <v>0.80969562844512</v>
      </c>
      <c r="AD273" s="12">
        <f t="shared" si="183"/>
        <v>1.1158966352753512</v>
      </c>
      <c r="AE273" s="12">
        <f t="shared" si="184"/>
        <v>1.5233367109225542</v>
      </c>
      <c r="AF273" s="12">
        <f t="shared" si="185"/>
        <v>8.3175165032479455E-3</v>
      </c>
      <c r="AG273" s="12">
        <f t="shared" si="186"/>
        <v>0.78200986056763899</v>
      </c>
      <c r="AH273" s="12">
        <f t="shared" si="187"/>
        <v>0.74149718846818724</v>
      </c>
      <c r="AI273" s="12">
        <f t="shared" si="188"/>
        <v>0.1289939938928942</v>
      </c>
      <c r="AJ273" s="12">
        <f t="shared" si="189"/>
        <v>0.1194092512395641</v>
      </c>
      <c r="AK273" s="12">
        <f t="shared" si="190"/>
        <v>1.0561915076386794</v>
      </c>
      <c r="AL273" s="11">
        <f t="shared" si="191"/>
        <v>3.8757520638029952E-2</v>
      </c>
      <c r="AM273" s="11">
        <f t="shared" si="192"/>
        <v>2.0179248914059422E-2</v>
      </c>
      <c r="AN273" s="11">
        <f t="shared" si="193"/>
        <v>9.3343082499719454E-4</v>
      </c>
      <c r="AO273" s="11">
        <f t="shared" si="194"/>
        <v>-3.4550158557651311E-3</v>
      </c>
      <c r="AP273" s="11">
        <f t="shared" si="195"/>
        <v>4.0856794051274403E-2</v>
      </c>
      <c r="AQ273" s="11">
        <f t="shared" si="196"/>
        <v>4.8182361932611162E-2</v>
      </c>
      <c r="AR273" s="11">
        <f t="shared" si="197"/>
        <v>3.9402507991148417E-2</v>
      </c>
      <c r="AS273" s="11">
        <f t="shared" si="198"/>
        <v>3.1948657289751381E-2</v>
      </c>
      <c r="AT273" s="11">
        <f t="shared" si="199"/>
        <v>2.3525468466864208E-2</v>
      </c>
      <c r="AU273" s="13">
        <f t="shared" si="200"/>
        <v>2.6703441583663445E-2</v>
      </c>
      <c r="AV273" s="14">
        <f t="shared" si="201"/>
        <v>144.65443846278956</v>
      </c>
      <c r="AW273" s="11">
        <f>-(AV273-MAX($AV$14:AV272))/MAX($AV$14:AV272)</f>
        <v>0.10841798075286432</v>
      </c>
      <c r="AX273" s="13">
        <f t="shared" si="202"/>
        <v>-2.6703441583663445E-2</v>
      </c>
      <c r="AY273" s="14">
        <f t="shared" si="203"/>
        <v>109.63431750573866</v>
      </c>
      <c r="AZ273" s="11">
        <f>-(AY273-MAX($AY$14:AY272))/MAX($AY$14:AY272)</f>
        <v>0.24040418998045293</v>
      </c>
    </row>
    <row r="274" spans="1:52" x14ac:dyDescent="0.2">
      <c r="A274" s="1">
        <v>42217</v>
      </c>
      <c r="B274" s="10">
        <v>0.76053145938381739</v>
      </c>
      <c r="C274" s="10">
        <v>1.1140944083601645</v>
      </c>
      <c r="D274" s="10">
        <v>1.5574140696787053</v>
      </c>
      <c r="E274" s="10">
        <v>8.1322631275057532E-3</v>
      </c>
      <c r="F274" s="10">
        <v>0.72942652486615023</v>
      </c>
      <c r="G274" s="10">
        <v>0.65445026178010468</v>
      </c>
      <c r="H274" s="10">
        <v>0.12112403100775193</v>
      </c>
      <c r="I274" s="10">
        <v>0.11697821865568631</v>
      </c>
      <c r="J274" s="10">
        <v>1.0324072640175097</v>
      </c>
      <c r="K274" s="11">
        <f t="shared" si="164"/>
        <v>-2.1606698761094334E-2</v>
      </c>
      <c r="L274" s="11">
        <f t="shared" si="165"/>
        <v>1.3101750242315413E-2</v>
      </c>
      <c r="M274" s="11">
        <f t="shared" si="166"/>
        <v>1.0901898487749584E-3</v>
      </c>
      <c r="N274" s="11">
        <f t="shared" si="167"/>
        <v>2.699911358331919E-3</v>
      </c>
      <c r="O274" s="11">
        <f t="shared" si="168"/>
        <v>-1.414358031715468E-2</v>
      </c>
      <c r="P274" s="11">
        <f t="shared" si="169"/>
        <v>-1.5248691099476575E-2</v>
      </c>
      <c r="Q274" s="11">
        <f t="shared" si="170"/>
        <v>-1.4777131782945707E-2</v>
      </c>
      <c r="R274" s="11">
        <f t="shared" si="171"/>
        <v>-1.1580843646913364E-3</v>
      </c>
      <c r="S274" s="11">
        <f t="shared" si="172"/>
        <v>-1.4350460969843382E-2</v>
      </c>
      <c r="T274" s="12">
        <f t="shared" si="173"/>
        <v>0.84171888954182383</v>
      </c>
      <c r="U274" s="12">
        <f t="shared" si="174"/>
        <v>1.1802013373401112</v>
      </c>
      <c r="V274" s="12">
        <f t="shared" si="175"/>
        <v>1.5618342858106453</v>
      </c>
      <c r="W274" s="12">
        <f t="shared" si="176"/>
        <v>8.6053301678138371E-3</v>
      </c>
      <c r="X274" s="12">
        <f t="shared" si="177"/>
        <v>0.81944588838063703</v>
      </c>
      <c r="Y274" s="12">
        <f t="shared" si="178"/>
        <v>0.75974952909725457</v>
      </c>
      <c r="Z274" s="12">
        <f t="shared" si="179"/>
        <v>0.13768922143021886</v>
      </c>
      <c r="AA274" s="12">
        <f t="shared" si="180"/>
        <v>0.12687992961603164</v>
      </c>
      <c r="AB274" s="12">
        <f t="shared" si="181"/>
        <v>1.0552055179657172</v>
      </c>
      <c r="AC274" s="12">
        <f t="shared" si="182"/>
        <v>0.80168188262770768</v>
      </c>
      <c r="AD274" s="12">
        <f t="shared" si="183"/>
        <v>1.1056830255759535</v>
      </c>
      <c r="AE274" s="12">
        <f t="shared" si="184"/>
        <v>1.5302774992946191</v>
      </c>
      <c r="AF274" s="12">
        <f t="shared" si="185"/>
        <v>8.2594789850291683E-3</v>
      </c>
      <c r="AG274" s="12">
        <f t="shared" si="186"/>
        <v>0.77086333034196775</v>
      </c>
      <c r="AH274" s="12">
        <f t="shared" si="187"/>
        <v>0.72509302076905524</v>
      </c>
      <c r="AI274" s="12">
        <f t="shared" si="188"/>
        <v>0.12780192653773634</v>
      </c>
      <c r="AJ274" s="12">
        <f t="shared" si="189"/>
        <v>0.11839113976491006</v>
      </c>
      <c r="AK274" s="12">
        <f t="shared" si="190"/>
        <v>1.0537044949718302</v>
      </c>
      <c r="AL274" s="11">
        <f t="shared" si="191"/>
        <v>2.1606698761094334E-2</v>
      </c>
      <c r="AM274" s="11">
        <f t="shared" si="192"/>
        <v>-1.3101750242315413E-2</v>
      </c>
      <c r="AN274" s="11">
        <f t="shared" si="193"/>
        <v>-1.0901898487749584E-3</v>
      </c>
      <c r="AO274" s="11">
        <f t="shared" si="194"/>
        <v>-2.699911358331919E-3</v>
      </c>
      <c r="AP274" s="11">
        <f t="shared" si="195"/>
        <v>1.414358031715468E-2</v>
      </c>
      <c r="AQ274" s="11">
        <f t="shared" si="196"/>
        <v>1.5248691099476575E-2</v>
      </c>
      <c r="AR274" s="11">
        <f t="shared" si="197"/>
        <v>1.4777131782945707E-2</v>
      </c>
      <c r="AS274" s="11">
        <f t="shared" si="198"/>
        <v>1.1580843646913364E-3</v>
      </c>
      <c r="AT274" s="11">
        <f t="shared" si="199"/>
        <v>1.4350460969843382E-2</v>
      </c>
      <c r="AU274" s="13">
        <f t="shared" si="200"/>
        <v>7.154755093975969E-3</v>
      </c>
      <c r="AV274" s="14">
        <f t="shared" si="201"/>
        <v>145.68940554324743</v>
      </c>
      <c r="AW274" s="11">
        <f>-(AV274-MAX($AV$14:AV273))/MAX($AV$14:AV273)</f>
        <v>0.10203892975895851</v>
      </c>
      <c r="AX274" s="13">
        <f t="shared" si="202"/>
        <v>-7.154755093975969E-3</v>
      </c>
      <c r="AY274" s="14">
        <f t="shared" si="203"/>
        <v>108.8499108140899</v>
      </c>
      <c r="AZ274" s="11">
        <f>-(AY274-MAX($AY$14:AY273))/MAX($AY$14:AY273)</f>
        <v>0.24583891197155314</v>
      </c>
    </row>
    <row r="275" spans="1:52" x14ac:dyDescent="0.2">
      <c r="A275" s="1">
        <v>42248</v>
      </c>
      <c r="B275" s="10">
        <v>0.75374990578126178</v>
      </c>
      <c r="C275" s="10">
        <v>1.1227250783100742</v>
      </c>
      <c r="D275" s="10">
        <v>1.533624722030519</v>
      </c>
      <c r="E275" s="10">
        <v>8.3234145976045209E-3</v>
      </c>
      <c r="F275" s="10">
        <v>0.7057163020465772</v>
      </c>
      <c r="G275" s="10">
        <v>0.63383406224250483</v>
      </c>
      <c r="H275" s="10">
        <v>0.12065345913467339</v>
      </c>
      <c r="I275" s="10">
        <v>0.11950429617944765</v>
      </c>
      <c r="J275" s="10">
        <v>1.0281613390773281</v>
      </c>
      <c r="K275" s="11">
        <f t="shared" si="164"/>
        <v>-8.9168613853922718E-3</v>
      </c>
      <c r="L275" s="11">
        <f t="shared" si="165"/>
        <v>7.7468030403393673E-3</v>
      </c>
      <c r="M275" s="11">
        <f t="shared" si="166"/>
        <v>-1.5274902231423915E-2</v>
      </c>
      <c r="N275" s="11">
        <f t="shared" si="167"/>
        <v>2.3505322823635266E-2</v>
      </c>
      <c r="O275" s="11">
        <f t="shared" si="168"/>
        <v>-3.2505292872265446E-2</v>
      </c>
      <c r="P275" s="11">
        <f t="shared" si="169"/>
        <v>-3.1501552893452578E-2</v>
      </c>
      <c r="Q275" s="11">
        <f t="shared" si="170"/>
        <v>-3.8850413841364784E-3</v>
      </c>
      <c r="R275" s="11">
        <f t="shared" si="171"/>
        <v>2.1594426319626159E-2</v>
      </c>
      <c r="S275" s="11">
        <f t="shared" si="172"/>
        <v>-4.1126453563092857E-3</v>
      </c>
      <c r="T275" s="12">
        <f t="shared" si="173"/>
        <v>0.82883421767543286</v>
      </c>
      <c r="U275" s="12">
        <f t="shared" si="174"/>
        <v>1.1621295913903555</v>
      </c>
      <c r="V275" s="12">
        <f t="shared" si="175"/>
        <v>1.5525212564255277</v>
      </c>
      <c r="W275" s="12">
        <f t="shared" si="176"/>
        <v>8.4736979761487769E-3</v>
      </c>
      <c r="X275" s="12">
        <f t="shared" si="177"/>
        <v>0.80267164903868427</v>
      </c>
      <c r="Y275" s="12">
        <f t="shared" si="178"/>
        <v>0.74402285754520314</v>
      </c>
      <c r="Z275" s="12">
        <f t="shared" si="179"/>
        <v>0.13432357818254728</v>
      </c>
      <c r="AA275" s="12">
        <f t="shared" si="180"/>
        <v>0.12455011964440015</v>
      </c>
      <c r="AB275" s="12">
        <f t="shared" si="181"/>
        <v>1.0496613460001589</v>
      </c>
      <c r="AC275" s="12">
        <f t="shared" si="182"/>
        <v>0.79510485918314389</v>
      </c>
      <c r="AD275" s="12">
        <f t="shared" si="183"/>
        <v>1.102216521384882</v>
      </c>
      <c r="AE275" s="12">
        <f t="shared" si="184"/>
        <v>1.5343951794953974</v>
      </c>
      <c r="AF275" s="12">
        <f t="shared" si="185"/>
        <v>8.2114064936350453E-3</v>
      </c>
      <c r="AG275" s="12">
        <f t="shared" si="186"/>
        <v>0.76250320340457078</v>
      </c>
      <c r="AH275" s="12">
        <f t="shared" si="187"/>
        <v>0.70997531725550589</v>
      </c>
      <c r="AI275" s="12">
        <f t="shared" si="188"/>
        <v>0.12602852206317197</v>
      </c>
      <c r="AJ275" s="12">
        <f t="shared" si="189"/>
        <v>0.11794176197423896</v>
      </c>
      <c r="AK275" s="12">
        <f t="shared" si="190"/>
        <v>1.0477629449288077</v>
      </c>
      <c r="AL275" s="11">
        <f t="shared" si="191"/>
        <v>8.9168613853922718E-3</v>
      </c>
      <c r="AM275" s="11">
        <f t="shared" si="192"/>
        <v>-7.7468030403393673E-3</v>
      </c>
      <c r="AN275" s="11">
        <f t="shared" si="193"/>
        <v>1.5274902231423915E-2</v>
      </c>
      <c r="AO275" s="11">
        <f t="shared" si="194"/>
        <v>-2.3505322823635266E-2</v>
      </c>
      <c r="AP275" s="11">
        <f t="shared" si="195"/>
        <v>3.2505292872265446E-2</v>
      </c>
      <c r="AQ275" s="11">
        <f t="shared" si="196"/>
        <v>3.1501552893452578E-2</v>
      </c>
      <c r="AR275" s="11">
        <f t="shared" si="197"/>
        <v>3.8850413841364784E-3</v>
      </c>
      <c r="AS275" s="11">
        <f t="shared" si="198"/>
        <v>-2.1594426319626159E-2</v>
      </c>
      <c r="AT275" s="11">
        <f t="shared" si="199"/>
        <v>4.1126453563092857E-3</v>
      </c>
      <c r="AU275" s="13">
        <f t="shared" si="200"/>
        <v>4.8166382154865755E-3</v>
      </c>
      <c r="AV275" s="14">
        <f t="shared" si="201"/>
        <v>146.39113870157857</v>
      </c>
      <c r="AW275" s="11">
        <f>-(AV275-MAX($AV$14:AV274))/MAX($AV$14:AV274)</f>
        <v>9.7713776152016221E-2</v>
      </c>
      <c r="AX275" s="13">
        <f t="shared" si="202"/>
        <v>-4.8166382154865755E-3</v>
      </c>
      <c r="AY275" s="14">
        <f t="shared" si="203"/>
        <v>108.32562017391044</v>
      </c>
      <c r="AZ275" s="11">
        <f>-(AY275-MAX($AY$14:AY274))/MAX($AY$14:AY274)</f>
        <v>0.24947143308878394</v>
      </c>
    </row>
    <row r="276" spans="1:52" x14ac:dyDescent="0.2">
      <c r="A276" s="1">
        <v>42278</v>
      </c>
      <c r="B276" s="10">
        <v>0.76495291714794955</v>
      </c>
      <c r="C276" s="10">
        <v>1.1225234326766571</v>
      </c>
      <c r="D276" s="10">
        <v>1.5340952673161001</v>
      </c>
      <c r="E276" s="10">
        <v>8.3295156386656109E-3</v>
      </c>
      <c r="F276" s="10">
        <v>0.71984911962452669</v>
      </c>
      <c r="G276" s="10">
        <v>0.66898581750066899</v>
      </c>
      <c r="H276" s="10">
        <v>0.12087367492233868</v>
      </c>
      <c r="I276" s="10">
        <v>0.12000336009408263</v>
      </c>
      <c r="J276" s="10">
        <v>1.0321941350729247</v>
      </c>
      <c r="K276" s="11">
        <f t="shared" si="164"/>
        <v>1.4863035180184614E-2</v>
      </c>
      <c r="L276" s="11">
        <f t="shared" si="165"/>
        <v>-1.7960374922820765E-4</v>
      </c>
      <c r="M276" s="11">
        <f t="shared" si="166"/>
        <v>3.0681905346319205E-4</v>
      </c>
      <c r="N276" s="11">
        <f t="shared" si="167"/>
        <v>7.3299737620247107E-4</v>
      </c>
      <c r="O276" s="11">
        <f t="shared" si="168"/>
        <v>2.0026202507954505E-2</v>
      </c>
      <c r="P276" s="11">
        <f t="shared" si="169"/>
        <v>5.5458924270805676E-2</v>
      </c>
      <c r="Q276" s="11">
        <f t="shared" si="170"/>
        <v>1.8251924913275097E-3</v>
      </c>
      <c r="R276" s="11">
        <f t="shared" si="171"/>
        <v>4.1761169312741764E-3</v>
      </c>
      <c r="S276" s="11">
        <f t="shared" si="172"/>
        <v>3.922337713277102E-3</v>
      </c>
      <c r="T276" s="12">
        <f t="shared" si="173"/>
        <v>0.81597031419978316</v>
      </c>
      <c r="U276" s="12">
        <f t="shared" si="174"/>
        <v>1.14829201046737</v>
      </c>
      <c r="V276" s="12">
        <f t="shared" si="175"/>
        <v>1.544588011298889</v>
      </c>
      <c r="W276" s="12">
        <f t="shared" si="176"/>
        <v>8.3916169545693396E-3</v>
      </c>
      <c r="X276" s="12">
        <f t="shared" si="177"/>
        <v>0.78618240409688633</v>
      </c>
      <c r="Y276" s="12">
        <f t="shared" si="178"/>
        <v>0.72909719296268305</v>
      </c>
      <c r="Z276" s="12">
        <f t="shared" si="179"/>
        <v>0.13126293500950292</v>
      </c>
      <c r="AA276" s="12">
        <f t="shared" si="180"/>
        <v>0.12282340092827747</v>
      </c>
      <c r="AB276" s="12">
        <f t="shared" si="181"/>
        <v>1.0464155755341122</v>
      </c>
      <c r="AC276" s="12">
        <f t="shared" si="182"/>
        <v>0.78865492001743898</v>
      </c>
      <c r="AD276" s="12">
        <f t="shared" si="183"/>
        <v>1.109085086677277</v>
      </c>
      <c r="AE276" s="12">
        <f t="shared" si="184"/>
        <v>1.5407594812804053</v>
      </c>
      <c r="AF276" s="12">
        <f t="shared" si="185"/>
        <v>8.2144940785347596E-3</v>
      </c>
      <c r="AG276" s="12">
        <f t="shared" si="186"/>
        <v>0.75142742730395951</v>
      </c>
      <c r="AH276" s="12">
        <f t="shared" si="187"/>
        <v>0.69133823586379062</v>
      </c>
      <c r="AI276" s="12">
        <f t="shared" si="188"/>
        <v>0.12530097311679722</v>
      </c>
      <c r="AJ276" s="12">
        <f t="shared" si="189"/>
        <v>0.11835729979628846</v>
      </c>
      <c r="AK276" s="12">
        <f t="shared" si="190"/>
        <v>1.0490464635145904</v>
      </c>
      <c r="AL276" s="11">
        <f t="shared" si="191"/>
        <v>-1.4863035180184614E-2</v>
      </c>
      <c r="AM276" s="11">
        <f t="shared" si="192"/>
        <v>1.7960374922820765E-4</v>
      </c>
      <c r="AN276" s="11">
        <f t="shared" si="193"/>
        <v>-3.0681905346319205E-4</v>
      </c>
      <c r="AO276" s="11">
        <f t="shared" si="194"/>
        <v>-7.3299737620247107E-4</v>
      </c>
      <c r="AP276" s="11">
        <f t="shared" si="195"/>
        <v>-2.0026202507954505E-2</v>
      </c>
      <c r="AQ276" s="11">
        <f t="shared" si="196"/>
        <v>-5.5458924270805676E-2</v>
      </c>
      <c r="AR276" s="11">
        <f t="shared" si="197"/>
        <v>-1.8251924913275097E-3</v>
      </c>
      <c r="AS276" s="11">
        <f t="shared" si="198"/>
        <v>-4.1761169312741764E-3</v>
      </c>
      <c r="AT276" s="11">
        <f t="shared" si="199"/>
        <v>3.922337713277102E-3</v>
      </c>
      <c r="AU276" s="13">
        <f t="shared" si="200"/>
        <v>-1.0365260705411871E-2</v>
      </c>
      <c r="AV276" s="14">
        <f t="shared" si="201"/>
        <v>144.87375638397461</v>
      </c>
      <c r="AW276" s="11">
        <f>-(AV276-MAX($AV$14:AV275))/MAX($AV$14:AV275)</f>
        <v>0.10706620809310212</v>
      </c>
      <c r="AX276" s="13">
        <f t="shared" si="202"/>
        <v>1.1236891308362338E-2</v>
      </c>
      <c r="AY276" s="14">
        <f t="shared" si="203"/>
        <v>109.54286339371561</v>
      </c>
      <c r="AZ276" s="11">
        <f>-(AY276-MAX($AY$14:AY275))/MAX($AY$14:AY275)</f>
        <v>0.24103782515858169</v>
      </c>
    </row>
    <row r="277" spans="1:52" x14ac:dyDescent="0.2">
      <c r="A277" s="1">
        <v>42309</v>
      </c>
      <c r="B277" s="10">
        <v>0.75299503776270116</v>
      </c>
      <c r="C277" s="10">
        <v>1.0718573143543131</v>
      </c>
      <c r="D277" s="10">
        <v>1.5188335358444716</v>
      </c>
      <c r="E277" s="10">
        <v>8.1541459755212539E-3</v>
      </c>
      <c r="F277" s="10">
        <v>0.71488315234874855</v>
      </c>
      <c r="G277" s="10">
        <v>0.65539389172892903</v>
      </c>
      <c r="H277" s="10">
        <v>0.11568049048527965</v>
      </c>
      <c r="I277" s="10">
        <v>0.11509334069930714</v>
      </c>
      <c r="J277" s="10">
        <v>0.98956993290715856</v>
      </c>
      <c r="K277" s="11">
        <f t="shared" si="164"/>
        <v>-1.5632176983953694E-2</v>
      </c>
      <c r="L277" s="11">
        <f t="shared" si="165"/>
        <v>-4.5135911507460214E-2</v>
      </c>
      <c r="M277" s="11">
        <f t="shared" si="166"/>
        <v>-9.9483596597811363E-3</v>
      </c>
      <c r="N277" s="11">
        <f t="shared" si="167"/>
        <v>-2.1054004908795831E-2</v>
      </c>
      <c r="O277" s="11">
        <f t="shared" si="168"/>
        <v>-6.8986224201654789E-3</v>
      </c>
      <c r="P277" s="11">
        <f t="shared" si="169"/>
        <v>-2.0317210643596928E-2</v>
      </c>
      <c r="Q277" s="11">
        <f t="shared" si="170"/>
        <v>-4.2963734166233114E-2</v>
      </c>
      <c r="R277" s="11">
        <f t="shared" si="171"/>
        <v>-4.0915682618603677E-2</v>
      </c>
      <c r="S277" s="11">
        <f t="shared" si="172"/>
        <v>-4.1294753300215925E-2</v>
      </c>
      <c r="T277" s="12">
        <f t="shared" si="173"/>
        <v>0.80539457717653085</v>
      </c>
      <c r="U277" s="12">
        <f t="shared" si="174"/>
        <v>1.1361979586184263</v>
      </c>
      <c r="V277" s="12">
        <f t="shared" si="175"/>
        <v>1.5384851650614746</v>
      </c>
      <c r="W277" s="12">
        <f t="shared" si="176"/>
        <v>8.3144382714589998E-3</v>
      </c>
      <c r="X277" s="12">
        <f t="shared" si="177"/>
        <v>0.7730049522152278</v>
      </c>
      <c r="Y277" s="12">
        <f t="shared" si="178"/>
        <v>0.71922404610361934</v>
      </c>
      <c r="Z277" s="12">
        <f t="shared" si="179"/>
        <v>0.12863500613448248</v>
      </c>
      <c r="AA277" s="12">
        <f t="shared" si="180"/>
        <v>0.12132419381324337</v>
      </c>
      <c r="AB277" s="12">
        <f t="shared" si="181"/>
        <v>1.0449784972223133</v>
      </c>
      <c r="AC277" s="12">
        <f t="shared" si="182"/>
        <v>0.78098746289200116</v>
      </c>
      <c r="AD277" s="12">
        <f t="shared" si="183"/>
        <v>1.1159863014054894</v>
      </c>
      <c r="AE277" s="12">
        <f t="shared" si="184"/>
        <v>1.5470231717630716</v>
      </c>
      <c r="AF277" s="12">
        <f t="shared" si="185"/>
        <v>8.20850157111103E-3</v>
      </c>
      <c r="AG277" s="12">
        <f t="shared" si="186"/>
        <v>0.74237734779670406</v>
      </c>
      <c r="AH277" s="12">
        <f t="shared" si="187"/>
        <v>0.67626641079352945</v>
      </c>
      <c r="AI277" s="12">
        <f t="shared" si="188"/>
        <v>0.12429008675053589</v>
      </c>
      <c r="AJ277" s="12">
        <f t="shared" si="189"/>
        <v>0.11906394009782761</v>
      </c>
      <c r="AK277" s="12">
        <f t="shared" si="190"/>
        <v>1.0474821746360272</v>
      </c>
      <c r="AL277" s="11">
        <f t="shared" si="191"/>
        <v>1.5632176983953694E-2</v>
      </c>
      <c r="AM277" s="11">
        <f t="shared" si="192"/>
        <v>4.5135911507460214E-2</v>
      </c>
      <c r="AN277" s="11">
        <f t="shared" si="193"/>
        <v>-9.9483596597811363E-3</v>
      </c>
      <c r="AO277" s="11">
        <f t="shared" si="194"/>
        <v>2.1054004908795831E-2</v>
      </c>
      <c r="AP277" s="11">
        <f t="shared" si="195"/>
        <v>6.8986224201654789E-3</v>
      </c>
      <c r="AQ277" s="11">
        <f t="shared" si="196"/>
        <v>2.0317210643596928E-2</v>
      </c>
      <c r="AR277" s="11">
        <f t="shared" si="197"/>
        <v>4.2963734166233114E-2</v>
      </c>
      <c r="AS277" s="11">
        <f t="shared" si="198"/>
        <v>4.0915682618603677E-2</v>
      </c>
      <c r="AT277" s="11">
        <f t="shared" si="199"/>
        <v>-4.1294753300215925E-2</v>
      </c>
      <c r="AU277" s="13">
        <f t="shared" si="200"/>
        <v>1.574158114320132E-2</v>
      </c>
      <c r="AV277" s="14">
        <f t="shared" si="201"/>
        <v>147.15429837561334</v>
      </c>
      <c r="AW277" s="11">
        <f>-(AV277-MAX($AV$14:AV276))/MAX($AV$14:AV276)</f>
        <v>9.3010018352293181E-2</v>
      </c>
      <c r="AX277" s="13">
        <f t="shared" si="202"/>
        <v>-2.7128939578756221E-2</v>
      </c>
      <c r="AY277" s="14">
        <f t="shared" si="203"/>
        <v>106.57108167142356</v>
      </c>
      <c r="AZ277" s="11">
        <f>-(AY277-MAX($AY$14:AY276))/MAX($AY$14:AY276)</f>
        <v>0.26162766414241589</v>
      </c>
    </row>
    <row r="278" spans="1:52" x14ac:dyDescent="0.2">
      <c r="A278" s="1">
        <v>42339</v>
      </c>
      <c r="B278" s="10">
        <v>0.72967668026297539</v>
      </c>
      <c r="C278" s="10">
        <v>1.0882340138423368</v>
      </c>
      <c r="D278" s="10">
        <v>1.4983069131880975</v>
      </c>
      <c r="E278" s="10">
        <v>8.2167918357956317E-3</v>
      </c>
      <c r="F278" s="10">
        <v>0.72451692833803061</v>
      </c>
      <c r="G278" s="10">
        <v>0.67408156386922813</v>
      </c>
      <c r="H278" s="10">
        <v>0.1149015867909136</v>
      </c>
      <c r="I278" s="10">
        <v>0.11761523352504616</v>
      </c>
      <c r="J278" s="10">
        <v>1.0044093570775705</v>
      </c>
      <c r="K278" s="11">
        <f t="shared" si="164"/>
        <v>-3.0967478310360841E-2</v>
      </c>
      <c r="L278" s="11">
        <f t="shared" si="165"/>
        <v>1.5278805554346464E-2</v>
      </c>
      <c r="M278" s="11">
        <f t="shared" si="166"/>
        <v>-1.3514728356956662E-2</v>
      </c>
      <c r="N278" s="11">
        <f t="shared" si="167"/>
        <v>7.6827003664687865E-3</v>
      </c>
      <c r="O278" s="11">
        <f t="shared" si="168"/>
        <v>1.3476014867087382E-2</v>
      </c>
      <c r="P278" s="11">
        <f t="shared" si="169"/>
        <v>2.8513650151668291E-2</v>
      </c>
      <c r="Q278" s="11">
        <f t="shared" si="170"/>
        <v>-6.7332329859473017E-3</v>
      </c>
      <c r="R278" s="11">
        <f t="shared" si="171"/>
        <v>2.1911718005716008E-2</v>
      </c>
      <c r="S278" s="11">
        <f t="shared" si="172"/>
        <v>1.4995831701168028E-2</v>
      </c>
      <c r="T278" s="12">
        <f t="shared" si="173"/>
        <v>0.79457039123514894</v>
      </c>
      <c r="U278" s="12">
        <f t="shared" si="174"/>
        <v>1.1215852873948873</v>
      </c>
      <c r="V278" s="12">
        <f t="shared" si="175"/>
        <v>1.5336658469836078</v>
      </c>
      <c r="W278" s="12">
        <f t="shared" si="176"/>
        <v>8.2778929910933031E-3</v>
      </c>
      <c r="X278" s="12">
        <f t="shared" si="177"/>
        <v>0.76060234069945631</v>
      </c>
      <c r="Y278" s="12">
        <f t="shared" si="178"/>
        <v>0.70855241517567136</v>
      </c>
      <c r="Z278" s="12">
        <f t="shared" si="179"/>
        <v>0.12605196102129049</v>
      </c>
      <c r="AA278" s="12">
        <f t="shared" si="180"/>
        <v>0.11968303567616283</v>
      </c>
      <c r="AB278" s="12">
        <f t="shared" si="181"/>
        <v>1.0410152227727769</v>
      </c>
      <c r="AC278" s="12">
        <f t="shared" si="182"/>
        <v>0.76970419652914135</v>
      </c>
      <c r="AD278" s="12">
        <f t="shared" si="183"/>
        <v>1.1088702131151735</v>
      </c>
      <c r="AE278" s="12">
        <f t="shared" si="184"/>
        <v>1.5428095316869974</v>
      </c>
      <c r="AF278" s="12">
        <f t="shared" si="185"/>
        <v>8.1886910158419941E-3</v>
      </c>
      <c r="AG278" s="12">
        <f t="shared" si="186"/>
        <v>0.73019580828024988</v>
      </c>
      <c r="AH278" s="12">
        <f t="shared" si="187"/>
        <v>0.66257914007484997</v>
      </c>
      <c r="AI278" s="12">
        <f t="shared" si="188"/>
        <v>0.12154266936816871</v>
      </c>
      <c r="AJ278" s="12">
        <f t="shared" si="189"/>
        <v>0.11827867062618835</v>
      </c>
      <c r="AK278" s="12">
        <f t="shared" si="190"/>
        <v>1.0337407998824941</v>
      </c>
      <c r="AL278" s="11">
        <f t="shared" si="191"/>
        <v>3.0967478310360841E-2</v>
      </c>
      <c r="AM278" s="11">
        <f t="shared" si="192"/>
        <v>-1.5278805554346464E-2</v>
      </c>
      <c r="AN278" s="11">
        <f t="shared" si="193"/>
        <v>-1.3514728356956662E-2</v>
      </c>
      <c r="AO278" s="11">
        <f t="shared" si="194"/>
        <v>-7.6827003664687865E-3</v>
      </c>
      <c r="AP278" s="11">
        <f t="shared" si="195"/>
        <v>-1.3476014867087382E-2</v>
      </c>
      <c r="AQ278" s="11">
        <f t="shared" si="196"/>
        <v>-2.8513650151668291E-2</v>
      </c>
      <c r="AR278" s="11">
        <f t="shared" si="197"/>
        <v>6.7332329859473017E-3</v>
      </c>
      <c r="AS278" s="11">
        <f t="shared" si="198"/>
        <v>-2.1911718005716008E-2</v>
      </c>
      <c r="AT278" s="11">
        <f t="shared" si="199"/>
        <v>-1.4995831701168028E-2</v>
      </c>
      <c r="AU278" s="13">
        <f t="shared" si="200"/>
        <v>-8.6303041896781639E-3</v>
      </c>
      <c r="AV278" s="14">
        <f t="shared" si="201"/>
        <v>145.88431201781313</v>
      </c>
      <c r="AW278" s="11">
        <f>-(AV278-MAX($AV$14:AV277))/MAX($AV$14:AV277)</f>
        <v>0.1008376177909035</v>
      </c>
      <c r="AX278" s="13">
        <f t="shared" si="202"/>
        <v>5.6270312214655727E-3</v>
      </c>
      <c r="AY278" s="14">
        <f t="shared" si="203"/>
        <v>107.170760475294</v>
      </c>
      <c r="AZ278" s="11">
        <f>-(AY278-MAX($AY$14:AY277))/MAX($AY$14:AY277)</f>
        <v>0.25747281995547888</v>
      </c>
    </row>
    <row r="279" spans="1:52" x14ac:dyDescent="0.2">
      <c r="A279" s="1">
        <v>42370</v>
      </c>
      <c r="B279" s="10">
        <v>0.7030766634793858</v>
      </c>
      <c r="C279" s="10">
        <v>1.0855759523215041</v>
      </c>
      <c r="D279" s="10">
        <v>1.4382281029771322</v>
      </c>
      <c r="E279" s="10">
        <v>8.4606663620826767E-3</v>
      </c>
      <c r="F279" s="10">
        <v>0.70020165807752632</v>
      </c>
      <c r="G279" s="10">
        <v>0.65274151436031336</v>
      </c>
      <c r="H279" s="10">
        <v>0.11327465706097575</v>
      </c>
      <c r="I279" s="10">
        <v>0.11693307919877455</v>
      </c>
      <c r="J279" s="10">
        <v>0.99184701751601845</v>
      </c>
      <c r="K279" s="11">
        <f t="shared" si="164"/>
        <v>-3.6454525001406002E-2</v>
      </c>
      <c r="L279" s="11">
        <f t="shared" si="165"/>
        <v>-2.4425458927236354E-3</v>
      </c>
      <c r="M279" s="11">
        <f t="shared" si="166"/>
        <v>-4.0097799511002452E-2</v>
      </c>
      <c r="N279" s="11">
        <f t="shared" si="167"/>
        <v>2.9680017598185948E-2</v>
      </c>
      <c r="O279" s="11">
        <f t="shared" si="168"/>
        <v>-3.3560665471655815E-2</v>
      </c>
      <c r="P279" s="11">
        <f t="shared" si="169"/>
        <v>-3.165796344647509E-2</v>
      </c>
      <c r="Q279" s="11">
        <f t="shared" si="170"/>
        <v>-1.4159332132622104E-2</v>
      </c>
      <c r="R279" s="11">
        <f t="shared" si="171"/>
        <v>-5.7998807282590992E-3</v>
      </c>
      <c r="S279" s="11">
        <f t="shared" si="172"/>
        <v>-1.2507190890876818E-2</v>
      </c>
      <c r="T279" s="12">
        <f t="shared" si="173"/>
        <v>0.78311722493073932</v>
      </c>
      <c r="U279" s="12">
        <f t="shared" si="174"/>
        <v>1.1095417207098079</v>
      </c>
      <c r="V279" s="12">
        <f t="shared" si="175"/>
        <v>1.5281677346046123</v>
      </c>
      <c r="W279" s="12">
        <f t="shared" si="176"/>
        <v>8.264299671098695E-3</v>
      </c>
      <c r="X279" s="12">
        <f t="shared" si="177"/>
        <v>0.75219520221818137</v>
      </c>
      <c r="Y279" s="12">
        <f t="shared" si="178"/>
        <v>0.70002608587077786</v>
      </c>
      <c r="Z279" s="12">
        <f t="shared" si="179"/>
        <v>0.12417816235503394</v>
      </c>
      <c r="AA279" s="12">
        <f t="shared" si="180"/>
        <v>0.1185636502467509</v>
      </c>
      <c r="AB279" s="12">
        <f t="shared" si="181"/>
        <v>1.0392774635966078</v>
      </c>
      <c r="AC279" s="12">
        <f t="shared" si="182"/>
        <v>0.75653882141635853</v>
      </c>
      <c r="AD279" s="12">
        <f t="shared" si="183"/>
        <v>1.1031868061442649</v>
      </c>
      <c r="AE279" s="12">
        <f t="shared" si="184"/>
        <v>1.5329987582866706</v>
      </c>
      <c r="AF279" s="12">
        <f t="shared" si="185"/>
        <v>8.2110828389494409E-3</v>
      </c>
      <c r="AG279" s="12">
        <f t="shared" si="186"/>
        <v>0.72238054386872397</v>
      </c>
      <c r="AH279" s="12">
        <f t="shared" si="187"/>
        <v>0.65855498327336848</v>
      </c>
      <c r="AI279" s="12">
        <f t="shared" si="188"/>
        <v>0.11936233081717372</v>
      </c>
      <c r="AJ279" s="12">
        <f t="shared" si="189"/>
        <v>0.1177180492539377</v>
      </c>
      <c r="AK279" s="12">
        <f t="shared" si="190"/>
        <v>1.0223634195545357</v>
      </c>
      <c r="AL279" s="11">
        <f t="shared" si="191"/>
        <v>3.6454525001406002E-2</v>
      </c>
      <c r="AM279" s="11">
        <f t="shared" si="192"/>
        <v>2.4425458927236354E-3</v>
      </c>
      <c r="AN279" s="11">
        <f t="shared" si="193"/>
        <v>-4.0097799511002452E-2</v>
      </c>
      <c r="AO279" s="11">
        <f t="shared" si="194"/>
        <v>-2.9680017598185948E-2</v>
      </c>
      <c r="AP279" s="11">
        <f t="shared" si="195"/>
        <v>3.3560665471655815E-2</v>
      </c>
      <c r="AQ279" s="11">
        <f t="shared" si="196"/>
        <v>3.165796344647509E-2</v>
      </c>
      <c r="AR279" s="11">
        <f t="shared" si="197"/>
        <v>1.4159332132622104E-2</v>
      </c>
      <c r="AS279" s="11">
        <f t="shared" si="198"/>
        <v>5.7998807282590992E-3</v>
      </c>
      <c r="AT279" s="11">
        <f t="shared" si="199"/>
        <v>1.2507190890876818E-2</v>
      </c>
      <c r="AU279" s="13">
        <f t="shared" si="200"/>
        <v>7.4226984949811291E-3</v>
      </c>
      <c r="AV279" s="14">
        <f t="shared" si="201"/>
        <v>146.96716728106912</v>
      </c>
      <c r="AW279" s="11">
        <f>-(AV279-MAX($AV$14:AV278))/MAX($AV$14:AV278)</f>
        <v>9.4163406529736302E-2</v>
      </c>
      <c r="AX279" s="13">
        <f t="shared" si="202"/>
        <v>-1.6333320608537229E-2</v>
      </c>
      <c r="AY279" s="14">
        <f t="shared" si="203"/>
        <v>105.42030608459028</v>
      </c>
      <c r="AZ279" s="11">
        <f>-(AY279-MAX($AY$14:AY278))/MAX($AY$14:AY278)</f>
        <v>0.26960075444769904</v>
      </c>
    </row>
    <row r="280" spans="1:52" x14ac:dyDescent="0.2">
      <c r="A280" s="1">
        <v>42401</v>
      </c>
      <c r="B280" s="10">
        <v>0.72484252796080051</v>
      </c>
      <c r="C280" s="10">
        <v>1.1091270061334724</v>
      </c>
      <c r="D280" s="10">
        <v>1.4286122460641733</v>
      </c>
      <c r="E280" s="10">
        <v>8.7243286629093888E-3</v>
      </c>
      <c r="F280" s="10">
        <v>0.71336852618062496</v>
      </c>
      <c r="G280" s="10">
        <v>0.66312997347480107</v>
      </c>
      <c r="H280" s="10">
        <v>0.11608469539375929</v>
      </c>
      <c r="I280" s="10">
        <v>0.11789950246409961</v>
      </c>
      <c r="J280" s="10">
        <v>1.0078308456708627</v>
      </c>
      <c r="K280" s="11">
        <f t="shared" si="164"/>
        <v>3.0958024369205805E-2</v>
      </c>
      <c r="L280" s="11">
        <f t="shared" si="165"/>
        <v>2.1694524239970869E-2</v>
      </c>
      <c r="M280" s="11">
        <f t="shared" si="166"/>
        <v>-6.6859053115804201E-3</v>
      </c>
      <c r="N280" s="11">
        <f t="shared" si="167"/>
        <v>3.1163301983912373E-2</v>
      </c>
      <c r="O280" s="11">
        <f t="shared" si="168"/>
        <v>1.8804394350121267E-2</v>
      </c>
      <c r="P280" s="11">
        <f t="shared" si="169"/>
        <v>1.5915119363395069E-2</v>
      </c>
      <c r="Q280" s="11">
        <f t="shared" si="170"/>
        <v>2.4807299405646299E-2</v>
      </c>
      <c r="R280" s="11">
        <f t="shared" si="171"/>
        <v>8.2647551227335025E-3</v>
      </c>
      <c r="S280" s="11">
        <f t="shared" si="172"/>
        <v>1.6115215222276991E-2</v>
      </c>
      <c r="T280" s="12">
        <f t="shared" si="173"/>
        <v>0.77292282996536155</v>
      </c>
      <c r="U280" s="12">
        <f t="shared" si="174"/>
        <v>1.1032590294433975</v>
      </c>
      <c r="V280" s="12">
        <f t="shared" si="175"/>
        <v>1.5218473005668951</v>
      </c>
      <c r="W280" s="12">
        <f t="shared" si="176"/>
        <v>8.2644726206125372E-3</v>
      </c>
      <c r="X280" s="12">
        <f t="shared" si="177"/>
        <v>0.74331447227944725</v>
      </c>
      <c r="Y280" s="12">
        <f t="shared" si="178"/>
        <v>0.69083710300800671</v>
      </c>
      <c r="Z280" s="12">
        <f t="shared" si="179"/>
        <v>0.12277662155236259</v>
      </c>
      <c r="AA280" s="12">
        <f t="shared" si="180"/>
        <v>0.11803953057848375</v>
      </c>
      <c r="AB280" s="12">
        <f t="shared" si="181"/>
        <v>1.0334013346249575</v>
      </c>
      <c r="AC280" s="12">
        <f t="shared" si="182"/>
        <v>0.74416377730301519</v>
      </c>
      <c r="AD280" s="12">
        <f t="shared" si="183"/>
        <v>1.1008350333108416</v>
      </c>
      <c r="AE280" s="12">
        <f t="shared" si="184"/>
        <v>1.5134171018391711</v>
      </c>
      <c r="AF280" s="12">
        <f t="shared" si="185"/>
        <v>8.2694662561959079E-3</v>
      </c>
      <c r="AG280" s="12">
        <f t="shared" si="186"/>
        <v>0.71576561421692675</v>
      </c>
      <c r="AH280" s="12">
        <f t="shared" si="187"/>
        <v>0.65658118524695819</v>
      </c>
      <c r="AI280" s="12">
        <f t="shared" si="188"/>
        <v>0.11775131656698883</v>
      </c>
      <c r="AJ280" s="12">
        <f t="shared" si="189"/>
        <v>0.11768792139205742</v>
      </c>
      <c r="AK280" s="12">
        <f t="shared" si="190"/>
        <v>1.0130981742780849</v>
      </c>
      <c r="AL280" s="11">
        <f t="shared" si="191"/>
        <v>-3.0958024369205805E-2</v>
      </c>
      <c r="AM280" s="11">
        <f t="shared" si="192"/>
        <v>-2.1694524239970869E-2</v>
      </c>
      <c r="AN280" s="11">
        <f t="shared" si="193"/>
        <v>6.6859053115804201E-3</v>
      </c>
      <c r="AO280" s="11">
        <f t="shared" si="194"/>
        <v>3.1163301983912373E-2</v>
      </c>
      <c r="AP280" s="11">
        <f t="shared" si="195"/>
        <v>-1.8804394350121267E-2</v>
      </c>
      <c r="AQ280" s="11">
        <f t="shared" si="196"/>
        <v>-1.5915119363395069E-2</v>
      </c>
      <c r="AR280" s="11">
        <f t="shared" si="197"/>
        <v>-2.4807299405646299E-2</v>
      </c>
      <c r="AS280" s="11">
        <f t="shared" si="198"/>
        <v>-8.2647551227335025E-3</v>
      </c>
      <c r="AT280" s="11">
        <f t="shared" si="199"/>
        <v>-1.6115215222276991E-2</v>
      </c>
      <c r="AU280" s="13">
        <f t="shared" si="200"/>
        <v>-1.0967791641984113E-2</v>
      </c>
      <c r="AV280" s="14">
        <f t="shared" si="201"/>
        <v>145.35526201211772</v>
      </c>
      <c r="AW280" s="11">
        <f>-(AV280-MAX($AV$14:AV279))/MAX($AV$14:AV279)</f>
        <v>0.1040984335486029</v>
      </c>
      <c r="AX280" s="13">
        <f t="shared" si="202"/>
        <v>1.7892969860631307E-2</v>
      </c>
      <c r="AY280" s="14">
        <f t="shared" si="203"/>
        <v>107.3065884440604</v>
      </c>
      <c r="AZ280" s="11">
        <f>-(AY280-MAX($AY$14:AY279))/MAX($AY$14:AY279)</f>
        <v>0.25653174276080382</v>
      </c>
    </row>
    <row r="281" spans="1:52" x14ac:dyDescent="0.2">
      <c r="A281" s="1">
        <v>42430</v>
      </c>
      <c r="B281" s="10">
        <v>0.7560750631322678</v>
      </c>
      <c r="C281" s="10">
        <v>1.1129536677388121</v>
      </c>
      <c r="D281" s="10">
        <v>1.4251916882820741</v>
      </c>
      <c r="E281" s="10">
        <v>8.8555134426694052E-3</v>
      </c>
      <c r="F281" s="10">
        <v>0.7501143924448479</v>
      </c>
      <c r="G281" s="10">
        <v>0.67462726843419019</v>
      </c>
      <c r="H281" s="10">
        <v>0.11795234725171032</v>
      </c>
      <c r="I281" s="10">
        <v>0.11985808802377985</v>
      </c>
      <c r="J281" s="10">
        <v>1.018910987936094</v>
      </c>
      <c r="K281" s="11">
        <f t="shared" si="164"/>
        <v>4.308871784790802E-2</v>
      </c>
      <c r="L281" s="11">
        <f t="shared" si="165"/>
        <v>3.4501563699904647E-3</v>
      </c>
      <c r="M281" s="11">
        <f t="shared" si="166"/>
        <v>-2.3943220363137341E-3</v>
      </c>
      <c r="N281" s="11">
        <f t="shared" si="167"/>
        <v>1.5036661825652553E-2</v>
      </c>
      <c r="O281" s="11">
        <f t="shared" si="168"/>
        <v>5.1510355329187796E-2</v>
      </c>
      <c r="P281" s="11">
        <f t="shared" si="169"/>
        <v>1.7337920798758732E-2</v>
      </c>
      <c r="Q281" s="11">
        <f t="shared" si="170"/>
        <v>1.6088700165133307E-2</v>
      </c>
      <c r="R281" s="11">
        <f t="shared" si="171"/>
        <v>1.6612331000095848E-2</v>
      </c>
      <c r="S281" s="11">
        <f t="shared" si="172"/>
        <v>1.099404955983041E-2</v>
      </c>
      <c r="T281" s="12">
        <f t="shared" si="173"/>
        <v>0.76666024062449478</v>
      </c>
      <c r="U281" s="12">
        <f t="shared" si="174"/>
        <v>1.1011118271623042</v>
      </c>
      <c r="V281" s="12">
        <f t="shared" si="175"/>
        <v>1.5131726553660731</v>
      </c>
      <c r="W281" s="12">
        <f t="shared" si="176"/>
        <v>8.2897751695324446E-3</v>
      </c>
      <c r="X281" s="12">
        <f t="shared" si="177"/>
        <v>0.73779624225362161</v>
      </c>
      <c r="Y281" s="12">
        <f t="shared" si="178"/>
        <v>0.68400156055912342</v>
      </c>
      <c r="Z281" s="12">
        <f t="shared" si="179"/>
        <v>0.12146997468058102</v>
      </c>
      <c r="AA281" s="12">
        <f t="shared" si="180"/>
        <v>0.1178916153338493</v>
      </c>
      <c r="AB281" s="12">
        <f t="shared" si="181"/>
        <v>1.0283825247412259</v>
      </c>
      <c r="AC281" s="12">
        <f t="shared" si="182"/>
        <v>0.73821562206584568</v>
      </c>
      <c r="AD281" s="12">
        <f t="shared" si="183"/>
        <v>1.1000071329397263</v>
      </c>
      <c r="AE281" s="12">
        <f t="shared" si="184"/>
        <v>1.4919501312367489</v>
      </c>
      <c r="AF281" s="12">
        <f t="shared" si="185"/>
        <v>8.3681438454298474E-3</v>
      </c>
      <c r="AG281" s="12">
        <f t="shared" si="186"/>
        <v>0.71308928110267245</v>
      </c>
      <c r="AH281" s="12">
        <f t="shared" si="187"/>
        <v>0.65802780386274085</v>
      </c>
      <c r="AI281" s="12">
        <f t="shared" si="188"/>
        <v>0.11691142729799008</v>
      </c>
      <c r="AJ281" s="12">
        <f t="shared" si="189"/>
        <v>0.11784146869345963</v>
      </c>
      <c r="AK281" s="12">
        <f t="shared" si="190"/>
        <v>1.0090021045536439</v>
      </c>
      <c r="AL281" s="11">
        <f t="shared" si="191"/>
        <v>-4.308871784790802E-2</v>
      </c>
      <c r="AM281" s="11">
        <f t="shared" si="192"/>
        <v>-3.4501563699904647E-3</v>
      </c>
      <c r="AN281" s="11">
        <f t="shared" si="193"/>
        <v>2.3943220363137341E-3</v>
      </c>
      <c r="AO281" s="11">
        <f t="shared" si="194"/>
        <v>1.5036661825652553E-2</v>
      </c>
      <c r="AP281" s="11">
        <f t="shared" si="195"/>
        <v>-5.1510355329187796E-2</v>
      </c>
      <c r="AQ281" s="11">
        <f t="shared" si="196"/>
        <v>-1.7337920798758732E-2</v>
      </c>
      <c r="AR281" s="11">
        <f t="shared" si="197"/>
        <v>-1.6088700165133307E-2</v>
      </c>
      <c r="AS281" s="11">
        <f t="shared" si="198"/>
        <v>-1.6612331000095848E-2</v>
      </c>
      <c r="AT281" s="11">
        <f t="shared" si="199"/>
        <v>-1.099404955983041E-2</v>
      </c>
      <c r="AU281" s="13">
        <f t="shared" si="200"/>
        <v>-1.5739027467659809E-2</v>
      </c>
      <c r="AV281" s="14">
        <f t="shared" si="201"/>
        <v>143.06751155074011</v>
      </c>
      <c r="AW281" s="11">
        <f>-(AV281-MAX($AV$14:AV280))/MAX($AV$14:AV280)</f>
        <v>0.11819905291130091</v>
      </c>
      <c r="AX281" s="13">
        <f t="shared" si="202"/>
        <v>1.9080507873360377E-2</v>
      </c>
      <c r="AY281" s="14">
        <f t="shared" si="203"/>
        <v>109.35405264973075</v>
      </c>
      <c r="AZ281" s="11">
        <f>-(AY281-MAX($AY$14:AY280))/MAX($AY$14:AY280)</f>
        <v>0.2423459908249577</v>
      </c>
    </row>
    <row r="282" spans="1:52" x14ac:dyDescent="0.2">
      <c r="A282" s="1">
        <v>42461</v>
      </c>
      <c r="B282" s="10">
        <v>0.78011639336589023</v>
      </c>
      <c r="C282" s="10">
        <v>1.1344942991661469</v>
      </c>
      <c r="D282" s="10">
        <v>1.4315777418292701</v>
      </c>
      <c r="E282" s="10">
        <v>9.1286685836870687E-3</v>
      </c>
      <c r="F282" s="10">
        <v>0.76626590959594809</v>
      </c>
      <c r="G282" s="10">
        <v>0.68908489525909589</v>
      </c>
      <c r="H282" s="10">
        <v>0.12180416326630045</v>
      </c>
      <c r="I282" s="10">
        <v>0.12325137117150428</v>
      </c>
      <c r="J282" s="10">
        <v>1.0378934913699156</v>
      </c>
      <c r="K282" s="11">
        <f t="shared" si="164"/>
        <v>3.1797544193593597E-2</v>
      </c>
      <c r="L282" s="11">
        <f t="shared" si="165"/>
        <v>1.9354472743774442E-2</v>
      </c>
      <c r="M282" s="11">
        <f t="shared" si="166"/>
        <v>4.4808383319254741E-3</v>
      </c>
      <c r="N282" s="11">
        <f t="shared" si="167"/>
        <v>3.0845771144278666E-2</v>
      </c>
      <c r="O282" s="11">
        <f t="shared" si="168"/>
        <v>2.1532072059646135E-2</v>
      </c>
      <c r="P282" s="11">
        <f t="shared" si="169"/>
        <v>2.1430540242557639E-2</v>
      </c>
      <c r="Q282" s="11">
        <f t="shared" si="170"/>
        <v>3.2655696171695059E-2</v>
      </c>
      <c r="R282" s="11">
        <f t="shared" si="171"/>
        <v>2.8310839958094469E-2</v>
      </c>
      <c r="S282" s="11">
        <f t="shared" si="172"/>
        <v>1.8630188170089879E-2</v>
      </c>
      <c r="T282" s="12">
        <f t="shared" si="173"/>
        <v>0.76362903415422612</v>
      </c>
      <c r="U282" s="12">
        <f t="shared" si="174"/>
        <v>1.1037318255942299</v>
      </c>
      <c r="V282" s="12">
        <f t="shared" si="175"/>
        <v>1.5073187201128733</v>
      </c>
      <c r="W282" s="12">
        <f t="shared" si="176"/>
        <v>8.3356605324043775E-3</v>
      </c>
      <c r="X282" s="12">
        <f t="shared" si="177"/>
        <v>0.73595819506983862</v>
      </c>
      <c r="Y282" s="12">
        <f t="shared" si="178"/>
        <v>0.67808245371257281</v>
      </c>
      <c r="Z282" s="12">
        <f t="shared" si="179"/>
        <v>0.12088110755048005</v>
      </c>
      <c r="AA282" s="12">
        <f t="shared" si="180"/>
        <v>0.1181288668985684</v>
      </c>
      <c r="AB282" s="12">
        <f t="shared" si="181"/>
        <v>1.0282534214390144</v>
      </c>
      <c r="AC282" s="12">
        <f t="shared" si="182"/>
        <v>0.73860314829101348</v>
      </c>
      <c r="AD282" s="12">
        <f t="shared" si="183"/>
        <v>1.0983785645111825</v>
      </c>
      <c r="AE282" s="12">
        <f t="shared" si="184"/>
        <v>1.4738779589453417</v>
      </c>
      <c r="AF282" s="12">
        <f t="shared" si="185"/>
        <v>8.4568269862739954E-3</v>
      </c>
      <c r="AG282" s="12">
        <f t="shared" si="186"/>
        <v>0.72048896283571751</v>
      </c>
      <c r="AH282" s="12">
        <f t="shared" si="187"/>
        <v>0.66482667156135522</v>
      </c>
      <c r="AI282" s="12">
        <f t="shared" si="188"/>
        <v>0.1164612419841629</v>
      </c>
      <c r="AJ282" s="12">
        <f t="shared" si="189"/>
        <v>0.11790043400084832</v>
      </c>
      <c r="AK282" s="12">
        <f t="shared" si="190"/>
        <v>1.007460379363438</v>
      </c>
      <c r="AL282" s="11">
        <f t="shared" si="191"/>
        <v>-3.1797544193593597E-2</v>
      </c>
      <c r="AM282" s="11">
        <f t="shared" si="192"/>
        <v>-1.9354472743774442E-2</v>
      </c>
      <c r="AN282" s="11">
        <f t="shared" si="193"/>
        <v>-4.4808383319254741E-3</v>
      </c>
      <c r="AO282" s="11">
        <f t="shared" si="194"/>
        <v>3.0845771144278666E-2</v>
      </c>
      <c r="AP282" s="11">
        <f t="shared" si="195"/>
        <v>-2.1532072059646135E-2</v>
      </c>
      <c r="AQ282" s="11">
        <f t="shared" si="196"/>
        <v>-2.1430540242557639E-2</v>
      </c>
      <c r="AR282" s="11">
        <f t="shared" si="197"/>
        <v>-3.2655696171695059E-2</v>
      </c>
      <c r="AS282" s="11">
        <f t="shared" si="198"/>
        <v>-2.8310839958094469E-2</v>
      </c>
      <c r="AT282" s="11">
        <f t="shared" si="199"/>
        <v>-1.8630188170089879E-2</v>
      </c>
      <c r="AU282" s="13">
        <f t="shared" si="200"/>
        <v>-1.6371824525233114E-2</v>
      </c>
      <c r="AV282" s="14">
        <f t="shared" si="201"/>
        <v>140.72523535636964</v>
      </c>
      <c r="AW282" s="11">
        <f>-(AV282-MAX($AV$14:AV281))/MAX($AV$14:AV281)</f>
        <v>0.13263574328322142</v>
      </c>
      <c r="AX282" s="13">
        <f t="shared" si="202"/>
        <v>2.3226440335072818E-2</v>
      </c>
      <c r="AY282" s="14">
        <f t="shared" si="203"/>
        <v>111.89395802899813</v>
      </c>
      <c r="AZ282" s="11">
        <f>-(AY282-MAX($AY$14:AY281))/MAX($AY$14:AY281)</f>
        <v>0.22474838518622486</v>
      </c>
    </row>
    <row r="283" spans="1:52" x14ac:dyDescent="0.2">
      <c r="A283" s="1">
        <v>42491</v>
      </c>
      <c r="B283" s="10">
        <v>0.77267213203421392</v>
      </c>
      <c r="C283" s="10">
        <v>1.1307484423940206</v>
      </c>
      <c r="D283" s="10">
        <v>1.4531504301325273</v>
      </c>
      <c r="E283" s="10">
        <v>9.1796175771317375E-3</v>
      </c>
      <c r="F283" s="10">
        <v>0.73144328388776736</v>
      </c>
      <c r="G283" s="10">
        <v>0.68022583497721245</v>
      </c>
      <c r="H283" s="10">
        <v>0.12152440209994167</v>
      </c>
      <c r="I283" s="10">
        <v>0.12170780390438635</v>
      </c>
      <c r="J283" s="10">
        <v>1.0226308200476546</v>
      </c>
      <c r="K283" s="11">
        <f t="shared" si="164"/>
        <v>-9.54250083062258E-3</v>
      </c>
      <c r="L283" s="11">
        <f t="shared" si="165"/>
        <v>-3.3017854517907175E-3</v>
      </c>
      <c r="M283" s="11">
        <f t="shared" si="166"/>
        <v>1.506916996047436E-2</v>
      </c>
      <c r="N283" s="11">
        <f t="shared" si="167"/>
        <v>5.581207486896167E-3</v>
      </c>
      <c r="O283" s="11">
        <f t="shared" si="168"/>
        <v>-4.5444571227947095E-2</v>
      </c>
      <c r="P283" s="11">
        <f t="shared" si="169"/>
        <v>-1.2856268281069227E-2</v>
      </c>
      <c r="Q283" s="11">
        <f t="shared" si="170"/>
        <v>-2.2968111996889418E-3</v>
      </c>
      <c r="R283" s="11">
        <f t="shared" si="171"/>
        <v>-1.2523733021761352E-2</v>
      </c>
      <c r="S283" s="11">
        <f t="shared" si="172"/>
        <v>-1.470543119228529E-2</v>
      </c>
      <c r="T283" s="12">
        <f t="shared" si="173"/>
        <v>0.76105892860966895</v>
      </c>
      <c r="U283" s="12">
        <f t="shared" si="174"/>
        <v>1.1081800051657935</v>
      </c>
      <c r="V283" s="12">
        <f t="shared" si="175"/>
        <v>1.5019074382303037</v>
      </c>
      <c r="W283" s="12">
        <f t="shared" si="176"/>
        <v>8.3992603574443003E-3</v>
      </c>
      <c r="X283" s="12">
        <f t="shared" si="177"/>
        <v>0.73530122114716256</v>
      </c>
      <c r="Y283" s="12">
        <f t="shared" si="178"/>
        <v>0.67222146432397789</v>
      </c>
      <c r="Z283" s="12">
        <f t="shared" si="179"/>
        <v>0.12045320506267954</v>
      </c>
      <c r="AA283" s="12">
        <f t="shared" si="180"/>
        <v>0.11875285463912311</v>
      </c>
      <c r="AB283" s="12">
        <f t="shared" si="181"/>
        <v>1.0279462233578154</v>
      </c>
      <c r="AC283" s="12">
        <f t="shared" si="182"/>
        <v>0.74113039432733696</v>
      </c>
      <c r="AD283" s="12">
        <f t="shared" si="183"/>
        <v>1.1003737089260974</v>
      </c>
      <c r="AE283" s="12">
        <f t="shared" si="184"/>
        <v>1.4567917046975365</v>
      </c>
      <c r="AF283" s="12">
        <f t="shared" si="185"/>
        <v>8.5900191437775705E-3</v>
      </c>
      <c r="AG283" s="12">
        <f t="shared" si="186"/>
        <v>0.72822509449762107</v>
      </c>
      <c r="AH283" s="12">
        <f t="shared" si="187"/>
        <v>0.66817651785442633</v>
      </c>
      <c r="AI283" s="12">
        <f t="shared" si="188"/>
        <v>0.11661632337482319</v>
      </c>
      <c r="AJ283" s="12">
        <f t="shared" si="189"/>
        <v>0.1184417691804186</v>
      </c>
      <c r="AK283" s="12">
        <f t="shared" si="190"/>
        <v>1.0084102720796033</v>
      </c>
      <c r="AL283" s="11">
        <f t="shared" si="191"/>
        <v>9.54250083062258E-3</v>
      </c>
      <c r="AM283" s="11">
        <f t="shared" si="192"/>
        <v>3.3017854517907175E-3</v>
      </c>
      <c r="AN283" s="11">
        <f t="shared" si="193"/>
        <v>-1.506916996047436E-2</v>
      </c>
      <c r="AO283" s="11">
        <f t="shared" si="194"/>
        <v>5.581207486896167E-3</v>
      </c>
      <c r="AP283" s="11">
        <f t="shared" si="195"/>
        <v>4.5444571227947095E-2</v>
      </c>
      <c r="AQ283" s="11">
        <f t="shared" si="196"/>
        <v>1.2856268281069227E-2</v>
      </c>
      <c r="AR283" s="11">
        <f t="shared" si="197"/>
        <v>2.2968111996889418E-3</v>
      </c>
      <c r="AS283" s="11">
        <f t="shared" si="198"/>
        <v>1.2523733021761352E-2</v>
      </c>
      <c r="AT283" s="11">
        <f t="shared" si="199"/>
        <v>1.470543119228529E-2</v>
      </c>
      <c r="AU283" s="13">
        <f t="shared" si="200"/>
        <v>1.0131459859065224E-2</v>
      </c>
      <c r="AV283" s="14">
        <f t="shared" si="201"/>
        <v>142.15098742954018</v>
      </c>
      <c r="AW283" s="11">
        <f>-(AV283-MAX($AV$14:AV282))/MAX($AV$14:AV282)</f>
        <v>0.12384807713310755</v>
      </c>
      <c r="AX283" s="13">
        <f t="shared" si="202"/>
        <v>-8.8911915286438523E-3</v>
      </c>
      <c r="AY283" s="14">
        <f t="shared" si="203"/>
        <v>110.89908741726427</v>
      </c>
      <c r="AZ283" s="11">
        <f>-(AY283-MAX($AY$14:AY282))/MAX($AY$14:AY282)</f>
        <v>0.23164129577642456</v>
      </c>
    </row>
    <row r="284" spans="1:52" x14ac:dyDescent="0.2">
      <c r="A284" s="1">
        <v>42522</v>
      </c>
      <c r="B284" s="10">
        <v>0.77545829585284898</v>
      </c>
      <c r="C284" s="10">
        <v>1.1229646266142617</v>
      </c>
      <c r="D284" s="10">
        <v>1.4178162793665197</v>
      </c>
      <c r="E284" s="10">
        <v>9.4916283837655196E-3</v>
      </c>
      <c r="F284" s="10">
        <v>0.73991313419804516</v>
      </c>
      <c r="G284" s="10">
        <v>0.7038288288288288</v>
      </c>
      <c r="H284" s="10">
        <v>0.12033549536106665</v>
      </c>
      <c r="I284" s="10">
        <v>0.12037315678603673</v>
      </c>
      <c r="J284" s="10">
        <v>1.0313531353135312</v>
      </c>
      <c r="K284" s="11">
        <f t="shared" si="164"/>
        <v>3.6058810757155779E-3</v>
      </c>
      <c r="L284" s="11">
        <f t="shared" si="165"/>
        <v>-6.8837731611454123E-3</v>
      </c>
      <c r="M284" s="11">
        <f t="shared" si="166"/>
        <v>-2.4315549191135877E-2</v>
      </c>
      <c r="N284" s="11">
        <f t="shared" si="167"/>
        <v>3.3989521242264287E-2</v>
      </c>
      <c r="O284" s="11">
        <f t="shared" si="168"/>
        <v>1.1579640550199333E-2</v>
      </c>
      <c r="P284" s="11">
        <f t="shared" si="169"/>
        <v>3.4698761261261257E-2</v>
      </c>
      <c r="Q284" s="11">
        <f t="shared" si="170"/>
        <v>-9.7832757728547604E-3</v>
      </c>
      <c r="R284" s="11">
        <f t="shared" si="171"/>
        <v>-1.0965994583207794E-2</v>
      </c>
      <c r="S284" s="11">
        <f t="shared" si="172"/>
        <v>8.529290429042824E-3</v>
      </c>
      <c r="T284" s="12">
        <f t="shared" si="173"/>
        <v>0.75705705328419848</v>
      </c>
      <c r="U284" s="12">
        <f t="shared" si="174"/>
        <v>1.1095295550239446</v>
      </c>
      <c r="V284" s="12">
        <f t="shared" si="175"/>
        <v>1.4943270260496051</v>
      </c>
      <c r="W284" s="12">
        <f t="shared" si="176"/>
        <v>8.4748110466106551E-3</v>
      </c>
      <c r="X284" s="12">
        <f t="shared" si="177"/>
        <v>0.73059046235052039</v>
      </c>
      <c r="Y284" s="12">
        <f t="shared" si="178"/>
        <v>0.66744715756866169</v>
      </c>
      <c r="Z284" s="12">
        <f t="shared" si="179"/>
        <v>0.11956648900605112</v>
      </c>
      <c r="AA284" s="12">
        <f t="shared" si="180"/>
        <v>0.11891142517039342</v>
      </c>
      <c r="AB284" s="12">
        <f t="shared" si="181"/>
        <v>1.0238306099094234</v>
      </c>
      <c r="AC284" s="12">
        <f t="shared" si="182"/>
        <v>0.74440991003925561</v>
      </c>
      <c r="AD284" s="12">
        <f t="shared" si="183"/>
        <v>1.1101888969327154</v>
      </c>
      <c r="AE284" s="12">
        <f t="shared" si="184"/>
        <v>1.4458445204122123</v>
      </c>
      <c r="AF284" s="12">
        <f t="shared" si="185"/>
        <v>8.7609310773793195E-3</v>
      </c>
      <c r="AG284" s="12">
        <f t="shared" si="186"/>
        <v>0.73098511642079089</v>
      </c>
      <c r="AH284" s="12">
        <f t="shared" si="187"/>
        <v>0.67231517506247362</v>
      </c>
      <c r="AI284" s="12">
        <f t="shared" si="188"/>
        <v>0.11759030864393351</v>
      </c>
      <c r="AJ284" s="12">
        <f t="shared" si="189"/>
        <v>0.11954417971459848</v>
      </c>
      <c r="AK284" s="12">
        <f t="shared" si="190"/>
        <v>1.0139204199363527</v>
      </c>
      <c r="AL284" s="11">
        <f t="shared" si="191"/>
        <v>-3.6058810757155779E-3</v>
      </c>
      <c r="AM284" s="11">
        <f t="shared" si="192"/>
        <v>-6.8837731611454123E-3</v>
      </c>
      <c r="AN284" s="11">
        <f t="shared" si="193"/>
        <v>2.4315549191135877E-2</v>
      </c>
      <c r="AO284" s="11">
        <f t="shared" si="194"/>
        <v>3.3989521242264287E-2</v>
      </c>
      <c r="AP284" s="11">
        <f t="shared" si="195"/>
        <v>1.1579640550199333E-2</v>
      </c>
      <c r="AQ284" s="11">
        <f t="shared" si="196"/>
        <v>3.4698761261261257E-2</v>
      </c>
      <c r="AR284" s="11">
        <f t="shared" si="197"/>
        <v>9.7832757728547604E-3</v>
      </c>
      <c r="AS284" s="11">
        <f t="shared" si="198"/>
        <v>-1.0965994583207794E-2</v>
      </c>
      <c r="AT284" s="11">
        <f t="shared" si="199"/>
        <v>-8.529290429042824E-3</v>
      </c>
      <c r="AU284" s="13">
        <f t="shared" si="200"/>
        <v>9.3757565298448788E-3</v>
      </c>
      <c r="AV284" s="14">
        <f t="shared" si="201"/>
        <v>143.4837604781566</v>
      </c>
      <c r="AW284" s="11">
        <f>-(AV284-MAX($AV$14:AV283))/MAX($AV$14:AV283)</f>
        <v>0.1156334900211521</v>
      </c>
      <c r="AX284" s="13">
        <f t="shared" si="202"/>
        <v>4.4949446500154927E-3</v>
      </c>
      <c r="AY284" s="14">
        <f t="shared" si="203"/>
        <v>111.3975726769421</v>
      </c>
      <c r="AZ284" s="11">
        <f>-(AY284-MAX($AY$14:AY283))/MAX($AY$14:AY283)</f>
        <v>0.22818756592958195</v>
      </c>
    </row>
    <row r="285" spans="1:52" x14ac:dyDescent="0.2">
      <c r="A285" s="1">
        <v>42552</v>
      </c>
      <c r="B285" s="10">
        <v>0.76626590959594809</v>
      </c>
      <c r="C285" s="10">
        <v>1.1053876594521699</v>
      </c>
      <c r="D285" s="10">
        <v>1.3132148813510354</v>
      </c>
      <c r="E285" s="10">
        <v>9.5974816208226951E-3</v>
      </c>
      <c r="F285" s="10">
        <v>0.75302338890645948</v>
      </c>
      <c r="G285" s="10">
        <v>0.71331764034524581</v>
      </c>
      <c r="H285" s="10">
        <v>0.11792730960635865</v>
      </c>
      <c r="I285" s="10">
        <v>0.11663303747419494</v>
      </c>
      <c r="J285" s="10">
        <v>1.0172836491999064</v>
      </c>
      <c r="K285" s="11">
        <f t="shared" si="164"/>
        <v>-1.1854133621449159E-2</v>
      </c>
      <c r="L285" s="11">
        <f t="shared" si="165"/>
        <v>-1.5652289257842678E-2</v>
      </c>
      <c r="M285" s="11">
        <f t="shared" si="166"/>
        <v>-7.3776412034301186E-2</v>
      </c>
      <c r="N285" s="11">
        <f t="shared" si="167"/>
        <v>1.1152273643395771E-2</v>
      </c>
      <c r="O285" s="11">
        <f t="shared" si="168"/>
        <v>1.7718640340969039E-2</v>
      </c>
      <c r="P285" s="11">
        <f t="shared" si="169"/>
        <v>1.3481703402525191E-2</v>
      </c>
      <c r="Q285" s="11">
        <f t="shared" si="170"/>
        <v>-2.0012264440198879E-2</v>
      </c>
      <c r="R285" s="11">
        <f t="shared" si="171"/>
        <v>-3.1071041183125647E-2</v>
      </c>
      <c r="S285" s="11">
        <f t="shared" si="172"/>
        <v>-1.3641773735770579E-2</v>
      </c>
      <c r="T285" s="12">
        <f t="shared" si="173"/>
        <v>0.75428950036029641</v>
      </c>
      <c r="U285" s="12">
        <f t="shared" si="174"/>
        <v>1.109582069269484</v>
      </c>
      <c r="V285" s="12">
        <f t="shared" si="175"/>
        <v>1.4827140865309767</v>
      </c>
      <c r="W285" s="12">
        <f t="shared" si="176"/>
        <v>8.592243337161869E-3</v>
      </c>
      <c r="X285" s="12">
        <f t="shared" si="177"/>
        <v>0.72796584729975855</v>
      </c>
      <c r="Y285" s="12">
        <f t="shared" si="178"/>
        <v>0.6679140179145544</v>
      </c>
      <c r="Z285" s="12">
        <f t="shared" si="179"/>
        <v>0.11892914544473304</v>
      </c>
      <c r="AA285" s="12">
        <f t="shared" si="180"/>
        <v>0.11886094142268396</v>
      </c>
      <c r="AB285" s="12">
        <f t="shared" si="181"/>
        <v>1.0203872345984408</v>
      </c>
      <c r="AC285" s="12">
        <f t="shared" si="182"/>
        <v>0.7520401793042345</v>
      </c>
      <c r="AD285" s="12">
        <f t="shared" si="183"/>
        <v>1.1159773323947029</v>
      </c>
      <c r="AE285" s="12">
        <f t="shared" si="184"/>
        <v>1.4324294147752827</v>
      </c>
      <c r="AF285" s="12">
        <f t="shared" si="185"/>
        <v>8.9734038353743006E-3</v>
      </c>
      <c r="AG285" s="12">
        <f t="shared" si="186"/>
        <v>0.73355115073079336</v>
      </c>
      <c r="AH285" s="12">
        <f t="shared" si="187"/>
        <v>0.67727305255574033</v>
      </c>
      <c r="AI285" s="12">
        <f t="shared" si="188"/>
        <v>0.11849596007229236</v>
      </c>
      <c r="AJ285" s="12">
        <f t="shared" si="189"/>
        <v>0.12000383359143024</v>
      </c>
      <c r="AK285" s="12">
        <f t="shared" si="190"/>
        <v>1.0184110496423462</v>
      </c>
      <c r="AL285" s="11">
        <f t="shared" si="191"/>
        <v>1.1854133621449159E-2</v>
      </c>
      <c r="AM285" s="11">
        <f t="shared" si="192"/>
        <v>-1.5652289257842678E-2</v>
      </c>
      <c r="AN285" s="11">
        <f t="shared" si="193"/>
        <v>7.3776412034301186E-2</v>
      </c>
      <c r="AO285" s="11">
        <f t="shared" si="194"/>
        <v>1.1152273643395771E-2</v>
      </c>
      <c r="AP285" s="11">
        <f t="shared" si="195"/>
        <v>1.7718640340969039E-2</v>
      </c>
      <c r="AQ285" s="11">
        <f t="shared" si="196"/>
        <v>1.3481703402525191E-2</v>
      </c>
      <c r="AR285" s="11">
        <f t="shared" si="197"/>
        <v>2.0012264440198879E-2</v>
      </c>
      <c r="AS285" s="11">
        <f t="shared" si="198"/>
        <v>-3.1071041183125647E-2</v>
      </c>
      <c r="AT285" s="11">
        <f t="shared" si="199"/>
        <v>1.3641773735770579E-2</v>
      </c>
      <c r="AU285" s="13">
        <f t="shared" si="200"/>
        <v>1.2768207864182387E-2</v>
      </c>
      <c r="AV285" s="14">
        <f t="shared" si="201"/>
        <v>145.31579095707627</v>
      </c>
      <c r="AW285" s="11">
        <f>-(AV285-MAX($AV$14:AV284))/MAX($AV$14:AV284)</f>
        <v>0.10434171459362054</v>
      </c>
      <c r="AX285" s="13">
        <f t="shared" si="202"/>
        <v>-1.3739477431755347E-2</v>
      </c>
      <c r="AY285" s="14">
        <f t="shared" si="203"/>
        <v>109.86702824119494</v>
      </c>
      <c r="AZ285" s="11">
        <f>-(AY285-MAX($AY$14:AY284))/MAX($AY$14:AY284)</f>
        <v>0.23879186544904055</v>
      </c>
    </row>
    <row r="286" spans="1:52" x14ac:dyDescent="0.2">
      <c r="A286" s="1">
        <v>42583</v>
      </c>
      <c r="B286" s="10">
        <v>0.76956227297912949</v>
      </c>
      <c r="C286" s="10">
        <v>1.1207495573039248</v>
      </c>
      <c r="D286" s="10">
        <v>1.3095175737258393</v>
      </c>
      <c r="E286" s="10">
        <v>9.8817158611421291E-3</v>
      </c>
      <c r="F286" s="10">
        <v>0.76310829269781677</v>
      </c>
      <c r="G286" s="10">
        <v>0.72358900144717808</v>
      </c>
      <c r="H286" s="10">
        <v>0.12056908608632746</v>
      </c>
      <c r="I286" s="10">
        <v>0.11812790889975665</v>
      </c>
      <c r="J286" s="10">
        <v>1.0295374288332253</v>
      </c>
      <c r="K286" s="11">
        <f t="shared" si="164"/>
        <v>4.3018531059533238E-3</v>
      </c>
      <c r="L286" s="11">
        <f t="shared" si="165"/>
        <v>1.3897294510568647E-2</v>
      </c>
      <c r="M286" s="11">
        <f t="shared" si="166"/>
        <v>-2.815462783510525E-3</v>
      </c>
      <c r="N286" s="11">
        <f t="shared" si="167"/>
        <v>2.96155024358431E-2</v>
      </c>
      <c r="O286" s="11">
        <f t="shared" si="168"/>
        <v>1.3392550536846626E-2</v>
      </c>
      <c r="P286" s="11">
        <f t="shared" si="169"/>
        <v>1.4399421128798773E-2</v>
      </c>
      <c r="Q286" s="11">
        <f t="shared" si="170"/>
        <v>2.240173619483965E-2</v>
      </c>
      <c r="R286" s="11">
        <f t="shared" si="171"/>
        <v>1.2816878115623487E-2</v>
      </c>
      <c r="S286" s="11">
        <f t="shared" si="172"/>
        <v>1.2045587917348666E-2</v>
      </c>
      <c r="T286" s="12">
        <f t="shared" si="173"/>
        <v>0.75336774881333834</v>
      </c>
      <c r="U286" s="12">
        <f t="shared" si="174"/>
        <v>1.1100571584469945</v>
      </c>
      <c r="V286" s="12">
        <f t="shared" si="175"/>
        <v>1.4625054898383858</v>
      </c>
      <c r="W286" s="12">
        <f t="shared" si="176"/>
        <v>8.7161696506801046E-3</v>
      </c>
      <c r="X286" s="12">
        <f t="shared" si="177"/>
        <v>0.72906019337627104</v>
      </c>
      <c r="Y286" s="12">
        <f t="shared" si="178"/>
        <v>0.67197512940009352</v>
      </c>
      <c r="Z286" s="12">
        <f t="shared" si="179"/>
        <v>0.11851135936508918</v>
      </c>
      <c r="AA286" s="12">
        <f t="shared" si="180"/>
        <v>0.1188208740146955</v>
      </c>
      <c r="AB286" s="12">
        <f t="shared" si="181"/>
        <v>1.0178743312672063</v>
      </c>
      <c r="AC286" s="12">
        <f t="shared" si="182"/>
        <v>0.76257172032366149</v>
      </c>
      <c r="AD286" s="12">
        <f t="shared" si="183"/>
        <v>1.1192792835831471</v>
      </c>
      <c r="AE286" s="12">
        <f t="shared" si="184"/>
        <v>1.4115938778375998</v>
      </c>
      <c r="AF286" s="12">
        <f t="shared" si="185"/>
        <v>9.1628730451643031E-3</v>
      </c>
      <c r="AG286" s="12">
        <f t="shared" si="186"/>
        <v>0.74235477253561555</v>
      </c>
      <c r="AH286" s="12">
        <f t="shared" si="187"/>
        <v>0.68736907355322907</v>
      </c>
      <c r="AI286" s="12">
        <f t="shared" si="188"/>
        <v>0.1192714021631895</v>
      </c>
      <c r="AJ286" s="12">
        <f t="shared" si="189"/>
        <v>0.11995382663733363</v>
      </c>
      <c r="AK286" s="12">
        <f t="shared" si="190"/>
        <v>1.0226504882563274</v>
      </c>
      <c r="AL286" s="11">
        <f t="shared" si="191"/>
        <v>4.3018531059533238E-3</v>
      </c>
      <c r="AM286" s="11">
        <f t="shared" si="192"/>
        <v>1.3897294510568647E-2</v>
      </c>
      <c r="AN286" s="11">
        <f t="shared" si="193"/>
        <v>2.815462783510525E-3</v>
      </c>
      <c r="AO286" s="11">
        <f t="shared" si="194"/>
        <v>2.96155024358431E-2</v>
      </c>
      <c r="AP286" s="11">
        <f t="shared" si="195"/>
        <v>1.3392550536846626E-2</v>
      </c>
      <c r="AQ286" s="11">
        <f t="shared" si="196"/>
        <v>1.4399421128798773E-2</v>
      </c>
      <c r="AR286" s="11">
        <f t="shared" si="197"/>
        <v>2.240173619483965E-2</v>
      </c>
      <c r="AS286" s="11">
        <f t="shared" si="198"/>
        <v>1.2816878115623487E-2</v>
      </c>
      <c r="AT286" s="11">
        <f t="shared" si="199"/>
        <v>1.2045587917348666E-2</v>
      </c>
      <c r="AU286" s="13">
        <f t="shared" si="200"/>
        <v>1.3965142969925867E-2</v>
      </c>
      <c r="AV286" s="14">
        <f t="shared" si="201"/>
        <v>147.34514675357971</v>
      </c>
      <c r="AW286" s="11">
        <f>-(AV286-MAX($AV$14:AV285))/MAX($AV$14:AV285)</f>
        <v>9.1833718585721744E-2</v>
      </c>
      <c r="AX286" s="13">
        <f t="shared" si="202"/>
        <v>1.3339484573590195E-2</v>
      </c>
      <c r="AY286" s="14">
        <f t="shared" si="203"/>
        <v>111.33259776956456</v>
      </c>
      <c r="AZ286" s="11">
        <f>-(AY286-MAX($AY$14:AY285))/MAX($AY$14:AY285)</f>
        <v>0.22863774128090669</v>
      </c>
    </row>
    <row r="287" spans="1:52" x14ac:dyDescent="0.2">
      <c r="A287" s="1">
        <v>42614</v>
      </c>
      <c r="B287" s="10">
        <v>0.76285215162449371</v>
      </c>
      <c r="C287" s="10">
        <v>1.1217175739492311</v>
      </c>
      <c r="D287" s="10">
        <v>1.3137151865475565</v>
      </c>
      <c r="E287" s="10">
        <v>9.8243407867332107E-3</v>
      </c>
      <c r="F287" s="10">
        <v>0.75896143716937736</v>
      </c>
      <c r="G287" s="10">
        <v>0.73110103816347427</v>
      </c>
      <c r="H287" s="10">
        <v>0.12197353174361165</v>
      </c>
      <c r="I287" s="10">
        <v>0.11719619815533183</v>
      </c>
      <c r="J287" s="10">
        <v>1.0273902233546346</v>
      </c>
      <c r="K287" s="11">
        <f t="shared" si="164"/>
        <v>-8.7194000930679305E-3</v>
      </c>
      <c r="L287" s="11">
        <f t="shared" si="165"/>
        <v>8.6372253194100246E-4</v>
      </c>
      <c r="M287" s="11">
        <f t="shared" si="166"/>
        <v>3.2054650551760488E-3</v>
      </c>
      <c r="N287" s="11">
        <f t="shared" si="167"/>
        <v>-5.8061854049593631E-3</v>
      </c>
      <c r="O287" s="11">
        <f t="shared" si="168"/>
        <v>-5.4341638901328482E-3</v>
      </c>
      <c r="P287" s="11">
        <f t="shared" si="169"/>
        <v>1.0381634741921442E-2</v>
      </c>
      <c r="Q287" s="11">
        <f t="shared" si="170"/>
        <v>1.164847228151511E-2</v>
      </c>
      <c r="R287" s="11">
        <f t="shared" si="171"/>
        <v>-7.8873041358538121E-3</v>
      </c>
      <c r="S287" s="11">
        <f t="shared" si="172"/>
        <v>-2.0856021534099156E-3</v>
      </c>
      <c r="T287" s="12">
        <f t="shared" si="173"/>
        <v>0.75412031661294776</v>
      </c>
      <c r="U287" s="12">
        <f t="shared" si="174"/>
        <v>1.110611754192308</v>
      </c>
      <c r="V287" s="12">
        <f t="shared" si="175"/>
        <v>1.4418474485089801</v>
      </c>
      <c r="W287" s="12">
        <f t="shared" si="176"/>
        <v>8.8619573784831356E-3</v>
      </c>
      <c r="X287" s="12">
        <f t="shared" si="177"/>
        <v>0.73186700736224319</v>
      </c>
      <c r="Y287" s="12">
        <f t="shared" si="178"/>
        <v>0.67773669103901646</v>
      </c>
      <c r="Z287" s="12">
        <f t="shared" si="179"/>
        <v>0.11846511395497049</v>
      </c>
      <c r="AA287" s="12">
        <f t="shared" si="180"/>
        <v>0.11891668153503471</v>
      </c>
      <c r="AB287" s="12">
        <f t="shared" si="181"/>
        <v>1.0176351783351825</v>
      </c>
      <c r="AC287" s="12">
        <f t="shared" si="182"/>
        <v>0.77002501116004973</v>
      </c>
      <c r="AD287" s="12">
        <f t="shared" si="183"/>
        <v>1.1212163754448892</v>
      </c>
      <c r="AE287" s="12">
        <f t="shared" si="184"/>
        <v>1.391744765781211</v>
      </c>
      <c r="AF287" s="12">
        <f t="shared" si="185"/>
        <v>9.3557709115364273E-3</v>
      </c>
      <c r="AG287" s="12">
        <f t="shared" si="186"/>
        <v>0.75064473362181416</v>
      </c>
      <c r="AH287" s="12">
        <f t="shared" si="187"/>
        <v>0.69744557821529185</v>
      </c>
      <c r="AI287" s="12">
        <f t="shared" si="188"/>
        <v>0.12001880061195086</v>
      </c>
      <c r="AJ287" s="12">
        <f t="shared" si="189"/>
        <v>0.1199918943766098</v>
      </c>
      <c r="AK287" s="12">
        <f t="shared" si="190"/>
        <v>1.0262682521167212</v>
      </c>
      <c r="AL287" s="11">
        <f t="shared" si="191"/>
        <v>-8.7194000930679305E-3</v>
      </c>
      <c r="AM287" s="11">
        <f t="shared" si="192"/>
        <v>8.6372253194100246E-4</v>
      </c>
      <c r="AN287" s="11">
        <f t="shared" si="193"/>
        <v>-3.2054650551760488E-3</v>
      </c>
      <c r="AO287" s="11">
        <f t="shared" si="194"/>
        <v>-5.8061854049593631E-3</v>
      </c>
      <c r="AP287" s="11">
        <f t="shared" si="195"/>
        <v>-5.4341638901328482E-3</v>
      </c>
      <c r="AQ287" s="11">
        <f t="shared" si="196"/>
        <v>1.0381634741921442E-2</v>
      </c>
      <c r="AR287" s="11">
        <f t="shared" si="197"/>
        <v>1.164847228151511E-2</v>
      </c>
      <c r="AS287" s="11">
        <f t="shared" si="198"/>
        <v>-7.8873041358538121E-3</v>
      </c>
      <c r="AT287" s="11">
        <f t="shared" si="199"/>
        <v>-2.0856021534099156E-3</v>
      </c>
      <c r="AU287" s="13">
        <f t="shared" si="200"/>
        <v>-1.1382545752469293E-3</v>
      </c>
      <c r="AV287" s="14">
        <f t="shared" si="201"/>
        <v>147.177430466147</v>
      </c>
      <c r="AW287" s="11">
        <f>-(AV287-MAX($AV$14:AV286))/MAX($AV$14:AV286)</f>
        <v>9.2867443010626646E-2</v>
      </c>
      <c r="AX287" s="13">
        <f t="shared" si="202"/>
        <v>-4.2592900743002965E-4</v>
      </c>
      <c r="AY287" s="14">
        <f t="shared" si="203"/>
        <v>111.28517798670197</v>
      </c>
      <c r="AZ287" s="11">
        <f>-(AY287-MAX($AY$14:AY286))/MAX($AY$14:AY286)</f>
        <v>0.22896628684213186</v>
      </c>
    </row>
    <row r="288" spans="1:52" x14ac:dyDescent="0.2">
      <c r="A288" s="1">
        <v>42644</v>
      </c>
      <c r="B288" s="10">
        <v>0.75463724587590741</v>
      </c>
      <c r="C288" s="10">
        <v>1.1012730716708516</v>
      </c>
      <c r="D288" s="10">
        <v>1.2324833306629528</v>
      </c>
      <c r="E288" s="10">
        <v>9.6243611830264756E-3</v>
      </c>
      <c r="F288" s="10">
        <v>0.76138267093040968</v>
      </c>
      <c r="G288" s="10">
        <v>0.71515411571193588</v>
      </c>
      <c r="H288" s="10">
        <v>0.1223211664546433</v>
      </c>
      <c r="I288" s="10">
        <v>0.11334398766817415</v>
      </c>
      <c r="J288" s="10">
        <v>1.0125146814628811</v>
      </c>
      <c r="K288" s="11">
        <f t="shared" si="164"/>
        <v>-1.0768673498649295E-2</v>
      </c>
      <c r="L288" s="11">
        <f t="shared" si="165"/>
        <v>-1.8226069336152451E-2</v>
      </c>
      <c r="M288" s="11">
        <f t="shared" si="166"/>
        <v>-6.1833688699360345E-2</v>
      </c>
      <c r="N288" s="11">
        <f t="shared" si="167"/>
        <v>-2.0355523902101158E-2</v>
      </c>
      <c r="O288" s="11">
        <f t="shared" si="168"/>
        <v>3.1901933911986369E-3</v>
      </c>
      <c r="P288" s="11">
        <f t="shared" si="169"/>
        <v>-2.1812200529214176E-2</v>
      </c>
      <c r="Q288" s="11">
        <f t="shared" si="170"/>
        <v>2.8500831783930813E-3</v>
      </c>
      <c r="R288" s="11">
        <f t="shared" si="171"/>
        <v>-3.2869756423770324E-2</v>
      </c>
      <c r="S288" s="11">
        <f t="shared" si="172"/>
        <v>-1.4478959944919323E-2</v>
      </c>
      <c r="T288" s="12">
        <f t="shared" si="173"/>
        <v>0.75487883709988379</v>
      </c>
      <c r="U288" s="12">
        <f t="shared" si="174"/>
        <v>1.1105277954955708</v>
      </c>
      <c r="V288" s="12">
        <f t="shared" si="175"/>
        <v>1.4235216538854001</v>
      </c>
      <c r="W288" s="12">
        <f t="shared" si="176"/>
        <v>8.987034560910526E-3</v>
      </c>
      <c r="X288" s="12">
        <f t="shared" si="177"/>
        <v>0.73630410195580998</v>
      </c>
      <c r="Y288" s="12">
        <f t="shared" si="178"/>
        <v>0.68584227236576389</v>
      </c>
      <c r="Z288" s="12">
        <f t="shared" si="179"/>
        <v>0.11857512000571534</v>
      </c>
      <c r="AA288" s="12">
        <f t="shared" si="180"/>
        <v>0.11872434003302505</v>
      </c>
      <c r="AB288" s="12">
        <f t="shared" si="181"/>
        <v>1.0175709186916249</v>
      </c>
      <c r="AC288" s="12">
        <f t="shared" si="182"/>
        <v>0.77115452590875411</v>
      </c>
      <c r="AD288" s="12">
        <f t="shared" si="183"/>
        <v>1.122677026479959</v>
      </c>
      <c r="AE288" s="12">
        <f t="shared" si="184"/>
        <v>1.3731653488254578</v>
      </c>
      <c r="AF288" s="12">
        <f t="shared" si="185"/>
        <v>9.5172421355470601E-3</v>
      </c>
      <c r="AG288" s="12">
        <f t="shared" si="186"/>
        <v>0.75211924107590244</v>
      </c>
      <c r="AH288" s="12">
        <f t="shared" si="187"/>
        <v>0.70685787317017246</v>
      </c>
      <c r="AI288" s="12">
        <f t="shared" si="188"/>
        <v>0.12068899802726778</v>
      </c>
      <c r="AJ288" s="12">
        <f t="shared" si="189"/>
        <v>0.1195482460652018</v>
      </c>
      <c r="AK288" s="12">
        <f t="shared" si="190"/>
        <v>1.0276814580198113</v>
      </c>
      <c r="AL288" s="11">
        <f t="shared" si="191"/>
        <v>-1.0768673498649295E-2</v>
      </c>
      <c r="AM288" s="11">
        <f t="shared" si="192"/>
        <v>-1.8226069336152451E-2</v>
      </c>
      <c r="AN288" s="11">
        <f t="shared" si="193"/>
        <v>6.1833688699360345E-2</v>
      </c>
      <c r="AO288" s="11">
        <f t="shared" si="194"/>
        <v>-2.0355523902101158E-2</v>
      </c>
      <c r="AP288" s="11">
        <f t="shared" si="195"/>
        <v>3.1901933911986369E-3</v>
      </c>
      <c r="AQ288" s="11">
        <f t="shared" si="196"/>
        <v>-2.1812200529214176E-2</v>
      </c>
      <c r="AR288" s="11">
        <f t="shared" si="197"/>
        <v>2.8500831783930813E-3</v>
      </c>
      <c r="AS288" s="11">
        <f t="shared" si="198"/>
        <v>-3.2869756423770324E-2</v>
      </c>
      <c r="AT288" s="11">
        <f t="shared" si="199"/>
        <v>-1.4478959944919323E-2</v>
      </c>
      <c r="AU288" s="13">
        <f t="shared" si="200"/>
        <v>-5.6263575962060735E-3</v>
      </c>
      <c r="AV288" s="14">
        <f t="shared" si="201"/>
        <v>146.3493576122537</v>
      </c>
      <c r="AW288" s="11">
        <f>-(AV288-MAX($AV$14:AV287))/MAX($AV$14:AV287)</f>
        <v>9.7971295163409675E-2</v>
      </c>
      <c r="AX288" s="13">
        <f t="shared" si="202"/>
        <v>-1.9367177307175038E-2</v>
      </c>
      <c r="AY288" s="14">
        <f t="shared" si="203"/>
        <v>109.12989821297298</v>
      </c>
      <c r="AZ288" s="11">
        <f>-(AY288-MAX($AY$14:AY287))/MAX($AY$14:AY287)</f>
        <v>0.24389903347466985</v>
      </c>
    </row>
    <row r="289" spans="1:52" x14ac:dyDescent="0.2">
      <c r="A289" s="1">
        <v>42675</v>
      </c>
      <c r="B289" s="10">
        <v>0.74415835689834786</v>
      </c>
      <c r="C289" s="10">
        <v>1.077621043783743</v>
      </c>
      <c r="D289" s="10">
        <v>1.24317806039359</v>
      </c>
      <c r="E289" s="10">
        <v>9.2005630744601569E-3</v>
      </c>
      <c r="F289" s="10">
        <v>0.75232656991746982</v>
      </c>
      <c r="G289" s="10">
        <v>0.71423469752160562</v>
      </c>
      <c r="H289" s="10">
        <v>0.11869577086968393</v>
      </c>
      <c r="I289" s="10">
        <v>0.10947746406402242</v>
      </c>
      <c r="J289" s="10">
        <v>1.0026771479851202</v>
      </c>
      <c r="K289" s="11">
        <f t="shared" si="164"/>
        <v>-1.3885994939723312E-2</v>
      </c>
      <c r="L289" s="11">
        <f t="shared" si="165"/>
        <v>-2.147698740261017E-2</v>
      </c>
      <c r="M289" s="11">
        <f t="shared" si="166"/>
        <v>8.6773828615471782E-3</v>
      </c>
      <c r="N289" s="11">
        <f t="shared" si="167"/>
        <v>-4.4033894874366264E-2</v>
      </c>
      <c r="O289" s="11">
        <f t="shared" si="168"/>
        <v>-1.1894283070395195E-2</v>
      </c>
      <c r="P289" s="11">
        <f t="shared" si="169"/>
        <v>-1.2856224555387596E-3</v>
      </c>
      <c r="Q289" s="11">
        <f t="shared" si="170"/>
        <v>-2.9638333986159893E-2</v>
      </c>
      <c r="R289" s="11">
        <f t="shared" si="171"/>
        <v>-3.4113177802349459E-2</v>
      </c>
      <c r="S289" s="11">
        <f t="shared" si="172"/>
        <v>-9.7159415639758162E-3</v>
      </c>
      <c r="T289" s="12">
        <f t="shared" si="173"/>
        <v>0.75401919782721361</v>
      </c>
      <c r="U289" s="12">
        <f t="shared" si="174"/>
        <v>1.1087569320784203</v>
      </c>
      <c r="V289" s="12">
        <f t="shared" si="175"/>
        <v>1.3983873258309707</v>
      </c>
      <c r="W289" s="12">
        <f t="shared" si="176"/>
        <v>9.0949383562739326E-3</v>
      </c>
      <c r="X289" s="12">
        <f t="shared" si="177"/>
        <v>0.73976523123130011</v>
      </c>
      <c r="Y289" s="12">
        <f t="shared" si="178"/>
        <v>0.68968963055003607</v>
      </c>
      <c r="Z289" s="12">
        <f t="shared" si="179"/>
        <v>0.11869574430007405</v>
      </c>
      <c r="AA289" s="12">
        <f t="shared" si="180"/>
        <v>0.11816939233086603</v>
      </c>
      <c r="AB289" s="12">
        <f t="shared" si="181"/>
        <v>1.0159309642241212</v>
      </c>
      <c r="AC289" s="12">
        <f t="shared" si="182"/>
        <v>0.76690800132709036</v>
      </c>
      <c r="AD289" s="12">
        <f t="shared" si="183"/>
        <v>1.1171401552307432</v>
      </c>
      <c r="AE289" s="12">
        <f t="shared" si="184"/>
        <v>1.3399829469644053</v>
      </c>
      <c r="AF289" s="12">
        <f t="shared" si="185"/>
        <v>9.5998575687702946E-3</v>
      </c>
      <c r="AG289" s="12">
        <f t="shared" si="186"/>
        <v>0.75130536796497938</v>
      </c>
      <c r="AH289" s="12">
        <f t="shared" si="187"/>
        <v>0.71120274324564592</v>
      </c>
      <c r="AI289" s="12">
        <f t="shared" si="188"/>
        <v>0.1207751652253249</v>
      </c>
      <c r="AJ289" s="12">
        <f t="shared" si="189"/>
        <v>0.11789701548131344</v>
      </c>
      <c r="AK289" s="12">
        <f t="shared" si="190"/>
        <v>1.0234516563686389</v>
      </c>
      <c r="AL289" s="11">
        <f t="shared" si="191"/>
        <v>-1.3885994939723312E-2</v>
      </c>
      <c r="AM289" s="11">
        <f t="shared" si="192"/>
        <v>-2.147698740261017E-2</v>
      </c>
      <c r="AN289" s="11">
        <f t="shared" si="193"/>
        <v>-8.6773828615471782E-3</v>
      </c>
      <c r="AO289" s="11">
        <f t="shared" si="194"/>
        <v>-4.4033894874366264E-2</v>
      </c>
      <c r="AP289" s="11">
        <f t="shared" si="195"/>
        <v>-1.1894283070395195E-2</v>
      </c>
      <c r="AQ289" s="11">
        <f t="shared" si="196"/>
        <v>-1.2856224555387596E-3</v>
      </c>
      <c r="AR289" s="11">
        <f t="shared" si="197"/>
        <v>-2.9638333986159893E-2</v>
      </c>
      <c r="AS289" s="11">
        <f t="shared" si="198"/>
        <v>3.4113177802349459E-2</v>
      </c>
      <c r="AT289" s="11">
        <f t="shared" si="199"/>
        <v>-9.7159415639758162E-3</v>
      </c>
      <c r="AU289" s="13">
        <f t="shared" si="200"/>
        <v>-1.1832807039107459E-2</v>
      </c>
      <c r="AV289" s="14">
        <f t="shared" si="201"/>
        <v>144.61763390333056</v>
      </c>
      <c r="AW289" s="11">
        <f>-(AV289-MAX($AV$14:AV288))/MAX($AV$14:AV288)</f>
        <v>0.10864482677147713</v>
      </c>
      <c r="AX289" s="13">
        <f t="shared" si="202"/>
        <v>-1.74852059148413E-2</v>
      </c>
      <c r="AY289" s="14">
        <f t="shared" si="203"/>
        <v>107.22173947125347</v>
      </c>
      <c r="AZ289" s="11">
        <f>-(AY289-MAX($AY$14:AY288))/MAX($AY$14:AY288)</f>
        <v>0.25711961456677573</v>
      </c>
    </row>
    <row r="290" spans="1:52" x14ac:dyDescent="0.2">
      <c r="A290" s="1">
        <v>42705</v>
      </c>
      <c r="B290" s="10">
        <v>0.75022694365045428</v>
      </c>
      <c r="C290" s="10">
        <v>1.0547410610695074</v>
      </c>
      <c r="D290" s="10">
        <v>1.2490944065552476</v>
      </c>
      <c r="E290" s="10">
        <v>8.6259693433049546E-3</v>
      </c>
      <c r="F290" s="10">
        <v>0.73508872520913282</v>
      </c>
      <c r="G290" s="10">
        <v>0.70432455275390904</v>
      </c>
      <c r="H290" s="10">
        <v>0.11687841138863242</v>
      </c>
      <c r="I290" s="10">
        <v>0.10860475471616146</v>
      </c>
      <c r="J290" s="10">
        <v>0.98127723044314485</v>
      </c>
      <c r="K290" s="11">
        <f t="shared" si="164"/>
        <v>8.1549668774805184E-3</v>
      </c>
      <c r="L290" s="11">
        <f t="shared" si="165"/>
        <v>-2.1231937559329284E-2</v>
      </c>
      <c r="M290" s="11">
        <f t="shared" si="166"/>
        <v>4.7590496889757805E-3</v>
      </c>
      <c r="N290" s="11">
        <f t="shared" si="167"/>
        <v>-6.2452018045527802E-2</v>
      </c>
      <c r="O290" s="11">
        <f t="shared" si="168"/>
        <v>-2.2912715564768593E-2</v>
      </c>
      <c r="P290" s="11">
        <f t="shared" si="169"/>
        <v>-1.3875193689251941E-2</v>
      </c>
      <c r="Q290" s="11">
        <f t="shared" si="170"/>
        <v>-1.5311071891910832E-2</v>
      </c>
      <c r="R290" s="11">
        <f t="shared" si="171"/>
        <v>-7.9715889961663455E-3</v>
      </c>
      <c r="S290" s="11">
        <f t="shared" si="172"/>
        <v>-2.1342779762138275E-2</v>
      </c>
      <c r="T290" s="12">
        <f t="shared" si="173"/>
        <v>0.75328280775518419</v>
      </c>
      <c r="U290" s="12">
        <f t="shared" si="174"/>
        <v>1.1092372428642063</v>
      </c>
      <c r="V290" s="12">
        <f t="shared" si="175"/>
        <v>1.375416036210064</v>
      </c>
      <c r="W290" s="12">
        <f t="shared" si="176"/>
        <v>9.1821397811855093E-3</v>
      </c>
      <c r="X290" s="12">
        <f t="shared" si="177"/>
        <v>0.74288551602869368</v>
      </c>
      <c r="Y290" s="12">
        <f t="shared" si="178"/>
        <v>0.69459303103275916</v>
      </c>
      <c r="Z290" s="12">
        <f t="shared" si="179"/>
        <v>0.11894701766544107</v>
      </c>
      <c r="AA290" s="12">
        <f t="shared" si="180"/>
        <v>0.11770140261125896</v>
      </c>
      <c r="AB290" s="12">
        <f t="shared" si="181"/>
        <v>1.0170232321472843</v>
      </c>
      <c r="AC290" s="12">
        <f t="shared" si="182"/>
        <v>0.76215570547111255</v>
      </c>
      <c r="AD290" s="12">
        <f t="shared" si="183"/>
        <v>1.1082855887956971</v>
      </c>
      <c r="AE290" s="12">
        <f t="shared" si="184"/>
        <v>1.3049875520079157</v>
      </c>
      <c r="AF290" s="12">
        <f t="shared" si="185"/>
        <v>9.6033484849916972E-3</v>
      </c>
      <c r="AG290" s="12">
        <f t="shared" si="186"/>
        <v>0.75478591563659636</v>
      </c>
      <c r="AH290" s="12">
        <f t="shared" si="187"/>
        <v>0.7168708870030448</v>
      </c>
      <c r="AI290" s="12">
        <f t="shared" si="188"/>
        <v>0.12030372668694861</v>
      </c>
      <c r="AJ290" s="12">
        <f t="shared" si="189"/>
        <v>0.11585862550791944</v>
      </c>
      <c r="AK290" s="12">
        <f t="shared" si="190"/>
        <v>1.0201260443582165</v>
      </c>
      <c r="AL290" s="11">
        <f t="shared" si="191"/>
        <v>8.1549668774805184E-3</v>
      </c>
      <c r="AM290" s="11">
        <f t="shared" si="192"/>
        <v>2.1231937559329284E-2</v>
      </c>
      <c r="AN290" s="11">
        <f t="shared" si="193"/>
        <v>-4.7590496889757805E-3</v>
      </c>
      <c r="AO290" s="11">
        <f t="shared" si="194"/>
        <v>-6.2452018045527802E-2</v>
      </c>
      <c r="AP290" s="11">
        <f t="shared" si="195"/>
        <v>-2.2912715564768593E-2</v>
      </c>
      <c r="AQ290" s="11">
        <f t="shared" si="196"/>
        <v>-1.3875193689251941E-2</v>
      </c>
      <c r="AR290" s="11">
        <f t="shared" si="197"/>
        <v>-1.5311071891910832E-2</v>
      </c>
      <c r="AS290" s="11">
        <f t="shared" si="198"/>
        <v>7.9715889961663455E-3</v>
      </c>
      <c r="AT290" s="11">
        <f t="shared" si="199"/>
        <v>-2.1342779762138275E-2</v>
      </c>
      <c r="AU290" s="13">
        <f t="shared" si="200"/>
        <v>-1.1477148356621898E-2</v>
      </c>
      <c r="AV290" s="14">
        <f t="shared" si="201"/>
        <v>142.9578358640384</v>
      </c>
      <c r="AW290" s="11">
        <f>-(AV290-MAX($AV$14:AV289))/MAX($AV$14:AV289)</f>
        <v>0.1188750423330633</v>
      </c>
      <c r="AX290" s="13">
        <f t="shared" si="202"/>
        <v>-1.6909254326959642E-2</v>
      </c>
      <c r="AY290" s="14">
        <f t="shared" si="203"/>
        <v>105.40869980915504</v>
      </c>
      <c r="AZ290" s="11">
        <f>-(AY290-MAX($AY$14:AY289))/MAX($AY$14:AY289)</f>
        <v>0.26968116793857594</v>
      </c>
    </row>
    <row r="291" spans="1:52" x14ac:dyDescent="0.2">
      <c r="A291" s="1">
        <v>42736</v>
      </c>
      <c r="B291" s="10">
        <v>0.75809838600853618</v>
      </c>
      <c r="C291" s="10">
        <v>1.0634112104809808</v>
      </c>
      <c r="D291" s="10">
        <v>1.2346136276652222</v>
      </c>
      <c r="E291" s="10">
        <v>8.7068575209835256E-3</v>
      </c>
      <c r="F291" s="10">
        <v>0.74663640300446488</v>
      </c>
      <c r="G291" s="10">
        <v>0.71291081485706131</v>
      </c>
      <c r="H291" s="10">
        <v>0.11816699359534895</v>
      </c>
      <c r="I291" s="10">
        <v>0.11178555059972947</v>
      </c>
      <c r="J291" s="10">
        <v>0.99241792703743392</v>
      </c>
      <c r="K291" s="11">
        <f t="shared" si="164"/>
        <v>1.0492081662358155E-2</v>
      </c>
      <c r="L291" s="11">
        <f t="shared" si="165"/>
        <v>8.2201686570178012E-3</v>
      </c>
      <c r="M291" s="11">
        <f t="shared" si="166"/>
        <v>-1.159302196377654E-2</v>
      </c>
      <c r="N291" s="11">
        <f t="shared" si="167"/>
        <v>9.3772855500990904E-3</v>
      </c>
      <c r="O291" s="11">
        <f t="shared" si="168"/>
        <v>1.5709229919213863E-2</v>
      </c>
      <c r="P291" s="11">
        <f t="shared" si="169"/>
        <v>1.2190774934055515E-2</v>
      </c>
      <c r="Q291" s="11">
        <f t="shared" si="170"/>
        <v>1.1024980502446047E-2</v>
      </c>
      <c r="R291" s="11">
        <f t="shared" si="171"/>
        <v>2.9287814257129119E-2</v>
      </c>
      <c r="S291" s="11">
        <f t="shared" si="172"/>
        <v>1.1353261085308208E-2</v>
      </c>
      <c r="T291" s="12">
        <f t="shared" si="173"/>
        <v>0.75499532970414085</v>
      </c>
      <c r="U291" s="12">
        <f t="shared" si="174"/>
        <v>1.1064461634664704</v>
      </c>
      <c r="V291" s="12">
        <f t="shared" si="175"/>
        <v>1.3546483273239931</v>
      </c>
      <c r="W291" s="12">
        <f t="shared" si="176"/>
        <v>9.2162379068112844E-3</v>
      </c>
      <c r="X291" s="12">
        <f t="shared" si="177"/>
        <v>0.74376649910128556</v>
      </c>
      <c r="Y291" s="12">
        <f t="shared" si="178"/>
        <v>0.69711328010648244</v>
      </c>
      <c r="Z291" s="12">
        <f t="shared" si="179"/>
        <v>0.1191117530485843</v>
      </c>
      <c r="AA291" s="12">
        <f t="shared" si="180"/>
        <v>0.11695052937718524</v>
      </c>
      <c r="AB291" s="12">
        <f t="shared" si="181"/>
        <v>1.0150955549277489</v>
      </c>
      <c r="AC291" s="12">
        <f t="shared" si="182"/>
        <v>0.75795048010404675</v>
      </c>
      <c r="AD291" s="12">
        <f t="shared" si="183"/>
        <v>1.0969149945382379</v>
      </c>
      <c r="AE291" s="12">
        <f t="shared" si="184"/>
        <v>1.2768672398727037</v>
      </c>
      <c r="AF291" s="12">
        <f t="shared" si="185"/>
        <v>9.4590719782482718E-3</v>
      </c>
      <c r="AG291" s="12">
        <f t="shared" si="186"/>
        <v>0.75398184747177766</v>
      </c>
      <c r="AH291" s="12">
        <f t="shared" si="187"/>
        <v>0.71695350765722488</v>
      </c>
      <c r="AI291" s="12">
        <f t="shared" si="188"/>
        <v>0.11972754602487623</v>
      </c>
      <c r="AJ291" s="12">
        <f t="shared" si="189"/>
        <v>0.11389722516294025</v>
      </c>
      <c r="AK291" s="12">
        <f t="shared" si="190"/>
        <v>1.0117800602131521</v>
      </c>
      <c r="AL291" s="11">
        <f t="shared" si="191"/>
        <v>1.0492081662358155E-2</v>
      </c>
      <c r="AM291" s="11">
        <f t="shared" si="192"/>
        <v>-8.2201686570178012E-3</v>
      </c>
      <c r="AN291" s="11">
        <f t="shared" si="193"/>
        <v>1.159302196377654E-2</v>
      </c>
      <c r="AO291" s="11">
        <f t="shared" si="194"/>
        <v>9.3772855500990904E-3</v>
      </c>
      <c r="AP291" s="11">
        <f t="shared" si="195"/>
        <v>1.5709229919213863E-2</v>
      </c>
      <c r="AQ291" s="11">
        <f t="shared" si="196"/>
        <v>1.2190774934055515E-2</v>
      </c>
      <c r="AR291" s="11">
        <f t="shared" si="197"/>
        <v>1.1024980502446047E-2</v>
      </c>
      <c r="AS291" s="11">
        <f t="shared" si="198"/>
        <v>-2.9287814257129119E-2</v>
      </c>
      <c r="AT291" s="11">
        <f t="shared" si="199"/>
        <v>-1.1353261085308208E-2</v>
      </c>
      <c r="AU291" s="13">
        <f t="shared" si="200"/>
        <v>2.3917922813882311E-3</v>
      </c>
      <c r="AV291" s="14">
        <f t="shared" si="201"/>
        <v>143.29976131242199</v>
      </c>
      <c r="AW291" s="11">
        <f>-(AV291-MAX($AV$14:AV290))/MAX($AV$14:AV290)</f>
        <v>0.11676757446037687</v>
      </c>
      <c r="AX291" s="13">
        <f t="shared" si="202"/>
        <v>1.0673619400427917E-2</v>
      </c>
      <c r="AY291" s="14">
        <f t="shared" si="203"/>
        <v>106.53379215241192</v>
      </c>
      <c r="AZ291" s="11">
        <f>-(AY291-MAX($AY$14:AY290))/MAX($AY$14:AY290)</f>
        <v>0.26188602268418726</v>
      </c>
    </row>
    <row r="292" spans="1:52" x14ac:dyDescent="0.2">
      <c r="A292" s="1">
        <v>42767</v>
      </c>
      <c r="B292" s="10">
        <v>0.76278232480796948</v>
      </c>
      <c r="C292" s="10">
        <v>1.0649400438755299</v>
      </c>
      <c r="D292" s="10">
        <v>1.2493909219255612</v>
      </c>
      <c r="E292" s="10">
        <v>8.8562977133039306E-3</v>
      </c>
      <c r="F292" s="10">
        <v>0.76632463043994703</v>
      </c>
      <c r="G292" s="10">
        <v>0.722908985758693</v>
      </c>
      <c r="H292" s="10">
        <v>0.12013166430407728</v>
      </c>
      <c r="I292" s="10">
        <v>0.11232547429431522</v>
      </c>
      <c r="J292" s="10">
        <v>0.99892116514164708</v>
      </c>
      <c r="K292" s="11">
        <f t="shared" si="164"/>
        <v>6.1785368309443811E-3</v>
      </c>
      <c r="L292" s="11">
        <f t="shared" si="165"/>
        <v>1.4376690592321495E-3</v>
      </c>
      <c r="M292" s="11">
        <f t="shared" si="166"/>
        <v>1.1969165032046813E-2</v>
      </c>
      <c r="N292" s="11">
        <f t="shared" si="167"/>
        <v>1.7163504968383148E-2</v>
      </c>
      <c r="O292" s="11">
        <f t="shared" si="168"/>
        <v>2.6369230533438648E-2</v>
      </c>
      <c r="P292" s="11">
        <f t="shared" si="169"/>
        <v>1.4024434323718804E-2</v>
      </c>
      <c r="Q292" s="11">
        <f t="shared" si="170"/>
        <v>1.6626222339684249E-2</v>
      </c>
      <c r="R292" s="11">
        <f t="shared" si="171"/>
        <v>4.8299953946557839E-3</v>
      </c>
      <c r="S292" s="11">
        <f t="shared" si="172"/>
        <v>6.5529228433294229E-3</v>
      </c>
      <c r="T292" s="12">
        <f t="shared" si="173"/>
        <v>0.75958047324823663</v>
      </c>
      <c r="U292" s="12">
        <f t="shared" si="174"/>
        <v>1.1045991016464267</v>
      </c>
      <c r="V292" s="12">
        <f t="shared" si="175"/>
        <v>1.3376804543813341</v>
      </c>
      <c r="W292" s="12">
        <f t="shared" si="176"/>
        <v>9.2367538367196887E-3</v>
      </c>
      <c r="X292" s="12">
        <f t="shared" si="177"/>
        <v>0.74763606117853032</v>
      </c>
      <c r="Y292" s="12">
        <f t="shared" si="178"/>
        <v>0.70212738848121159</v>
      </c>
      <c r="Z292" s="12">
        <f t="shared" si="179"/>
        <v>0.11951944775978206</v>
      </c>
      <c r="AA292" s="12">
        <f t="shared" si="180"/>
        <v>0.11652156866059814</v>
      </c>
      <c r="AB292" s="12">
        <f t="shared" si="181"/>
        <v>1.0151431307212</v>
      </c>
      <c r="AC292" s="12">
        <f t="shared" si="182"/>
        <v>0.75658922617281144</v>
      </c>
      <c r="AD292" s="12">
        <f t="shared" si="183"/>
        <v>1.0899189197097063</v>
      </c>
      <c r="AE292" s="12">
        <f t="shared" si="184"/>
        <v>1.2637670309250681</v>
      </c>
      <c r="AF292" s="12">
        <f t="shared" si="185"/>
        <v>9.3106346282750743E-3</v>
      </c>
      <c r="AG292" s="12">
        <f t="shared" si="186"/>
        <v>0.7529173498214452</v>
      </c>
      <c r="AH292" s="12">
        <f t="shared" si="187"/>
        <v>0.716885703409194</v>
      </c>
      <c r="AI292" s="12">
        <f t="shared" si="188"/>
        <v>0.11976749335637461</v>
      </c>
      <c r="AJ292" s="12">
        <f t="shared" si="189"/>
        <v>0.11308931068386267</v>
      </c>
      <c r="AK292" s="12">
        <f t="shared" si="190"/>
        <v>1.0076357731860734</v>
      </c>
      <c r="AL292" s="11">
        <f t="shared" si="191"/>
        <v>-6.1785368309443811E-3</v>
      </c>
      <c r="AM292" s="11">
        <f t="shared" si="192"/>
        <v>-1.4376690592321495E-3</v>
      </c>
      <c r="AN292" s="11">
        <f t="shared" si="193"/>
        <v>-1.1969165032046813E-2</v>
      </c>
      <c r="AO292" s="11">
        <f t="shared" si="194"/>
        <v>1.7163504968383148E-2</v>
      </c>
      <c r="AP292" s="11">
        <f t="shared" si="195"/>
        <v>2.6369230533438648E-2</v>
      </c>
      <c r="AQ292" s="11">
        <f t="shared" si="196"/>
        <v>1.4024434323718804E-2</v>
      </c>
      <c r="AR292" s="11">
        <f t="shared" si="197"/>
        <v>1.6626222339684249E-2</v>
      </c>
      <c r="AS292" s="11">
        <f t="shared" si="198"/>
        <v>-4.8299953946557839E-3</v>
      </c>
      <c r="AT292" s="11">
        <f t="shared" si="199"/>
        <v>-6.5529228433294229E-3</v>
      </c>
      <c r="AU292" s="13">
        <f t="shared" si="200"/>
        <v>4.8016781116684776E-3</v>
      </c>
      <c r="AV292" s="14">
        <f t="shared" si="201"/>
        <v>143.98784063972315</v>
      </c>
      <c r="AW292" s="11">
        <f>-(AV292-MAX($AV$14:AV291))/MAX($AV$14:AV291)</f>
        <v>0.11252657665514752</v>
      </c>
      <c r="AX292" s="13">
        <f t="shared" si="202"/>
        <v>1.1683520147270378E-2</v>
      </c>
      <c r="AY292" s="14">
        <f t="shared" si="203"/>
        <v>107.77848185938974</v>
      </c>
      <c r="AZ292" s="11">
        <f>-(AY292-MAX($AY$14:AY291))/MAX($AY$14:AY291)</f>
        <v>0.25326225315923606</v>
      </c>
    </row>
    <row r="293" spans="1:52" x14ac:dyDescent="0.2">
      <c r="A293" s="1">
        <v>42795</v>
      </c>
      <c r="B293" s="10">
        <v>0.74696545284780569</v>
      </c>
      <c r="C293" s="10">
        <v>1.0689699405652713</v>
      </c>
      <c r="D293" s="10">
        <v>1.2344764585339358</v>
      </c>
      <c r="E293" s="10">
        <v>8.8560624175279181E-3</v>
      </c>
      <c r="F293" s="10">
        <v>0.76212541535835143</v>
      </c>
      <c r="G293" s="10">
        <v>0.70042726062898375</v>
      </c>
      <c r="H293" s="10">
        <v>0.11752952929423519</v>
      </c>
      <c r="I293" s="10">
        <v>0.11215791834903543</v>
      </c>
      <c r="J293" s="10">
        <v>0.99843246103617311</v>
      </c>
      <c r="K293" s="11">
        <f t="shared" si="164"/>
        <v>-2.0735760971055117E-2</v>
      </c>
      <c r="L293" s="11">
        <f t="shared" si="165"/>
        <v>3.784153589601047E-3</v>
      </c>
      <c r="M293" s="11">
        <f t="shared" si="166"/>
        <v>-1.1937387354023055E-2</v>
      </c>
      <c r="N293" s="11">
        <f t="shared" si="167"/>
        <v>-2.6568187252662412E-5</v>
      </c>
      <c r="O293" s="11">
        <f t="shared" si="168"/>
        <v>-5.4796817364265449E-3</v>
      </c>
      <c r="P293" s="11">
        <f t="shared" si="169"/>
        <v>-3.1098970371926771E-2</v>
      </c>
      <c r="Q293" s="11">
        <f t="shared" si="170"/>
        <v>-2.1660692248927527E-2</v>
      </c>
      <c r="R293" s="11">
        <f t="shared" si="171"/>
        <v>-1.4917003140423324E-3</v>
      </c>
      <c r="S293" s="11">
        <f t="shared" si="172"/>
        <v>-4.8923190590788312E-4</v>
      </c>
      <c r="T293" s="12">
        <f t="shared" si="173"/>
        <v>0.76274212298550059</v>
      </c>
      <c r="U293" s="12">
        <f t="shared" si="174"/>
        <v>1.1009168547915982</v>
      </c>
      <c r="V293" s="12">
        <f t="shared" si="175"/>
        <v>1.3227453440364498</v>
      </c>
      <c r="W293" s="12">
        <f t="shared" si="176"/>
        <v>9.2477512575859008E-3</v>
      </c>
      <c r="X293" s="12">
        <f t="shared" si="177"/>
        <v>0.75204906986680709</v>
      </c>
      <c r="Y293" s="12">
        <f t="shared" si="178"/>
        <v>0.70710897283820262</v>
      </c>
      <c r="Z293" s="12">
        <f t="shared" si="179"/>
        <v>0.11985669516897522</v>
      </c>
      <c r="AA293" s="12">
        <f t="shared" si="180"/>
        <v>0.11605706631311609</v>
      </c>
      <c r="AB293" s="12">
        <f t="shared" si="181"/>
        <v>1.0144006573437656</v>
      </c>
      <c r="AC293" s="12">
        <f t="shared" si="182"/>
        <v>0.75545923481095156</v>
      </c>
      <c r="AD293" s="12">
        <f t="shared" si="183"/>
        <v>1.0806173341383072</v>
      </c>
      <c r="AE293" s="12">
        <f t="shared" si="184"/>
        <v>1.2537459222916885</v>
      </c>
      <c r="AF293" s="12">
        <f t="shared" si="185"/>
        <v>9.1397316036353742E-3</v>
      </c>
      <c r="AG293" s="12">
        <f t="shared" si="186"/>
        <v>0.75345340611180023</v>
      </c>
      <c r="AH293" s="12">
        <f t="shared" si="187"/>
        <v>0.71677236746111317</v>
      </c>
      <c r="AI293" s="12">
        <f t="shared" si="188"/>
        <v>0.1196945897259996</v>
      </c>
      <c r="AJ293" s="12">
        <f t="shared" si="189"/>
        <v>0.11212223824962242</v>
      </c>
      <c r="AK293" s="12">
        <f t="shared" si="190"/>
        <v>1.0025330625708104</v>
      </c>
      <c r="AL293" s="11">
        <f t="shared" si="191"/>
        <v>2.0735760971055117E-2</v>
      </c>
      <c r="AM293" s="11">
        <f t="shared" si="192"/>
        <v>-3.784153589601047E-3</v>
      </c>
      <c r="AN293" s="11">
        <f t="shared" si="193"/>
        <v>1.1937387354023055E-2</v>
      </c>
      <c r="AO293" s="11">
        <f t="shared" si="194"/>
        <v>2.6568187252662412E-5</v>
      </c>
      <c r="AP293" s="11">
        <f t="shared" si="195"/>
        <v>-5.4796817364265449E-3</v>
      </c>
      <c r="AQ293" s="11">
        <f t="shared" si="196"/>
        <v>-3.1098970371926771E-2</v>
      </c>
      <c r="AR293" s="11">
        <f t="shared" si="197"/>
        <v>2.1660692248927527E-2</v>
      </c>
      <c r="AS293" s="11">
        <f t="shared" si="198"/>
        <v>1.4917003140423324E-3</v>
      </c>
      <c r="AT293" s="11">
        <f t="shared" si="199"/>
        <v>4.8923190590788312E-4</v>
      </c>
      <c r="AU293" s="13">
        <f t="shared" si="200"/>
        <v>1.7753928092504683E-3</v>
      </c>
      <c r="AV293" s="14">
        <f t="shared" si="201"/>
        <v>144.24347561661443</v>
      </c>
      <c r="AW293" s="11">
        <f>-(AV293-MAX($AV$14:AV292))/MAX($AV$14:AV292)</f>
        <v>0.11095096272094006</v>
      </c>
      <c r="AX293" s="13">
        <f t="shared" si="202"/>
        <v>-9.9039821666623163E-3</v>
      </c>
      <c r="AY293" s="14">
        <f t="shared" si="203"/>
        <v>106.71104569710441</v>
      </c>
      <c r="AZ293" s="11">
        <f>-(AY293-MAX($AY$14:AY292))/MAX($AY$14:AY292)</f>
        <v>0.2606579304871206</v>
      </c>
    </row>
    <row r="294" spans="1:52" x14ac:dyDescent="0.2">
      <c r="A294" s="1">
        <v>42826</v>
      </c>
      <c r="B294" s="10">
        <v>0.74383177500576469</v>
      </c>
      <c r="C294" s="10">
        <v>1.0717079810093346</v>
      </c>
      <c r="D294" s="10">
        <v>1.2641585760517799</v>
      </c>
      <c r="E294" s="10">
        <v>9.0763044918630922E-3</v>
      </c>
      <c r="F294" s="10">
        <v>0.75306875517734762</v>
      </c>
      <c r="G294" s="10">
        <v>0.69666991779294973</v>
      </c>
      <c r="H294" s="10">
        <v>0.1164469700498393</v>
      </c>
      <c r="I294" s="10">
        <v>0.11160340613595526</v>
      </c>
      <c r="J294" s="10">
        <v>0.99924057716135728</v>
      </c>
      <c r="K294" s="11">
        <f t="shared" si="164"/>
        <v>-4.1952112110323903E-3</v>
      </c>
      <c r="L294" s="11">
        <f t="shared" si="165"/>
        <v>2.5613820746124283E-3</v>
      </c>
      <c r="M294" s="11">
        <f t="shared" si="166"/>
        <v>2.4044296116504826E-2</v>
      </c>
      <c r="N294" s="11">
        <f t="shared" si="167"/>
        <v>2.4869074307704908E-2</v>
      </c>
      <c r="O294" s="11">
        <f t="shared" si="168"/>
        <v>-1.1883424956698696E-2</v>
      </c>
      <c r="P294" s="11">
        <f t="shared" si="169"/>
        <v>-5.3643583670057726E-3</v>
      </c>
      <c r="Q294" s="11">
        <f t="shared" si="170"/>
        <v>-9.2109553309424053E-3</v>
      </c>
      <c r="R294" s="11">
        <f t="shared" si="171"/>
        <v>-4.944030891822826E-3</v>
      </c>
      <c r="S294" s="11">
        <f t="shared" si="172"/>
        <v>8.0938486750059546E-4</v>
      </c>
      <c r="T294" s="12">
        <f t="shared" si="173"/>
        <v>0.76198298879512893</v>
      </c>
      <c r="U294" s="12">
        <f t="shared" si="174"/>
        <v>1.0972515441938031</v>
      </c>
      <c r="V294" s="12">
        <f t="shared" si="175"/>
        <v>1.3068524082241046</v>
      </c>
      <c r="W294" s="12">
        <f t="shared" si="176"/>
        <v>9.2477970054907748E-3</v>
      </c>
      <c r="X294" s="12">
        <f t="shared" si="177"/>
        <v>0.75304998844293258</v>
      </c>
      <c r="Y294" s="12">
        <f t="shared" si="178"/>
        <v>0.70925897218776868</v>
      </c>
      <c r="Z294" s="12">
        <f t="shared" si="179"/>
        <v>0.11982146033918563</v>
      </c>
      <c r="AA294" s="12">
        <f t="shared" si="180"/>
        <v>0.11541538550688739</v>
      </c>
      <c r="AB294" s="12">
        <f t="shared" si="181"/>
        <v>1.0126941134354388</v>
      </c>
      <c r="AC294" s="12">
        <f t="shared" si="182"/>
        <v>0.75281145168150354</v>
      </c>
      <c r="AD294" s="12">
        <f t="shared" si="183"/>
        <v>1.0718260619076474</v>
      </c>
      <c r="AE294" s="12">
        <f t="shared" si="184"/>
        <v>1.2405394676227517</v>
      </c>
      <c r="AF294" s="12">
        <f t="shared" si="185"/>
        <v>8.978351875434493E-3</v>
      </c>
      <c r="AG294" s="12">
        <f t="shared" si="186"/>
        <v>0.75398073580996261</v>
      </c>
      <c r="AH294" s="12">
        <f t="shared" si="187"/>
        <v>0.71166007120536479</v>
      </c>
      <c r="AI294" s="12">
        <f t="shared" si="188"/>
        <v>0.11895392265110351</v>
      </c>
      <c r="AJ294" s="12">
        <f t="shared" si="189"/>
        <v>0.11128252494857303</v>
      </c>
      <c r="AK294" s="12">
        <f t="shared" si="190"/>
        <v>0.99770676885106679</v>
      </c>
      <c r="AL294" s="11">
        <f t="shared" si="191"/>
        <v>4.1952112110323903E-3</v>
      </c>
      <c r="AM294" s="11">
        <f t="shared" si="192"/>
        <v>-2.5613820746124283E-3</v>
      </c>
      <c r="AN294" s="11">
        <f t="shared" si="193"/>
        <v>-2.4044296116504826E-2</v>
      </c>
      <c r="AO294" s="11">
        <f t="shared" si="194"/>
        <v>-2.4869074307704908E-2</v>
      </c>
      <c r="AP294" s="11">
        <f t="shared" si="195"/>
        <v>-1.1883424956698696E-2</v>
      </c>
      <c r="AQ294" s="11">
        <f t="shared" si="196"/>
        <v>-5.3643583670057726E-3</v>
      </c>
      <c r="AR294" s="11">
        <f t="shared" si="197"/>
        <v>9.2109553309424053E-3</v>
      </c>
      <c r="AS294" s="11">
        <f t="shared" si="198"/>
        <v>4.944030891822826E-3</v>
      </c>
      <c r="AT294" s="11">
        <f t="shared" si="199"/>
        <v>-8.0938486750059546E-4</v>
      </c>
      <c r="AU294" s="13">
        <f t="shared" si="200"/>
        <v>-5.6868581395810676E-3</v>
      </c>
      <c r="AV294" s="14">
        <f t="shared" si="201"/>
        <v>143.42318343322262</v>
      </c>
      <c r="AW294" s="11">
        <f>-(AV294-MAX($AV$14:AV293))/MAX($AV$14:AV293)</f>
        <v>0.11600685847507723</v>
      </c>
      <c r="AX294" s="13">
        <f t="shared" si="202"/>
        <v>1.8540174009800741E-3</v>
      </c>
      <c r="AY294" s="14">
        <f t="shared" si="203"/>
        <v>106.90888983270362</v>
      </c>
      <c r="AZ294" s="11">
        <f>-(AY294-MAX($AY$14:AY293))/MAX($AY$14:AY293)</f>
        <v>0.2592871774249671</v>
      </c>
    </row>
    <row r="295" spans="1:52" x14ac:dyDescent="0.2">
      <c r="A295" s="1">
        <v>42856</v>
      </c>
      <c r="B295" s="10">
        <v>0.73491585213493049</v>
      </c>
      <c r="C295" s="10">
        <v>1.1044598087075612</v>
      </c>
      <c r="D295" s="10">
        <v>1.2919395889048229</v>
      </c>
      <c r="E295" s="10">
        <v>8.9081304506623184E-3</v>
      </c>
      <c r="F295" s="10">
        <v>0.74341704209227288</v>
      </c>
      <c r="G295" s="10">
        <v>0.69483046136742632</v>
      </c>
      <c r="H295" s="10">
        <v>0.11749362597079108</v>
      </c>
      <c r="I295" s="10">
        <v>0.11383687176276397</v>
      </c>
      <c r="J295" s="10">
        <v>1.0131712259371835</v>
      </c>
      <c r="K295" s="11">
        <f t="shared" si="164"/>
        <v>-1.1986477548320829E-2</v>
      </c>
      <c r="L295" s="11">
        <f t="shared" si="165"/>
        <v>3.0560402906938178E-2</v>
      </c>
      <c r="M295" s="11">
        <f t="shared" si="166"/>
        <v>2.1975892407271047E-2</v>
      </c>
      <c r="N295" s="11">
        <f t="shared" si="167"/>
        <v>-1.8528911337377663E-2</v>
      </c>
      <c r="O295" s="11">
        <f t="shared" si="168"/>
        <v>-1.2816509805670728E-2</v>
      </c>
      <c r="P295" s="11">
        <f t="shared" si="169"/>
        <v>-2.6403557531963218E-3</v>
      </c>
      <c r="Q295" s="11">
        <f t="shared" si="170"/>
        <v>8.9882623867654221E-3</v>
      </c>
      <c r="R295" s="11">
        <f t="shared" si="171"/>
        <v>2.0012522055893989E-2</v>
      </c>
      <c r="S295" s="11">
        <f t="shared" si="172"/>
        <v>1.3941236068895746E-2</v>
      </c>
      <c r="T295" s="12">
        <f t="shared" si="173"/>
        <v>0.7589592705984517</v>
      </c>
      <c r="U295" s="12">
        <f t="shared" si="174"/>
        <v>1.0920193510140688</v>
      </c>
      <c r="V295" s="12">
        <f t="shared" si="175"/>
        <v>1.2929008110759808</v>
      </c>
      <c r="W295" s="12">
        <f t="shared" si="176"/>
        <v>9.2434333311721129E-3</v>
      </c>
      <c r="X295" s="12">
        <f t="shared" si="177"/>
        <v>0.7519502255747158</v>
      </c>
      <c r="Y295" s="12">
        <f t="shared" si="178"/>
        <v>0.70989105739892322</v>
      </c>
      <c r="Z295" s="12">
        <f t="shared" si="179"/>
        <v>0.11937502757114721</v>
      </c>
      <c r="AA295" s="12">
        <f t="shared" si="180"/>
        <v>0.11444472175392499</v>
      </c>
      <c r="AB295" s="12">
        <f t="shared" si="181"/>
        <v>1.0094730372513925</v>
      </c>
      <c r="AC295" s="12">
        <f t="shared" si="182"/>
        <v>0.75101053986981314</v>
      </c>
      <c r="AD295" s="12">
        <f t="shared" si="183"/>
        <v>1.0668985467973944</v>
      </c>
      <c r="AE295" s="12">
        <f t="shared" si="184"/>
        <v>1.2458186751875562</v>
      </c>
      <c r="AF295" s="12">
        <f t="shared" si="185"/>
        <v>8.8870090935739294E-3</v>
      </c>
      <c r="AG295" s="12">
        <f t="shared" si="186"/>
        <v>0.75259508318445223</v>
      </c>
      <c r="AH295" s="12">
        <f t="shared" si="187"/>
        <v>0.70857937155220041</v>
      </c>
      <c r="AI295" s="12">
        <f t="shared" si="188"/>
        <v>0.11797488991696951</v>
      </c>
      <c r="AJ295" s="12">
        <f t="shared" si="189"/>
        <v>0.11099242802653653</v>
      </c>
      <c r="AK295" s="12">
        <f t="shared" si="190"/>
        <v>0.99549441813414619</v>
      </c>
      <c r="AL295" s="11">
        <f t="shared" si="191"/>
        <v>1.1986477548320829E-2</v>
      </c>
      <c r="AM295" s="11">
        <f t="shared" si="192"/>
        <v>-3.0560402906938178E-2</v>
      </c>
      <c r="AN295" s="11">
        <f t="shared" si="193"/>
        <v>-2.1975892407271047E-2</v>
      </c>
      <c r="AO295" s="11">
        <f t="shared" si="194"/>
        <v>1.8528911337377663E-2</v>
      </c>
      <c r="AP295" s="11">
        <f t="shared" si="195"/>
        <v>-1.2816509805670728E-2</v>
      </c>
      <c r="AQ295" s="11">
        <f t="shared" si="196"/>
        <v>2.6403557531963218E-3</v>
      </c>
      <c r="AR295" s="11">
        <f t="shared" si="197"/>
        <v>-8.9882623867654221E-3</v>
      </c>
      <c r="AS295" s="11">
        <f t="shared" si="198"/>
        <v>-2.0012522055893989E-2</v>
      </c>
      <c r="AT295" s="11">
        <f t="shared" si="199"/>
        <v>-1.3941236068895746E-2</v>
      </c>
      <c r="AU295" s="13">
        <f t="shared" si="200"/>
        <v>-8.3487867769489223E-3</v>
      </c>
      <c r="AV295" s="14">
        <f t="shared" si="201"/>
        <v>142.2257738558674</v>
      </c>
      <c r="AW295" s="11">
        <f>-(AV295-MAX($AV$14:AV294))/MAX($AV$14:AV294)</f>
        <v>0.1233871287259541</v>
      </c>
      <c r="AX295" s="13">
        <f t="shared" si="202"/>
        <v>5.5006734867998714E-3</v>
      </c>
      <c r="AY295" s="14">
        <f t="shared" si="203"/>
        <v>107.49696072850959</v>
      </c>
      <c r="AZ295" s="11">
        <f>-(AY295-MAX($AY$14:AY294))/MAX($AY$14:AY294)</f>
        <v>0.25521275804049587</v>
      </c>
    </row>
    <row r="296" spans="1:52" x14ac:dyDescent="0.2">
      <c r="A296" s="1">
        <v>42887</v>
      </c>
      <c r="B296" s="10">
        <v>0.75199278086930366</v>
      </c>
      <c r="C296" s="10">
        <v>1.1234440300184245</v>
      </c>
      <c r="D296" s="10">
        <v>1.2805409004763613</v>
      </c>
      <c r="E296" s="10">
        <v>9.0155066714749359E-3</v>
      </c>
      <c r="F296" s="10">
        <v>0.7559950406725332</v>
      </c>
      <c r="G296" s="10">
        <v>0.72296124927703875</v>
      </c>
      <c r="H296" s="10">
        <v>0.11819632409432067</v>
      </c>
      <c r="I296" s="10">
        <v>0.1152193199755735</v>
      </c>
      <c r="J296" s="10">
        <v>1.0330898684876597</v>
      </c>
      <c r="K296" s="11">
        <f t="shared" si="164"/>
        <v>2.3236576928861608E-2</v>
      </c>
      <c r="L296" s="11">
        <f t="shared" si="165"/>
        <v>1.7188693659281773E-2</v>
      </c>
      <c r="M296" s="11">
        <f t="shared" si="166"/>
        <v>-8.8229268042820941E-3</v>
      </c>
      <c r="N296" s="11">
        <f t="shared" si="167"/>
        <v>1.2053732419762042E-2</v>
      </c>
      <c r="O296" s="11">
        <f t="shared" si="168"/>
        <v>1.6919169010251256E-2</v>
      </c>
      <c r="P296" s="11">
        <f t="shared" si="169"/>
        <v>4.0485829959514108E-2</v>
      </c>
      <c r="Q296" s="11">
        <f t="shared" si="170"/>
        <v>5.9807339991726494E-3</v>
      </c>
      <c r="R296" s="11">
        <f t="shared" si="171"/>
        <v>1.2144116325425225E-2</v>
      </c>
      <c r="S296" s="11">
        <f t="shared" si="172"/>
        <v>1.9659700197319996E-2</v>
      </c>
      <c r="T296" s="12">
        <f t="shared" si="173"/>
        <v>0.75581291394017802</v>
      </c>
      <c r="U296" s="12">
        <f t="shared" si="174"/>
        <v>1.0898286315401975</v>
      </c>
      <c r="V296" s="12">
        <f t="shared" si="175"/>
        <v>1.2794665743070053</v>
      </c>
      <c r="W296" s="12">
        <f t="shared" si="176"/>
        <v>9.2208094039663256E-3</v>
      </c>
      <c r="X296" s="12">
        <f t="shared" si="177"/>
        <v>0.75294803875842475</v>
      </c>
      <c r="Y296" s="12">
        <f t="shared" si="178"/>
        <v>0.71110810959810766</v>
      </c>
      <c r="Z296" s="12">
        <f t="shared" si="179"/>
        <v>0.11903912956038465</v>
      </c>
      <c r="AA296" s="12">
        <f t="shared" si="180"/>
        <v>0.11378881074212312</v>
      </c>
      <c r="AB296" s="12">
        <f t="shared" si="181"/>
        <v>1.0086847377421866</v>
      </c>
      <c r="AC296" s="12">
        <f t="shared" si="182"/>
        <v>0.74947012240924338</v>
      </c>
      <c r="AD296" s="12">
        <f t="shared" si="183"/>
        <v>1.0713716742846975</v>
      </c>
      <c r="AE296" s="12">
        <f t="shared" si="184"/>
        <v>1.2539455966060948</v>
      </c>
      <c r="AF296" s="12">
        <f t="shared" si="185"/>
        <v>8.8382703229409575E-3</v>
      </c>
      <c r="AG296" s="12">
        <f t="shared" si="186"/>
        <v>0.75111016188025281</v>
      </c>
      <c r="AH296" s="12">
        <f t="shared" si="187"/>
        <v>0.70534533219317053</v>
      </c>
      <c r="AI296" s="12">
        <f t="shared" si="188"/>
        <v>0.11777453243382069</v>
      </c>
      <c r="AJ296" s="12">
        <f t="shared" si="189"/>
        <v>0.1117189959763268</v>
      </c>
      <c r="AK296" s="12">
        <f t="shared" si="190"/>
        <v>0.99724343112615654</v>
      </c>
      <c r="AL296" s="11">
        <f t="shared" si="191"/>
        <v>-2.3236576928861608E-2</v>
      </c>
      <c r="AM296" s="11">
        <f t="shared" si="192"/>
        <v>-1.7188693659281773E-2</v>
      </c>
      <c r="AN296" s="11">
        <f t="shared" si="193"/>
        <v>8.8229268042820941E-3</v>
      </c>
      <c r="AO296" s="11">
        <f t="shared" si="194"/>
        <v>-1.2053732419762042E-2</v>
      </c>
      <c r="AP296" s="11">
        <f t="shared" si="195"/>
        <v>-1.6919169010251256E-2</v>
      </c>
      <c r="AQ296" s="11">
        <f t="shared" si="196"/>
        <v>-4.0485829959514108E-2</v>
      </c>
      <c r="AR296" s="11">
        <f t="shared" si="197"/>
        <v>-5.9807339991726494E-3</v>
      </c>
      <c r="AS296" s="11">
        <f t="shared" si="198"/>
        <v>-1.2144116325425225E-2</v>
      </c>
      <c r="AT296" s="11">
        <f t="shared" si="199"/>
        <v>-1.9659700197319996E-2</v>
      </c>
      <c r="AU296" s="13">
        <f t="shared" si="200"/>
        <v>-1.5427291743922952E-2</v>
      </c>
      <c r="AV296" s="14">
        <f t="shared" si="201"/>
        <v>140.03161534908773</v>
      </c>
      <c r="AW296" s="11">
        <f>-(AV296-MAX($AV$14:AV295))/MAX($AV$14:AV295)</f>
        <v>0.13691089123757674</v>
      </c>
      <c r="AX296" s="13">
        <f t="shared" si="202"/>
        <v>1.5427291743922952E-2</v>
      </c>
      <c r="AY296" s="14">
        <f t="shared" si="203"/>
        <v>109.15534770325333</v>
      </c>
      <c r="AZ296" s="11">
        <f>-(AY296-MAX($AY$14:AY295))/MAX($AY$14:AY295)</f>
        <v>0.24372270797163492</v>
      </c>
    </row>
    <row r="297" spans="1:52" x14ac:dyDescent="0.2">
      <c r="A297" s="1">
        <v>42917</v>
      </c>
      <c r="B297" s="10">
        <v>0.78809658911796232</v>
      </c>
      <c r="C297" s="10">
        <v>1.1528307759703953</v>
      </c>
      <c r="D297" s="10">
        <v>1.2994438380373199</v>
      </c>
      <c r="E297" s="10">
        <v>8.898697230725422E-3</v>
      </c>
      <c r="F297" s="10">
        <v>0.78030509929382386</v>
      </c>
      <c r="G297" s="10">
        <v>0.73588932224593417</v>
      </c>
      <c r="H297" s="10">
        <v>0.12272950417280315</v>
      </c>
      <c r="I297" s="10">
        <v>0.12023855328972681</v>
      </c>
      <c r="J297" s="10">
        <v>1.0412328196584757</v>
      </c>
      <c r="K297" s="11">
        <f t="shared" si="164"/>
        <v>4.8010844209066317E-2</v>
      </c>
      <c r="L297" s="11">
        <f t="shared" si="165"/>
        <v>2.6157730306768157E-2</v>
      </c>
      <c r="M297" s="11">
        <f t="shared" si="166"/>
        <v>1.4761682000103749E-2</v>
      </c>
      <c r="N297" s="11">
        <f t="shared" si="167"/>
        <v>-1.2956503167936062E-2</v>
      </c>
      <c r="O297" s="11">
        <f t="shared" si="168"/>
        <v>3.2156373141898342E-2</v>
      </c>
      <c r="P297" s="11">
        <f t="shared" si="169"/>
        <v>1.7882110530576201E-2</v>
      </c>
      <c r="Q297" s="11">
        <f t="shared" si="170"/>
        <v>3.8352970054001068E-2</v>
      </c>
      <c r="R297" s="11">
        <f t="shared" si="171"/>
        <v>4.3562427856868036E-2</v>
      </c>
      <c r="S297" s="11">
        <f t="shared" si="172"/>
        <v>7.8821324448148378E-3</v>
      </c>
      <c r="T297" s="12">
        <f t="shared" si="173"/>
        <v>0.75385745435821583</v>
      </c>
      <c r="U297" s="12">
        <f t="shared" si="174"/>
        <v>1.0898685818238774</v>
      </c>
      <c r="V297" s="12">
        <f t="shared" si="175"/>
        <v>1.2680269593994922</v>
      </c>
      <c r="W297" s="12">
        <f t="shared" si="176"/>
        <v>9.1811325946087787E-3</v>
      </c>
      <c r="X297" s="12">
        <f t="shared" si="177"/>
        <v>0.75428819763129862</v>
      </c>
      <c r="Y297" s="12">
        <f t="shared" si="178"/>
        <v>0.71270247796879183</v>
      </c>
      <c r="Z297" s="12">
        <f t="shared" si="179"/>
        <v>0.11886086528815583</v>
      </c>
      <c r="AA297" s="12">
        <f t="shared" si="180"/>
        <v>0.11335932434125122</v>
      </c>
      <c r="AB297" s="12">
        <f t="shared" si="181"/>
        <v>1.0088294655066974</v>
      </c>
      <c r="AC297" s="12">
        <f t="shared" si="182"/>
        <v>0.74976442861238501</v>
      </c>
      <c r="AD297" s="12">
        <f t="shared" si="183"/>
        <v>1.082822169109517</v>
      </c>
      <c r="AE297" s="12">
        <f t="shared" si="184"/>
        <v>1.2591866789262804</v>
      </c>
      <c r="AF297" s="12">
        <f t="shared" si="185"/>
        <v>8.9031932109692874E-3</v>
      </c>
      <c r="AG297" s="12">
        <f t="shared" si="186"/>
        <v>0.75459454779081947</v>
      </c>
      <c r="AH297" s="12">
        <f t="shared" si="187"/>
        <v>0.70845144828035878</v>
      </c>
      <c r="AI297" s="12">
        <f t="shared" si="188"/>
        <v>0.1179941845514354</v>
      </c>
      <c r="AJ297" s="12">
        <f t="shared" si="189"/>
        <v>0.11282142351956215</v>
      </c>
      <c r="AK297" s="12">
        <f t="shared" si="190"/>
        <v>1.0058788708002424</v>
      </c>
      <c r="AL297" s="11">
        <f t="shared" si="191"/>
        <v>-4.8010844209066317E-2</v>
      </c>
      <c r="AM297" s="11">
        <f t="shared" si="192"/>
        <v>-2.6157730306768157E-2</v>
      </c>
      <c r="AN297" s="11">
        <f t="shared" si="193"/>
        <v>-1.4761682000103749E-2</v>
      </c>
      <c r="AO297" s="11">
        <f t="shared" si="194"/>
        <v>1.2956503167936062E-2</v>
      </c>
      <c r="AP297" s="11">
        <f t="shared" si="195"/>
        <v>3.2156373141898342E-2</v>
      </c>
      <c r="AQ297" s="11">
        <f t="shared" si="196"/>
        <v>-1.7882110530576201E-2</v>
      </c>
      <c r="AR297" s="11">
        <f t="shared" si="197"/>
        <v>-3.8352970054001068E-2</v>
      </c>
      <c r="AS297" s="11">
        <f t="shared" si="198"/>
        <v>-4.3562427856868036E-2</v>
      </c>
      <c r="AT297" s="11">
        <f t="shared" si="199"/>
        <v>-7.8821324448148378E-3</v>
      </c>
      <c r="AU297" s="13">
        <f t="shared" si="200"/>
        <v>-1.6833002343595995E-2</v>
      </c>
      <c r="AV297" s="14">
        <f t="shared" si="201"/>
        <v>137.67446283973899</v>
      </c>
      <c r="AW297" s="11">
        <f>-(AV297-MAX($AV$14:AV296))/MAX($AV$14:AV296)</f>
        <v>0.15143927222810685</v>
      </c>
      <c r="AX297" s="13">
        <f t="shared" si="202"/>
        <v>2.3978863041795626E-2</v>
      </c>
      <c r="AY297" s="14">
        <f t="shared" si="203"/>
        <v>111.77276883610922</v>
      </c>
      <c r="AZ297" s="11">
        <f>-(AY297-MAX($AY$14:AY296))/MAX($AY$14:AY296)</f>
        <v>0.22558803836446667</v>
      </c>
    </row>
    <row r="298" spans="1:52" x14ac:dyDescent="0.2">
      <c r="A298" s="1">
        <v>42948</v>
      </c>
      <c r="B298" s="10">
        <v>0.79334856562579337</v>
      </c>
      <c r="C298" s="10">
        <v>1.1812930433652675</v>
      </c>
      <c r="D298" s="10">
        <v>1.295001295001295</v>
      </c>
      <c r="E298" s="10">
        <v>9.1092933010257053E-3</v>
      </c>
      <c r="F298" s="10">
        <v>0.79150242991245989</v>
      </c>
      <c r="G298" s="10">
        <v>0.72998029053215574</v>
      </c>
      <c r="H298" s="10">
        <v>0.12676199168441335</v>
      </c>
      <c r="I298" s="10">
        <v>0.12375012375012374</v>
      </c>
      <c r="J298" s="10">
        <v>1.0361942657009335</v>
      </c>
      <c r="K298" s="11">
        <f t="shared" si="164"/>
        <v>6.6641279512567042E-3</v>
      </c>
      <c r="L298" s="11">
        <f t="shared" si="165"/>
        <v>2.4689024606334042E-2</v>
      </c>
      <c r="M298" s="11">
        <f t="shared" si="166"/>
        <v>-3.4188034188032956E-3</v>
      </c>
      <c r="N298" s="11">
        <f t="shared" si="167"/>
        <v>2.3665943996064698E-2</v>
      </c>
      <c r="O298" s="11">
        <f t="shared" si="168"/>
        <v>1.4349939054312921E-2</v>
      </c>
      <c r="P298" s="11">
        <f t="shared" si="169"/>
        <v>-8.0297831958535681E-3</v>
      </c>
      <c r="Q298" s="11">
        <f t="shared" si="170"/>
        <v>3.2856708244599853E-2</v>
      </c>
      <c r="R298" s="11">
        <f t="shared" si="171"/>
        <v>2.9205029205029209E-2</v>
      </c>
      <c r="S298" s="11">
        <f t="shared" si="172"/>
        <v>-4.8390272208235219E-3</v>
      </c>
      <c r="T298" s="12">
        <f t="shared" si="173"/>
        <v>0.75567667765171709</v>
      </c>
      <c r="U298" s="12">
        <f t="shared" si="174"/>
        <v>1.0938221748670629</v>
      </c>
      <c r="V298" s="12">
        <f t="shared" si="175"/>
        <v>1.2668793724566825</v>
      </c>
      <c r="W298" s="12">
        <f t="shared" si="176"/>
        <v>9.1229005621006713E-3</v>
      </c>
      <c r="X298" s="12">
        <f t="shared" si="177"/>
        <v>0.75656167349691217</v>
      </c>
      <c r="Y298" s="12">
        <f t="shared" si="178"/>
        <v>0.71458345146051583</v>
      </c>
      <c r="Z298" s="12">
        <f t="shared" si="179"/>
        <v>0.11926104816869287</v>
      </c>
      <c r="AA298" s="12">
        <f t="shared" si="180"/>
        <v>0.11365978399254552</v>
      </c>
      <c r="AB298" s="12">
        <f t="shared" si="181"/>
        <v>1.0108252297115781</v>
      </c>
      <c r="AC298" s="12">
        <f t="shared" si="182"/>
        <v>0.75476412913062274</v>
      </c>
      <c r="AD298" s="12">
        <f t="shared" si="183"/>
        <v>1.0977254300244195</v>
      </c>
      <c r="AE298" s="12">
        <f t="shared" si="184"/>
        <v>1.2699917139882968</v>
      </c>
      <c r="AF298" s="12">
        <f t="shared" si="185"/>
        <v>8.9351664959262701E-3</v>
      </c>
      <c r="AG298" s="12">
        <f t="shared" si="186"/>
        <v>0.76020599717237936</v>
      </c>
      <c r="AH298" s="12">
        <f t="shared" si="187"/>
        <v>0.71228119951183766</v>
      </c>
      <c r="AI298" s="12">
        <f t="shared" si="188"/>
        <v>0.11875460298101111</v>
      </c>
      <c r="AJ298" s="12">
        <f t="shared" si="189"/>
        <v>0.11423025730122836</v>
      </c>
      <c r="AK298" s="12">
        <f t="shared" si="190"/>
        <v>1.0140146862370827</v>
      </c>
      <c r="AL298" s="11">
        <f t="shared" si="191"/>
        <v>-6.6641279512567042E-3</v>
      </c>
      <c r="AM298" s="11">
        <f t="shared" si="192"/>
        <v>2.4689024606334042E-2</v>
      </c>
      <c r="AN298" s="11">
        <f t="shared" si="193"/>
        <v>-3.4188034188032956E-3</v>
      </c>
      <c r="AO298" s="11">
        <f t="shared" si="194"/>
        <v>-2.3665943996064698E-2</v>
      </c>
      <c r="AP298" s="11">
        <f t="shared" si="195"/>
        <v>1.4349939054312921E-2</v>
      </c>
      <c r="AQ298" s="11">
        <f t="shared" si="196"/>
        <v>8.0297831958535681E-3</v>
      </c>
      <c r="AR298" s="11">
        <f t="shared" si="197"/>
        <v>-3.2856708244599853E-2</v>
      </c>
      <c r="AS298" s="11">
        <f t="shared" si="198"/>
        <v>2.9205029205029209E-2</v>
      </c>
      <c r="AT298" s="11">
        <f t="shared" si="199"/>
        <v>-4.8390272208235219E-3</v>
      </c>
      <c r="AU298" s="13">
        <f t="shared" si="200"/>
        <v>5.3657391444240769E-4</v>
      </c>
      <c r="AV298" s="14">
        <f t="shared" si="201"/>
        <v>137.74833536518369</v>
      </c>
      <c r="AW298" s="11">
        <f>-(AV298-MAX($AV$14:AV297))/MAX($AV$14:AV297)</f>
        <v>0.15098395667676406</v>
      </c>
      <c r="AX298" s="13">
        <f t="shared" si="202"/>
        <v>1.2793684358013004E-2</v>
      </c>
      <c r="AY298" s="14">
        <f t="shared" si="203"/>
        <v>113.20275436041955</v>
      </c>
      <c r="AZ298" s="11">
        <f>-(AY298-MAX($AY$14:AY297))/MAX($AY$14:AY297)</f>
        <v>0.21568045616423204</v>
      </c>
    </row>
    <row r="299" spans="1:52" x14ac:dyDescent="0.2">
      <c r="A299" s="1">
        <v>42979</v>
      </c>
      <c r="B299" s="10">
        <v>0.81414661152180279</v>
      </c>
      <c r="C299" s="10">
        <v>1.1910717263393602</v>
      </c>
      <c r="D299" s="10">
        <v>1.3334755707275443</v>
      </c>
      <c r="E299" s="10">
        <v>9.0234790925989416E-3</v>
      </c>
      <c r="F299" s="10">
        <v>0.79700326771339769</v>
      </c>
      <c r="G299" s="10">
        <v>0.72558409519663325</v>
      </c>
      <c r="H299" s="10">
        <v>0.12758031180628207</v>
      </c>
      <c r="I299" s="10">
        <v>0.1248423864870601</v>
      </c>
      <c r="J299" s="10">
        <v>1.0385510136257894</v>
      </c>
      <c r="K299" s="11">
        <f t="shared" si="164"/>
        <v>2.6215520891001987E-2</v>
      </c>
      <c r="L299" s="11">
        <f t="shared" si="165"/>
        <v>8.2779484980586293E-3</v>
      </c>
      <c r="M299" s="11">
        <f t="shared" si="166"/>
        <v>2.9709835715809652E-2</v>
      </c>
      <c r="N299" s="11">
        <f t="shared" si="167"/>
        <v>-9.4205121726732566E-3</v>
      </c>
      <c r="O299" s="11">
        <f t="shared" si="168"/>
        <v>6.9498684944608868E-3</v>
      </c>
      <c r="P299" s="11">
        <f t="shared" si="169"/>
        <v>-6.0223479901322374E-3</v>
      </c>
      <c r="Q299" s="11">
        <f t="shared" si="170"/>
        <v>6.4555637773979768E-3</v>
      </c>
      <c r="R299" s="11">
        <f t="shared" si="171"/>
        <v>8.8263567246353869E-3</v>
      </c>
      <c r="S299" s="11">
        <f t="shared" si="172"/>
        <v>2.2744267198406831E-3</v>
      </c>
      <c r="T299" s="12">
        <f t="shared" si="173"/>
        <v>0.75765886870560584</v>
      </c>
      <c r="U299" s="12">
        <f t="shared" si="174"/>
        <v>1.0988674653721748</v>
      </c>
      <c r="V299" s="12">
        <f t="shared" si="175"/>
        <v>1.2656696825629705</v>
      </c>
      <c r="W299" s="12">
        <f t="shared" si="176"/>
        <v>9.0585320154243035E-3</v>
      </c>
      <c r="X299" s="12">
        <f t="shared" si="177"/>
        <v>0.75892785159813247</v>
      </c>
      <c r="Y299" s="12">
        <f t="shared" si="178"/>
        <v>0.71511605888426388</v>
      </c>
      <c r="Z299" s="12">
        <f t="shared" si="179"/>
        <v>0.11977712363520003</v>
      </c>
      <c r="AA299" s="12">
        <f t="shared" si="180"/>
        <v>0.11412830189674278</v>
      </c>
      <c r="AB299" s="12">
        <f t="shared" si="181"/>
        <v>1.0113799661172203</v>
      </c>
      <c r="AC299" s="12">
        <f t="shared" si="182"/>
        <v>0.75985850260026011</v>
      </c>
      <c r="AD299" s="12">
        <f t="shared" si="183"/>
        <v>1.1171175966060425</v>
      </c>
      <c r="AE299" s="12">
        <f t="shared" si="184"/>
        <v>1.2775934428342524</v>
      </c>
      <c r="AF299" s="12">
        <f t="shared" si="185"/>
        <v>8.9773324272132329E-3</v>
      </c>
      <c r="AG299" s="12">
        <f t="shared" si="186"/>
        <v>0.76440229708446472</v>
      </c>
      <c r="AH299" s="12">
        <f t="shared" si="187"/>
        <v>0.71345975030741471</v>
      </c>
      <c r="AI299" s="12">
        <f t="shared" si="188"/>
        <v>0.11985965754440046</v>
      </c>
      <c r="AJ299" s="12">
        <f t="shared" si="189"/>
        <v>0.11613436554386312</v>
      </c>
      <c r="AK299" s="12">
        <f t="shared" si="190"/>
        <v>1.0202268696636303</v>
      </c>
      <c r="AL299" s="11">
        <f t="shared" si="191"/>
        <v>2.6215520891001987E-2</v>
      </c>
      <c r="AM299" s="11">
        <f t="shared" si="192"/>
        <v>8.2779484980586293E-3</v>
      </c>
      <c r="AN299" s="11">
        <f t="shared" si="193"/>
        <v>2.9709835715809652E-2</v>
      </c>
      <c r="AO299" s="11">
        <f t="shared" si="194"/>
        <v>9.4205121726732566E-3</v>
      </c>
      <c r="AP299" s="11">
        <f t="shared" si="195"/>
        <v>6.9498684944608868E-3</v>
      </c>
      <c r="AQ299" s="11">
        <f t="shared" si="196"/>
        <v>6.0223479901322374E-3</v>
      </c>
      <c r="AR299" s="11">
        <f t="shared" si="197"/>
        <v>6.4555637773979768E-3</v>
      </c>
      <c r="AS299" s="11">
        <f t="shared" si="198"/>
        <v>8.8263567246353869E-3</v>
      </c>
      <c r="AT299" s="11">
        <f t="shared" si="199"/>
        <v>2.2744267198406831E-3</v>
      </c>
      <c r="AU299" s="13">
        <f t="shared" si="200"/>
        <v>1.1572486776001189E-2</v>
      </c>
      <c r="AV299" s="14">
        <f t="shared" si="201"/>
        <v>139.34242615461346</v>
      </c>
      <c r="AW299" s="11">
        <f>-(AV299-MAX($AV$14:AV298))/MAX($AV$14:AV298)</f>
        <v>0.141158729742793</v>
      </c>
      <c r="AX299" s="13">
        <f t="shared" si="202"/>
        <v>8.1407400731555238E-3</v>
      </c>
      <c r="AY299" s="14">
        <f t="shared" si="203"/>
        <v>114.12430855923299</v>
      </c>
      <c r="AZ299" s="11">
        <f>-(AY299-MAX($AY$14:AY298))/MAX($AY$14:AY298)</f>
        <v>0.20929551462356921</v>
      </c>
    </row>
    <row r="300" spans="1:52" x14ac:dyDescent="0.2">
      <c r="A300" s="1">
        <v>43009</v>
      </c>
      <c r="B300" s="10">
        <v>0.79336115386446227</v>
      </c>
      <c r="C300" s="10">
        <v>1.1754748918563098</v>
      </c>
      <c r="D300" s="10">
        <v>1.3199751844665319</v>
      </c>
      <c r="E300" s="10">
        <v>8.8544156971081481E-3</v>
      </c>
      <c r="F300" s="10">
        <v>0.77862215024293013</v>
      </c>
      <c r="G300" s="10">
        <v>0.70368024769544713</v>
      </c>
      <c r="H300" s="10">
        <v>0.12500937570317774</v>
      </c>
      <c r="I300" s="10">
        <v>0.12223295155908129</v>
      </c>
      <c r="J300" s="10">
        <v>1.0180500269783257</v>
      </c>
      <c r="K300" s="11">
        <f t="shared" si="164"/>
        <v>-2.553036193135827E-2</v>
      </c>
      <c r="L300" s="11">
        <f t="shared" si="165"/>
        <v>-1.309479029527949E-2</v>
      </c>
      <c r="M300" s="11">
        <f t="shared" si="166"/>
        <v>-1.0124209664858386E-2</v>
      </c>
      <c r="N300" s="11">
        <f t="shared" si="167"/>
        <v>-1.8735943615080686E-2</v>
      </c>
      <c r="O300" s="11">
        <f t="shared" si="168"/>
        <v>-2.3062788090195685E-2</v>
      </c>
      <c r="P300" s="11">
        <f t="shared" si="169"/>
        <v>-3.0187882626134699E-2</v>
      </c>
      <c r="Q300" s="11">
        <f t="shared" si="170"/>
        <v>-2.0151511363352359E-2</v>
      </c>
      <c r="R300" s="11">
        <f t="shared" si="171"/>
        <v>-2.0901834716603118E-2</v>
      </c>
      <c r="S300" s="11">
        <f t="shared" si="172"/>
        <v>-1.9739990023109888E-2</v>
      </c>
      <c r="T300" s="12">
        <f t="shared" si="173"/>
        <v>0.76193340703038148</v>
      </c>
      <c r="U300" s="12">
        <f t="shared" si="174"/>
        <v>1.1046469780713524</v>
      </c>
      <c r="V300" s="12">
        <f t="shared" si="175"/>
        <v>1.267316381244636</v>
      </c>
      <c r="W300" s="12">
        <f t="shared" si="176"/>
        <v>8.9917935409131143E-3</v>
      </c>
      <c r="X300" s="12">
        <f t="shared" si="177"/>
        <v>0.76209800414346762</v>
      </c>
      <c r="Y300" s="12">
        <f t="shared" si="178"/>
        <v>0.7146563136370272</v>
      </c>
      <c r="Z300" s="12">
        <f t="shared" si="179"/>
        <v>0.12024435530708923</v>
      </c>
      <c r="AA300" s="12">
        <f t="shared" si="180"/>
        <v>0.11476548425772014</v>
      </c>
      <c r="AB300" s="12">
        <f t="shared" si="181"/>
        <v>1.0123100319731499</v>
      </c>
      <c r="AC300" s="12">
        <f t="shared" si="182"/>
        <v>0.77105536237925953</v>
      </c>
      <c r="AD300" s="12">
        <f t="shared" si="183"/>
        <v>1.1374678942350571</v>
      </c>
      <c r="AE300" s="12">
        <f t="shared" si="184"/>
        <v>1.2940932948665205</v>
      </c>
      <c r="AF300" s="12">
        <f t="shared" si="185"/>
        <v>9.0052352063917374E-3</v>
      </c>
      <c r="AG300" s="12">
        <f t="shared" si="186"/>
        <v>0.77021527247697241</v>
      </c>
      <c r="AH300" s="12">
        <f t="shared" si="187"/>
        <v>0.71765255606868961</v>
      </c>
      <c r="AI300" s="12">
        <f t="shared" si="188"/>
        <v>0.12153478796307493</v>
      </c>
      <c r="AJ300" s="12">
        <f t="shared" si="189"/>
        <v>0.11824844356686724</v>
      </c>
      <c r="AK300" s="12">
        <f t="shared" si="190"/>
        <v>1.0269132950952333</v>
      </c>
      <c r="AL300" s="11">
        <f t="shared" si="191"/>
        <v>-2.553036193135827E-2</v>
      </c>
      <c r="AM300" s="11">
        <f t="shared" si="192"/>
        <v>-1.309479029527949E-2</v>
      </c>
      <c r="AN300" s="11">
        <f t="shared" si="193"/>
        <v>-1.0124209664858386E-2</v>
      </c>
      <c r="AO300" s="11">
        <f t="shared" si="194"/>
        <v>-1.8735943615080686E-2</v>
      </c>
      <c r="AP300" s="11">
        <f t="shared" si="195"/>
        <v>-2.3062788090195685E-2</v>
      </c>
      <c r="AQ300" s="11">
        <f t="shared" si="196"/>
        <v>-3.0187882626134699E-2</v>
      </c>
      <c r="AR300" s="11">
        <f t="shared" si="197"/>
        <v>-2.0151511363352359E-2</v>
      </c>
      <c r="AS300" s="11">
        <f t="shared" si="198"/>
        <v>-2.0901834716603118E-2</v>
      </c>
      <c r="AT300" s="11">
        <f t="shared" si="199"/>
        <v>-1.9739990023109888E-2</v>
      </c>
      <c r="AU300" s="13">
        <f t="shared" si="200"/>
        <v>-2.0169923591774733E-2</v>
      </c>
      <c r="AV300" s="14">
        <f t="shared" si="201"/>
        <v>136.5319000659824</v>
      </c>
      <c r="AW300" s="11">
        <f>-(AV300-MAX($AV$14:AV299))/MAX($AV$14:AV299)</f>
        <v>0.15848149254134361</v>
      </c>
      <c r="AX300" s="13">
        <f t="shared" si="202"/>
        <v>-2.0169923591774733E-2</v>
      </c>
      <c r="AY300" s="14">
        <f t="shared" si="203"/>
        <v>111.82242997562913</v>
      </c>
      <c r="AZ300" s="11">
        <f>-(AY300-MAX($AY$14:AY299))/MAX($AY$14:AY299)</f>
        <v>0.22524396367728536</v>
      </c>
    </row>
    <row r="301" spans="1:52" x14ac:dyDescent="0.2">
      <c r="A301" s="1">
        <v>43040</v>
      </c>
      <c r="B301" s="10">
        <v>0.78315281660910485</v>
      </c>
      <c r="C301" s="10">
        <v>1.1746326336438278</v>
      </c>
      <c r="D301" s="10">
        <v>1.3229088118955961</v>
      </c>
      <c r="E301" s="10">
        <v>8.8691009392377895E-3</v>
      </c>
      <c r="F301" s="10">
        <v>0.76218350330025464</v>
      </c>
      <c r="G301" s="10">
        <v>0.68865780593623027</v>
      </c>
      <c r="H301" s="10">
        <v>0.1221135411705804</v>
      </c>
      <c r="I301" s="10">
        <v>0.11927480916030533</v>
      </c>
      <c r="J301" s="10">
        <v>1.0089086634986935</v>
      </c>
      <c r="K301" s="11">
        <f t="shared" si="164"/>
        <v>-1.2867200776887855E-2</v>
      </c>
      <c r="L301" s="11">
        <f t="shared" si="165"/>
        <v>-7.1652590652271364E-4</v>
      </c>
      <c r="M301" s="11">
        <f t="shared" si="166"/>
        <v>2.2224868039846246E-3</v>
      </c>
      <c r="N301" s="11">
        <f t="shared" si="167"/>
        <v>1.6585218756375308E-3</v>
      </c>
      <c r="O301" s="11">
        <f t="shared" si="168"/>
        <v>-2.1112483041416996E-2</v>
      </c>
      <c r="P301" s="11">
        <f t="shared" si="169"/>
        <v>-2.1348391984023052E-2</v>
      </c>
      <c r="Q301" s="11">
        <f t="shared" si="170"/>
        <v>-2.3164938760059206E-2</v>
      </c>
      <c r="R301" s="11">
        <f t="shared" si="171"/>
        <v>-2.4200858778625989E-2</v>
      </c>
      <c r="S301" s="11">
        <f t="shared" si="172"/>
        <v>-8.9792871051384004E-3</v>
      </c>
      <c r="T301" s="12">
        <f t="shared" si="173"/>
        <v>0.76516039936276103</v>
      </c>
      <c r="U301" s="12">
        <f t="shared" si="174"/>
        <v>1.1108304630868069</v>
      </c>
      <c r="V301" s="12">
        <f t="shared" si="175"/>
        <v>1.2746073690616011</v>
      </c>
      <c r="W301" s="12">
        <f t="shared" si="176"/>
        <v>8.9276314170865876E-3</v>
      </c>
      <c r="X301" s="12">
        <f t="shared" si="177"/>
        <v>0.76353462741951095</v>
      </c>
      <c r="Y301" s="12">
        <f t="shared" si="178"/>
        <v>0.71370015796898656</v>
      </c>
      <c r="Z301" s="12">
        <f t="shared" si="179"/>
        <v>0.1204683727444671</v>
      </c>
      <c r="AA301" s="12">
        <f t="shared" si="180"/>
        <v>0.11550623124862903</v>
      </c>
      <c r="AB301" s="12">
        <f t="shared" si="181"/>
        <v>1.0127713107661036</v>
      </c>
      <c r="AC301" s="12">
        <f t="shared" si="182"/>
        <v>0.77931025885570915</v>
      </c>
      <c r="AD301" s="12">
        <f t="shared" si="183"/>
        <v>1.1547623793762198</v>
      </c>
      <c r="AE301" s="12">
        <f t="shared" si="184"/>
        <v>1.3033960629356458</v>
      </c>
      <c r="AF301" s="12">
        <f t="shared" si="185"/>
        <v>8.9682537405992458E-3</v>
      </c>
      <c r="AG301" s="12">
        <f t="shared" si="186"/>
        <v>0.77447417165456967</v>
      </c>
      <c r="AH301" s="12">
        <f t="shared" si="187"/>
        <v>0.7188209443857726</v>
      </c>
      <c r="AI301" s="12">
        <f t="shared" si="188"/>
        <v>0.12296185557196466</v>
      </c>
      <c r="AJ301" s="12">
        <f t="shared" si="189"/>
        <v>0.12002003447072157</v>
      </c>
      <c r="AK301" s="12">
        <f t="shared" si="190"/>
        <v>1.0300482033980614</v>
      </c>
      <c r="AL301" s="11">
        <f t="shared" si="191"/>
        <v>-1.2867200776887855E-2</v>
      </c>
      <c r="AM301" s="11">
        <f t="shared" si="192"/>
        <v>-7.1652590652271364E-4</v>
      </c>
      <c r="AN301" s="11">
        <f t="shared" si="193"/>
        <v>2.2224868039846246E-3</v>
      </c>
      <c r="AO301" s="11">
        <f t="shared" si="194"/>
        <v>1.6585218756375308E-3</v>
      </c>
      <c r="AP301" s="11">
        <f t="shared" si="195"/>
        <v>-2.1112483041416996E-2</v>
      </c>
      <c r="AQ301" s="11">
        <f t="shared" si="196"/>
        <v>-2.1348391984023052E-2</v>
      </c>
      <c r="AR301" s="11">
        <f t="shared" si="197"/>
        <v>-2.3164938760059206E-2</v>
      </c>
      <c r="AS301" s="11">
        <f t="shared" si="198"/>
        <v>-2.4200858778625989E-2</v>
      </c>
      <c r="AT301" s="11">
        <f t="shared" si="199"/>
        <v>-8.9792871051384004E-3</v>
      </c>
      <c r="AU301" s="13">
        <f t="shared" si="200"/>
        <v>-1.2056519741450229E-2</v>
      </c>
      <c r="AV301" s="14">
        <f t="shared" si="201"/>
        <v>134.88580051749918</v>
      </c>
      <c r="AW301" s="11">
        <f>-(AV301-MAX($AV$14:AV300))/MAX($AV$14:AV300)</f>
        <v>0.1686272770393146</v>
      </c>
      <c r="AX301" s="13">
        <f t="shared" si="202"/>
        <v>-1.2056519741450229E-2</v>
      </c>
      <c r="AY301" s="14">
        <f t="shared" si="203"/>
        <v>110.47424064109101</v>
      </c>
      <c r="AZ301" s="11">
        <f>-(AY301-MAX($AY$14:AY300))/MAX($AY$14:AY300)</f>
        <v>0.23458482512401799</v>
      </c>
    </row>
    <row r="302" spans="1:52" x14ac:dyDescent="0.2">
      <c r="A302" s="1">
        <v>43070</v>
      </c>
      <c r="B302" s="10">
        <v>0.78305469637054148</v>
      </c>
      <c r="C302" s="10">
        <v>1.1832639151836426</v>
      </c>
      <c r="D302" s="10">
        <v>1.3404286690883744</v>
      </c>
      <c r="E302" s="10">
        <v>8.8550429469582918E-3</v>
      </c>
      <c r="F302" s="10">
        <v>0.76422217467062026</v>
      </c>
      <c r="G302" s="10">
        <v>0.69613644274277753</v>
      </c>
      <c r="H302" s="10">
        <v>0.12022265235215619</v>
      </c>
      <c r="I302" s="10">
        <v>0.11907880635404511</v>
      </c>
      <c r="J302" s="10">
        <v>1.0128325889013805</v>
      </c>
      <c r="K302" s="11">
        <f t="shared" si="164"/>
        <v>-1.252887514191503E-4</v>
      </c>
      <c r="L302" s="11">
        <f t="shared" si="165"/>
        <v>7.3480689132905397E-3</v>
      </c>
      <c r="M302" s="11">
        <f t="shared" si="166"/>
        <v>1.3243435250593016E-2</v>
      </c>
      <c r="N302" s="11">
        <f t="shared" si="167"/>
        <v>-1.5850526875056392E-3</v>
      </c>
      <c r="O302" s="11">
        <f t="shared" si="168"/>
        <v>2.6747776113471566E-3</v>
      </c>
      <c r="P302" s="11">
        <f t="shared" si="169"/>
        <v>1.0859728506787292E-2</v>
      </c>
      <c r="Q302" s="11">
        <f t="shared" si="170"/>
        <v>-1.5484677622957688E-2</v>
      </c>
      <c r="R302" s="11">
        <f t="shared" si="171"/>
        <v>-1.6432875276857217E-3</v>
      </c>
      <c r="S302" s="11">
        <f t="shared" si="172"/>
        <v>3.8892771413812088E-3</v>
      </c>
      <c r="T302" s="12">
        <f t="shared" si="173"/>
        <v>0.76840993767199084</v>
      </c>
      <c r="U302" s="12">
        <f t="shared" si="174"/>
        <v>1.1189147622418141</v>
      </c>
      <c r="V302" s="12">
        <f t="shared" si="175"/>
        <v>1.2812515983534349</v>
      </c>
      <c r="W302" s="12">
        <f t="shared" si="176"/>
        <v>8.9000095724847249E-3</v>
      </c>
      <c r="X302" s="12">
        <f t="shared" si="177"/>
        <v>0.7643560385347431</v>
      </c>
      <c r="Y302" s="12">
        <f t="shared" si="178"/>
        <v>0.71156875033687195</v>
      </c>
      <c r="Z302" s="12">
        <f t="shared" si="179"/>
        <v>0.12075318693620847</v>
      </c>
      <c r="AA302" s="12">
        <f t="shared" si="180"/>
        <v>0.11632267667331929</v>
      </c>
      <c r="AB302" s="12">
        <f t="shared" si="181"/>
        <v>1.013290603725568</v>
      </c>
      <c r="AC302" s="12">
        <f t="shared" si="182"/>
        <v>0.7873497529347383</v>
      </c>
      <c r="AD302" s="12">
        <f t="shared" si="183"/>
        <v>1.1664578501989309</v>
      </c>
      <c r="AE302" s="12">
        <f t="shared" si="184"/>
        <v>1.3085576001007748</v>
      </c>
      <c r="AF302" s="12">
        <f t="shared" si="185"/>
        <v>8.9617488220284907E-3</v>
      </c>
      <c r="AG302" s="12">
        <f t="shared" si="186"/>
        <v>0.77760191518923316</v>
      </c>
      <c r="AH302" s="12">
        <f t="shared" si="187"/>
        <v>0.71779216848057326</v>
      </c>
      <c r="AI302" s="12">
        <f t="shared" si="188"/>
        <v>0.12373184143859622</v>
      </c>
      <c r="AJ302" s="12">
        <f t="shared" si="189"/>
        <v>0.12092635737031178</v>
      </c>
      <c r="AK302" s="12">
        <f t="shared" si="190"/>
        <v>1.0293377763249796</v>
      </c>
      <c r="AL302" s="11">
        <f t="shared" si="191"/>
        <v>-1.252887514191503E-4</v>
      </c>
      <c r="AM302" s="11">
        <f t="shared" si="192"/>
        <v>7.3480689132905397E-3</v>
      </c>
      <c r="AN302" s="11">
        <f t="shared" si="193"/>
        <v>1.3243435250593016E-2</v>
      </c>
      <c r="AO302" s="11">
        <f t="shared" si="194"/>
        <v>-1.5850526875056392E-3</v>
      </c>
      <c r="AP302" s="11">
        <f t="shared" si="195"/>
        <v>2.6747776113471566E-3</v>
      </c>
      <c r="AQ302" s="11">
        <f t="shared" si="196"/>
        <v>1.0859728506787292E-2</v>
      </c>
      <c r="AR302" s="11">
        <f t="shared" si="197"/>
        <v>-1.5484677622957688E-2</v>
      </c>
      <c r="AS302" s="11">
        <f t="shared" si="198"/>
        <v>-1.6432875276857217E-3</v>
      </c>
      <c r="AT302" s="11">
        <f t="shared" si="199"/>
        <v>3.8892771413812088E-3</v>
      </c>
      <c r="AU302" s="13">
        <f t="shared" si="200"/>
        <v>2.1307756482034459E-3</v>
      </c>
      <c r="AV302" s="14">
        <f t="shared" si="201"/>
        <v>135.17321189653029</v>
      </c>
      <c r="AW302" s="11">
        <f>-(AV302-MAX($AV$14:AV301))/MAX($AV$14:AV301)</f>
        <v>0.16685580828664939</v>
      </c>
      <c r="AX302" s="13">
        <f t="shared" si="202"/>
        <v>2.1307756482034459E-3</v>
      </c>
      <c r="AY302" s="14">
        <f t="shared" si="203"/>
        <v>110.70963646280282</v>
      </c>
      <c r="AZ302" s="11">
        <f>-(AY302-MAX($AY$14:AY301))/MAX($AY$14:AY301)</f>
        <v>0.23295389710862685</v>
      </c>
    </row>
    <row r="303" spans="1:52" x14ac:dyDescent="0.2">
      <c r="A303" s="1">
        <v>43101</v>
      </c>
      <c r="B303" s="10">
        <v>0.80467354394322221</v>
      </c>
      <c r="C303" s="10">
        <v>1.2201669188344966</v>
      </c>
      <c r="D303" s="10">
        <v>1.3820553927801427</v>
      </c>
      <c r="E303" s="10">
        <v>9.0201419770347194E-3</v>
      </c>
      <c r="F303" s="10">
        <v>0.79559558285332399</v>
      </c>
      <c r="G303" s="10">
        <v>0.72648020341445696</v>
      </c>
      <c r="H303" s="10">
        <v>0.12654863896938789</v>
      </c>
      <c r="I303" s="10">
        <v>0.12428690388893723</v>
      </c>
      <c r="J303" s="10">
        <v>1.0410377063857252</v>
      </c>
      <c r="K303" s="11">
        <f t="shared" si="164"/>
        <v>2.7608349292691958E-2</v>
      </c>
      <c r="L303" s="11">
        <f t="shared" si="165"/>
        <v>3.1187466445409706E-2</v>
      </c>
      <c r="M303" s="11">
        <f t="shared" si="166"/>
        <v>3.1054784675769831E-2</v>
      </c>
      <c r="N303" s="11">
        <f t="shared" si="167"/>
        <v>1.8644633466530891E-2</v>
      </c>
      <c r="O303" s="11">
        <f t="shared" si="168"/>
        <v>4.1052732075231413E-2</v>
      </c>
      <c r="P303" s="11">
        <f t="shared" si="169"/>
        <v>4.3588812204867544E-2</v>
      </c>
      <c r="Q303" s="11">
        <f t="shared" si="170"/>
        <v>5.2618924083471574E-2</v>
      </c>
      <c r="R303" s="11">
        <f t="shared" si="171"/>
        <v>4.3736561478517011E-2</v>
      </c>
      <c r="S303" s="11">
        <f t="shared" si="172"/>
        <v>2.7847758645818121E-2</v>
      </c>
      <c r="T303" s="12">
        <f t="shared" si="173"/>
        <v>0.77114558373199804</v>
      </c>
      <c r="U303" s="12">
        <f t="shared" si="174"/>
        <v>1.1296250000846586</v>
      </c>
      <c r="V303" s="12">
        <f t="shared" si="175"/>
        <v>1.2888627868978622</v>
      </c>
      <c r="W303" s="12">
        <f t="shared" si="176"/>
        <v>8.9190990394558359E-3</v>
      </c>
      <c r="X303" s="12">
        <f t="shared" si="177"/>
        <v>0.76678382598986694</v>
      </c>
      <c r="Y303" s="12">
        <f t="shared" si="178"/>
        <v>0.71088640783594415</v>
      </c>
      <c r="Z303" s="12">
        <f t="shared" si="179"/>
        <v>0.1210318736831688</v>
      </c>
      <c r="AA303" s="12">
        <f t="shared" si="180"/>
        <v>0.11719551430980958</v>
      </c>
      <c r="AB303" s="12">
        <f t="shared" si="181"/>
        <v>1.0159202169304211</v>
      </c>
      <c r="AC303" s="12">
        <f t="shared" si="182"/>
        <v>0.79252673885161118</v>
      </c>
      <c r="AD303" s="12">
        <f t="shared" si="183"/>
        <v>1.1764278310598006</v>
      </c>
      <c r="AE303" s="12">
        <f t="shared" si="184"/>
        <v>1.3185388948694436</v>
      </c>
      <c r="AF303" s="12">
        <f t="shared" si="185"/>
        <v>8.9350048679423828E-3</v>
      </c>
      <c r="AG303" s="12">
        <f t="shared" si="186"/>
        <v>0.77897310418891441</v>
      </c>
      <c r="AH303" s="12">
        <f t="shared" si="187"/>
        <v>0.71332136739152974</v>
      </c>
      <c r="AI303" s="12">
        <f t="shared" si="188"/>
        <v>0.12406956281490215</v>
      </c>
      <c r="AJ303" s="12">
        <f t="shared" si="189"/>
        <v>0.12156960510005706</v>
      </c>
      <c r="AK303" s="12">
        <f t="shared" si="190"/>
        <v>1.0259615630605998</v>
      </c>
      <c r="AL303" s="11">
        <f t="shared" si="191"/>
        <v>2.7608349292691958E-2</v>
      </c>
      <c r="AM303" s="11">
        <f t="shared" si="192"/>
        <v>3.1187466445409706E-2</v>
      </c>
      <c r="AN303" s="11">
        <f t="shared" si="193"/>
        <v>3.1054784675769831E-2</v>
      </c>
      <c r="AO303" s="11">
        <f t="shared" si="194"/>
        <v>1.8644633466530891E-2</v>
      </c>
      <c r="AP303" s="11">
        <f t="shared" si="195"/>
        <v>4.1052732075231413E-2</v>
      </c>
      <c r="AQ303" s="11">
        <f t="shared" si="196"/>
        <v>4.3588812204867544E-2</v>
      </c>
      <c r="AR303" s="11">
        <f t="shared" si="197"/>
        <v>5.2618924083471574E-2</v>
      </c>
      <c r="AS303" s="11">
        <f t="shared" si="198"/>
        <v>4.3736561478517011E-2</v>
      </c>
      <c r="AT303" s="11">
        <f t="shared" si="199"/>
        <v>2.7847758645818121E-2</v>
      </c>
      <c r="AU303" s="13">
        <f t="shared" si="200"/>
        <v>3.5260002485367564E-2</v>
      </c>
      <c r="AV303" s="14">
        <f t="shared" si="201"/>
        <v>139.93941968395706</v>
      </c>
      <c r="AW303" s="11">
        <f>-(AV303-MAX($AV$14:AV302))/MAX($AV$14:AV302)</f>
        <v>0.13747914201616718</v>
      </c>
      <c r="AX303" s="13">
        <f t="shared" si="202"/>
        <v>3.5260002485367564E-2</v>
      </c>
      <c r="AY303" s="14">
        <f t="shared" si="203"/>
        <v>114.61325851963538</v>
      </c>
      <c r="AZ303" s="11">
        <f>-(AY303-MAX($AY$14:AY302))/MAX($AY$14:AY302)</f>
        <v>0.20590784961428557</v>
      </c>
    </row>
    <row r="304" spans="1:52" x14ac:dyDescent="0.2">
      <c r="A304" s="1">
        <v>43132</v>
      </c>
      <c r="B304" s="10">
        <v>0.79452098329916887</v>
      </c>
      <c r="C304" s="10">
        <v>1.2341565157293248</v>
      </c>
      <c r="D304" s="10">
        <v>1.3960631020522127</v>
      </c>
      <c r="E304" s="10">
        <v>9.2609742544915719E-3</v>
      </c>
      <c r="F304" s="10">
        <v>0.78663352317422364</v>
      </c>
      <c r="G304" s="10">
        <v>0.73035349108968739</v>
      </c>
      <c r="H304" s="10">
        <v>0.12754613981607846</v>
      </c>
      <c r="I304" s="10">
        <v>0.12414341046777239</v>
      </c>
      <c r="J304" s="10">
        <v>1.0691185117870317</v>
      </c>
      <c r="K304" s="11">
        <f t="shared" si="164"/>
        <v>-1.2616993214790817E-2</v>
      </c>
      <c r="L304" s="11">
        <f t="shared" si="165"/>
        <v>1.1465314031125384E-2</v>
      </c>
      <c r="M304" s="11">
        <f t="shared" si="166"/>
        <v>1.013541812089902E-2</v>
      </c>
      <c r="N304" s="11">
        <f t="shared" si="167"/>
        <v>2.6699388775698996E-2</v>
      </c>
      <c r="O304" s="11">
        <f t="shared" si="168"/>
        <v>-1.1264592051854816E-2</v>
      </c>
      <c r="P304" s="11">
        <f t="shared" si="169"/>
        <v>5.3315804849547455E-3</v>
      </c>
      <c r="Q304" s="11">
        <f t="shared" si="170"/>
        <v>7.8823514406334283E-3</v>
      </c>
      <c r="R304" s="11">
        <f t="shared" si="171"/>
        <v>-1.1545337173501924E-3</v>
      </c>
      <c r="S304" s="11">
        <f t="shared" si="172"/>
        <v>2.6973860052387E-2</v>
      </c>
      <c r="T304" s="12">
        <f t="shared" si="173"/>
        <v>0.77502684689322188</v>
      </c>
      <c r="U304" s="12">
        <f t="shared" si="174"/>
        <v>1.1426879757807853</v>
      </c>
      <c r="V304" s="12">
        <f t="shared" si="175"/>
        <v>1.3011496006574388</v>
      </c>
      <c r="W304" s="12">
        <f t="shared" si="176"/>
        <v>8.9452060774601033E-3</v>
      </c>
      <c r="X304" s="12">
        <f t="shared" si="177"/>
        <v>0.77086375764393844</v>
      </c>
      <c r="Y304" s="12">
        <f t="shared" si="178"/>
        <v>0.71201719021572718</v>
      </c>
      <c r="Z304" s="12">
        <f t="shared" si="179"/>
        <v>0.12173034413100536</v>
      </c>
      <c r="AA304" s="12">
        <f t="shared" si="180"/>
        <v>0.1182372937505769</v>
      </c>
      <c r="AB304" s="12">
        <f t="shared" si="181"/>
        <v>1.0199718652094454</v>
      </c>
      <c r="AC304" s="12">
        <f t="shared" si="182"/>
        <v>0.79528956465582124</v>
      </c>
      <c r="AD304" s="12">
        <f t="shared" si="183"/>
        <v>1.1876505215371507</v>
      </c>
      <c r="AE304" s="12">
        <f t="shared" si="184"/>
        <v>1.3323074873265808</v>
      </c>
      <c r="AF304" s="12">
        <f t="shared" si="185"/>
        <v>8.9552456589939312E-3</v>
      </c>
      <c r="AG304" s="12">
        <f t="shared" si="186"/>
        <v>0.78152151811549775</v>
      </c>
      <c r="AH304" s="12">
        <f t="shared" si="187"/>
        <v>0.71175318091961681</v>
      </c>
      <c r="AI304" s="12">
        <f t="shared" si="188"/>
        <v>0.12470608528099962</v>
      </c>
      <c r="AJ304" s="12">
        <f t="shared" si="189"/>
        <v>0.12224433019992548</v>
      </c>
      <c r="AK304" s="12">
        <f t="shared" si="190"/>
        <v>1.0259290441818079</v>
      </c>
      <c r="AL304" s="11">
        <f t="shared" si="191"/>
        <v>-1.2616993214790817E-2</v>
      </c>
      <c r="AM304" s="11">
        <f t="shared" si="192"/>
        <v>1.1465314031125384E-2</v>
      </c>
      <c r="AN304" s="11">
        <f t="shared" si="193"/>
        <v>1.013541812089902E-2</v>
      </c>
      <c r="AO304" s="11">
        <f t="shared" si="194"/>
        <v>2.6699388775698996E-2</v>
      </c>
      <c r="AP304" s="11">
        <f t="shared" si="195"/>
        <v>-1.1264592051854816E-2</v>
      </c>
      <c r="AQ304" s="11">
        <f t="shared" si="196"/>
        <v>-5.3315804849547455E-3</v>
      </c>
      <c r="AR304" s="11">
        <f t="shared" si="197"/>
        <v>7.8823514406334283E-3</v>
      </c>
      <c r="AS304" s="11">
        <f t="shared" si="198"/>
        <v>-1.1545337173501924E-3</v>
      </c>
      <c r="AT304" s="11">
        <f t="shared" si="199"/>
        <v>2.6973860052387E-2</v>
      </c>
      <c r="AU304" s="13">
        <f t="shared" si="200"/>
        <v>5.8654036613103623E-3</v>
      </c>
      <c r="AV304" s="14">
        <f t="shared" si="201"/>
        <v>140.760220868533</v>
      </c>
      <c r="AW304" s="11">
        <f>-(AV304-MAX($AV$14:AV303))/MAX($AV$14:AV303)</f>
        <v>0.13242010901779216</v>
      </c>
      <c r="AX304" s="13">
        <f t="shared" si="202"/>
        <v>7.0501993246336386E-3</v>
      </c>
      <c r="AY304" s="14">
        <f t="shared" si="203"/>
        <v>115.42130483744458</v>
      </c>
      <c r="AZ304" s="11">
        <f>-(AY304-MAX($AY$14:AY303))/MAX($AY$14:AY303)</f>
        <v>0.20030934167193931</v>
      </c>
    </row>
    <row r="305" spans="1:52" x14ac:dyDescent="0.2">
      <c r="A305" s="1">
        <v>43160</v>
      </c>
      <c r="B305" s="10">
        <v>0.77329353449275817</v>
      </c>
      <c r="C305" s="10">
        <v>1.2334258402713538</v>
      </c>
      <c r="D305" s="10">
        <v>1.3971944335773765</v>
      </c>
      <c r="E305" s="10">
        <v>9.4255148687497053E-3</v>
      </c>
      <c r="F305" s="10">
        <v>0.77620466964729262</v>
      </c>
      <c r="G305" s="10">
        <v>0.72563674624482977</v>
      </c>
      <c r="H305" s="10">
        <v>0.12871503777786358</v>
      </c>
      <c r="I305" s="10">
        <v>0.12142701022415425</v>
      </c>
      <c r="J305" s="10">
        <v>1.0551417055310528</v>
      </c>
      <c r="K305" s="11">
        <f t="shared" si="164"/>
        <v>-2.6717291616724648E-2</v>
      </c>
      <c r="L305" s="11">
        <f t="shared" si="165"/>
        <v>-5.9204440333016084E-4</v>
      </c>
      <c r="M305" s="11">
        <f t="shared" si="166"/>
        <v>8.103727714747766E-4</v>
      </c>
      <c r="N305" s="11">
        <f t="shared" si="167"/>
        <v>1.7767095527593257E-2</v>
      </c>
      <c r="O305" s="11">
        <f t="shared" si="168"/>
        <v>-1.3257575757575801E-2</v>
      </c>
      <c r="P305" s="11">
        <f t="shared" si="169"/>
        <v>-6.4581670415790882E-3</v>
      </c>
      <c r="Q305" s="11">
        <f t="shared" si="170"/>
        <v>9.1645106897839668E-3</v>
      </c>
      <c r="R305" s="11">
        <f t="shared" si="171"/>
        <v>-2.1881147242392762E-2</v>
      </c>
      <c r="S305" s="11">
        <f t="shared" si="172"/>
        <v>-1.3073205731529813E-2</v>
      </c>
      <c r="T305" s="12">
        <f t="shared" si="173"/>
        <v>0.7776717351008221</v>
      </c>
      <c r="U305" s="12">
        <f t="shared" si="174"/>
        <v>1.1567893484352683</v>
      </c>
      <c r="V305" s="12">
        <f t="shared" si="175"/>
        <v>1.3133722823346596</v>
      </c>
      <c r="W305" s="12">
        <f t="shared" si="176"/>
        <v>8.9789291225590723E-3</v>
      </c>
      <c r="X305" s="12">
        <f t="shared" si="177"/>
        <v>0.77255616537179506</v>
      </c>
      <c r="Y305" s="12">
        <f t="shared" si="178"/>
        <v>0.71263756565997693</v>
      </c>
      <c r="Z305" s="12">
        <f t="shared" si="179"/>
        <v>0.12234821709033879</v>
      </c>
      <c r="AA305" s="12">
        <f t="shared" si="180"/>
        <v>0.11922212176503168</v>
      </c>
      <c r="AB305" s="12">
        <f t="shared" si="181"/>
        <v>1.0258216440965606</v>
      </c>
      <c r="AC305" s="12">
        <f t="shared" si="182"/>
        <v>0.79548496760138365</v>
      </c>
      <c r="AD305" s="12">
        <f t="shared" si="183"/>
        <v>1.1964611002644936</v>
      </c>
      <c r="AE305" s="12">
        <f t="shared" si="184"/>
        <v>1.3491511218350671</v>
      </c>
      <c r="AF305" s="12">
        <f t="shared" si="185"/>
        <v>8.9805258179049101E-3</v>
      </c>
      <c r="AG305" s="12">
        <f t="shared" si="186"/>
        <v>0.78071003365912495</v>
      </c>
      <c r="AH305" s="12">
        <f t="shared" si="187"/>
        <v>0.71181538101253883</v>
      </c>
      <c r="AI305" s="12">
        <f t="shared" si="188"/>
        <v>0.12483677663627712</v>
      </c>
      <c r="AJ305" s="12">
        <f t="shared" si="189"/>
        <v>0.12230987798620026</v>
      </c>
      <c r="AK305" s="12">
        <f t="shared" si="190"/>
        <v>1.031416418529491</v>
      </c>
      <c r="AL305" s="11">
        <f t="shared" si="191"/>
        <v>-2.6717291616724648E-2</v>
      </c>
      <c r="AM305" s="11">
        <f t="shared" si="192"/>
        <v>-5.9204440333016084E-4</v>
      </c>
      <c r="AN305" s="11">
        <f t="shared" si="193"/>
        <v>8.103727714747766E-4</v>
      </c>
      <c r="AO305" s="11">
        <f t="shared" si="194"/>
        <v>1.7767095527593257E-2</v>
      </c>
      <c r="AP305" s="11">
        <f t="shared" si="195"/>
        <v>-1.3257575757575801E-2</v>
      </c>
      <c r="AQ305" s="11">
        <f t="shared" si="196"/>
        <v>6.4581670415790882E-3</v>
      </c>
      <c r="AR305" s="11">
        <f t="shared" si="197"/>
        <v>9.1645106897839668E-3</v>
      </c>
      <c r="AS305" s="11">
        <f t="shared" si="198"/>
        <v>-2.1881147242392762E-2</v>
      </c>
      <c r="AT305" s="11">
        <f t="shared" si="199"/>
        <v>-1.3073205731529813E-2</v>
      </c>
      <c r="AU305" s="13">
        <f t="shared" si="200"/>
        <v>-4.5912354134580108E-3</v>
      </c>
      <c r="AV305" s="14">
        <f t="shared" si="201"/>
        <v>140.11395755767523</v>
      </c>
      <c r="AW305" s="11">
        <f>-(AV305-MAX($AV$14:AV304))/MAX($AV$14:AV304)</f>
        <v>0.13640337253727361</v>
      </c>
      <c r="AX305" s="13">
        <f t="shared" si="202"/>
        <v>-6.0263836449200303E-3</v>
      </c>
      <c r="AY305" s="14">
        <f t="shared" si="203"/>
        <v>114.72573177369688</v>
      </c>
      <c r="AZ305" s="11">
        <f>-(AY305-MAX($AY$14:AY304))/MAX($AY$14:AY304)</f>
        <v>0.20512858437628284</v>
      </c>
    </row>
    <row r="306" spans="1:52" x14ac:dyDescent="0.2">
      <c r="A306" s="1">
        <v>43191</v>
      </c>
      <c r="B306" s="10">
        <v>0.78538554576441577</v>
      </c>
      <c r="C306" s="10">
        <v>1.2274155538098979</v>
      </c>
      <c r="D306" s="10">
        <v>1.4074793452406087</v>
      </c>
      <c r="E306" s="10">
        <v>9.2914351550740515E-3</v>
      </c>
      <c r="F306" s="10">
        <v>0.76824387133451633</v>
      </c>
      <c r="G306" s="10">
        <v>0.72427029767509232</v>
      </c>
      <c r="H306" s="10">
        <v>0.12747947580439548</v>
      </c>
      <c r="I306" s="10">
        <v>0.11829699643926041</v>
      </c>
      <c r="J306" s="10">
        <v>1.0326844632622503</v>
      </c>
      <c r="K306" s="11">
        <f t="shared" si="164"/>
        <v>1.5637026216169359E-2</v>
      </c>
      <c r="L306" s="11">
        <f t="shared" si="165"/>
        <v>-4.8728397486254016E-3</v>
      </c>
      <c r="M306" s="11">
        <f t="shared" si="166"/>
        <v>7.3611169756084838E-3</v>
      </c>
      <c r="N306" s="11">
        <f t="shared" si="167"/>
        <v>-1.4225187222418501E-2</v>
      </c>
      <c r="O306" s="11">
        <f t="shared" si="168"/>
        <v>-1.0256055682315912E-2</v>
      </c>
      <c r="P306" s="11">
        <f t="shared" si="169"/>
        <v>-1.8831027739552031E-3</v>
      </c>
      <c r="Q306" s="11">
        <f t="shared" si="170"/>
        <v>-9.5992045280710592E-3</v>
      </c>
      <c r="R306" s="11">
        <f t="shared" si="171"/>
        <v>-2.5776915524114763E-2</v>
      </c>
      <c r="S306" s="11">
        <f t="shared" si="172"/>
        <v>-2.1283626787834908E-2</v>
      </c>
      <c r="T306" s="12">
        <f t="shared" si="173"/>
        <v>0.77986574190456803</v>
      </c>
      <c r="U306" s="12">
        <f t="shared" si="174"/>
        <v>1.1704940067441083</v>
      </c>
      <c r="V306" s="12">
        <f t="shared" si="175"/>
        <v>1.3269321135882797</v>
      </c>
      <c r="W306" s="12">
        <f t="shared" si="176"/>
        <v>9.0263834934942219E-3</v>
      </c>
      <c r="X306" s="12">
        <f t="shared" si="177"/>
        <v>0.77372943656254012</v>
      </c>
      <c r="Y306" s="12">
        <f t="shared" si="178"/>
        <v>0.71473835612796399</v>
      </c>
      <c r="Z306" s="12">
        <f t="shared" si="179"/>
        <v>0.12328034279730782</v>
      </c>
      <c r="AA306" s="12">
        <f t="shared" si="180"/>
        <v>0.11999454608795823</v>
      </c>
      <c r="AB306" s="12">
        <f t="shared" si="181"/>
        <v>1.0305474144711342</v>
      </c>
      <c r="AC306" s="12">
        <f t="shared" si="182"/>
        <v>0.78867612142987642</v>
      </c>
      <c r="AD306" s="12">
        <f t="shared" si="183"/>
        <v>1.2035201192531593</v>
      </c>
      <c r="AE306" s="12">
        <f t="shared" si="184"/>
        <v>1.3597709323100391</v>
      </c>
      <c r="AF306" s="12">
        <f t="shared" si="185"/>
        <v>9.0475317805967046E-3</v>
      </c>
      <c r="AG306" s="12">
        <f t="shared" si="186"/>
        <v>0.7772436006481076</v>
      </c>
      <c r="AH306" s="12">
        <f t="shared" si="187"/>
        <v>0.71182415618723827</v>
      </c>
      <c r="AI306" s="12">
        <f t="shared" si="188"/>
        <v>0.12502589763154071</v>
      </c>
      <c r="AJ306" s="12">
        <f t="shared" si="189"/>
        <v>0.12174064860904926</v>
      </c>
      <c r="AK306" s="12">
        <f t="shared" si="190"/>
        <v>1.034181533847035</v>
      </c>
      <c r="AL306" s="11">
        <f t="shared" si="191"/>
        <v>1.5637026216169359E-2</v>
      </c>
      <c r="AM306" s="11">
        <f t="shared" si="192"/>
        <v>-4.8728397486254016E-3</v>
      </c>
      <c r="AN306" s="11">
        <f t="shared" si="193"/>
        <v>7.3611169756084838E-3</v>
      </c>
      <c r="AO306" s="11">
        <f t="shared" si="194"/>
        <v>-1.4225187222418501E-2</v>
      </c>
      <c r="AP306" s="11">
        <f t="shared" si="195"/>
        <v>-1.0256055682315912E-2</v>
      </c>
      <c r="AQ306" s="11">
        <f t="shared" si="196"/>
        <v>1.8831027739552031E-3</v>
      </c>
      <c r="AR306" s="11">
        <f t="shared" si="197"/>
        <v>-9.5992045280710592E-3</v>
      </c>
      <c r="AS306" s="11">
        <f t="shared" si="198"/>
        <v>-2.5776915524114763E-2</v>
      </c>
      <c r="AT306" s="11">
        <f t="shared" si="199"/>
        <v>-2.1283626787834908E-2</v>
      </c>
      <c r="AU306" s="13">
        <f t="shared" si="200"/>
        <v>-6.7925092808497223E-3</v>
      </c>
      <c r="AV306" s="14">
        <f t="shared" si="201"/>
        <v>139.16223220058814</v>
      </c>
      <c r="AW306" s="11">
        <f>-(AV306-MAX($AV$14:AV305))/MAX($AV$14:AV305)</f>
        <v>0.14226936064422474</v>
      </c>
      <c r="AX306" s="13">
        <f t="shared" si="202"/>
        <v>-7.2109765639508782E-3</v>
      </c>
      <c r="AY306" s="14">
        <f t="shared" si="203"/>
        <v>113.89844721059464</v>
      </c>
      <c r="AZ306" s="11">
        <f>-(AY306-MAX($AY$14:AY305))/MAX($AY$14:AY305)</f>
        <v>0.21086038352569988</v>
      </c>
    </row>
    <row r="307" spans="1:52" x14ac:dyDescent="0.2">
      <c r="A307" s="1">
        <v>43221</v>
      </c>
      <c r="B307" s="10">
        <v>0.77680159710408359</v>
      </c>
      <c r="C307" s="10">
        <v>1.1816001228864128</v>
      </c>
      <c r="D307" s="10">
        <v>1.3465293206759577</v>
      </c>
      <c r="E307" s="10">
        <v>9.1224229155263629E-3</v>
      </c>
      <c r="F307" s="10">
        <v>0.75240581760178171</v>
      </c>
      <c r="G307" s="10">
        <v>0.69531358642747887</v>
      </c>
      <c r="H307" s="10">
        <v>0.12341717473403598</v>
      </c>
      <c r="I307" s="10">
        <v>0.11409143287430545</v>
      </c>
      <c r="J307" s="10">
        <v>1.0029687876113296</v>
      </c>
      <c r="K307" s="11">
        <f t="shared" si="164"/>
        <v>-1.092959847125452E-2</v>
      </c>
      <c r="L307" s="11">
        <f t="shared" si="165"/>
        <v>-3.7326747881981759E-2</v>
      </c>
      <c r="M307" s="11">
        <f t="shared" si="166"/>
        <v>-4.3304382952938925E-2</v>
      </c>
      <c r="N307" s="11">
        <f t="shared" si="167"/>
        <v>-1.8190111293559519E-2</v>
      </c>
      <c r="O307" s="11">
        <f t="shared" si="168"/>
        <v>-2.0615919402288685E-2</v>
      </c>
      <c r="P307" s="11">
        <f t="shared" si="169"/>
        <v>-3.9980531219579896E-2</v>
      </c>
      <c r="Q307" s="11">
        <f t="shared" si="170"/>
        <v>-3.1866314516328043E-2</v>
      </c>
      <c r="R307" s="11">
        <f t="shared" si="171"/>
        <v>-3.555089048363369E-2</v>
      </c>
      <c r="S307" s="11">
        <f t="shared" si="172"/>
        <v>-2.877517451656908E-2</v>
      </c>
      <c r="T307" s="12">
        <f t="shared" si="173"/>
        <v>0.78332855613445551</v>
      </c>
      <c r="U307" s="12">
        <f t="shared" si="174"/>
        <v>1.1834696378108218</v>
      </c>
      <c r="V307" s="12">
        <f t="shared" si="175"/>
        <v>1.3388755110206823</v>
      </c>
      <c r="W307" s="12">
        <f t="shared" si="176"/>
        <v>9.0443110487617995E-3</v>
      </c>
      <c r="X307" s="12">
        <f t="shared" si="177"/>
        <v>0.77499402957563746</v>
      </c>
      <c r="Y307" s="12">
        <f t="shared" si="178"/>
        <v>0.71703838778480922</v>
      </c>
      <c r="Z307" s="12">
        <f t="shared" si="179"/>
        <v>0.12419971827685418</v>
      </c>
      <c r="AA307" s="12">
        <f t="shared" si="180"/>
        <v>0.12055234527990033</v>
      </c>
      <c r="AB307" s="12">
        <f t="shared" si="181"/>
        <v>1.0333344049795417</v>
      </c>
      <c r="AC307" s="12">
        <f t="shared" si="182"/>
        <v>0.78734685341320187</v>
      </c>
      <c r="AD307" s="12">
        <f t="shared" si="183"/>
        <v>1.212176896245424</v>
      </c>
      <c r="AE307" s="12">
        <f t="shared" si="184"/>
        <v>1.3743549591057185</v>
      </c>
      <c r="AF307" s="12">
        <f t="shared" si="185"/>
        <v>9.1203683569243549E-3</v>
      </c>
      <c r="AG307" s="12">
        <f t="shared" si="186"/>
        <v>0.77551388749670525</v>
      </c>
      <c r="AH307" s="12">
        <f t="shared" si="187"/>
        <v>0.71525583118384561</v>
      </c>
      <c r="AI307" s="12">
        <f t="shared" si="188"/>
        <v>0.12543758098174368</v>
      </c>
      <c r="AJ307" s="12">
        <f t="shared" si="189"/>
        <v>0.1210846560890791</v>
      </c>
      <c r="AK307" s="12">
        <f t="shared" si="190"/>
        <v>1.0366206065610224</v>
      </c>
      <c r="AL307" s="11">
        <f t="shared" si="191"/>
        <v>-1.092959847125452E-2</v>
      </c>
      <c r="AM307" s="11">
        <f t="shared" si="192"/>
        <v>-3.7326747881981759E-2</v>
      </c>
      <c r="AN307" s="11">
        <f t="shared" si="193"/>
        <v>-4.3304382952938925E-2</v>
      </c>
      <c r="AO307" s="11">
        <f t="shared" si="194"/>
        <v>-1.8190111293559519E-2</v>
      </c>
      <c r="AP307" s="11">
        <f t="shared" si="195"/>
        <v>-2.0615919402288685E-2</v>
      </c>
      <c r="AQ307" s="11">
        <f t="shared" si="196"/>
        <v>3.9980531219579896E-2</v>
      </c>
      <c r="AR307" s="11">
        <f t="shared" si="197"/>
        <v>-3.1866314516328043E-2</v>
      </c>
      <c r="AS307" s="11">
        <f t="shared" si="198"/>
        <v>-3.555089048363369E-2</v>
      </c>
      <c r="AT307" s="11">
        <f t="shared" si="199"/>
        <v>-2.877517451656908E-2</v>
      </c>
      <c r="AU307" s="13">
        <f t="shared" si="200"/>
        <v>-2.0730956477663813E-2</v>
      </c>
      <c r="AV307" s="14">
        <f t="shared" si="201"/>
        <v>136.27726602150321</v>
      </c>
      <c r="AW307" s="11">
        <f>-(AV307-MAX($AV$14:AV306))/MAX($AV$14:AV306)</f>
        <v>0.16005093719826799</v>
      </c>
      <c r="AX307" s="13">
        <f t="shared" si="202"/>
        <v>-2.9615518970903792E-2</v>
      </c>
      <c r="AY307" s="14">
        <f t="shared" si="203"/>
        <v>110.52528558647279</v>
      </c>
      <c r="AZ307" s="11">
        <f>-(AY307-MAX($AY$14:AY306))/MAX($AY$14:AY306)</f>
        <v>0.23423116280808626</v>
      </c>
    </row>
    <row r="308" spans="1:52" x14ac:dyDescent="0.2">
      <c r="A308" s="1">
        <v>43252</v>
      </c>
      <c r="B308" s="10">
        <v>0.76168423618304792</v>
      </c>
      <c r="C308" s="10">
        <v>1.1675968521588866</v>
      </c>
      <c r="D308" s="10">
        <v>1.3286564625850341</v>
      </c>
      <c r="E308" s="10">
        <v>9.0847149670679073E-3</v>
      </c>
      <c r="F308" s="10">
        <v>0.74927133362804677</v>
      </c>
      <c r="G308" s="10">
        <v>0.69391437096662267</v>
      </c>
      <c r="H308" s="10">
        <v>0.12321947853516683</v>
      </c>
      <c r="I308" s="10">
        <v>0.11355893708834887</v>
      </c>
      <c r="J308" s="10">
        <v>1.010070401907013</v>
      </c>
      <c r="K308" s="11">
        <f t="shared" si="164"/>
        <v>-1.9461032234476816E-2</v>
      </c>
      <c r="L308" s="11">
        <f t="shared" si="165"/>
        <v>-1.1851108049412695E-2</v>
      </c>
      <c r="M308" s="11">
        <f t="shared" si="166"/>
        <v>-1.3273278061224358E-2</v>
      </c>
      <c r="N308" s="11">
        <f t="shared" si="167"/>
        <v>-4.1335453100158626E-3</v>
      </c>
      <c r="O308" s="11">
        <f t="shared" si="168"/>
        <v>-4.1659486149718816E-3</v>
      </c>
      <c r="P308" s="11">
        <f t="shared" si="169"/>
        <v>-2.012351675803381E-3</v>
      </c>
      <c r="Q308" s="11">
        <f t="shared" si="170"/>
        <v>-1.6018532209570724E-3</v>
      </c>
      <c r="R308" s="11">
        <f t="shared" si="171"/>
        <v>-4.6672723143308392E-3</v>
      </c>
      <c r="S308" s="11">
        <f t="shared" si="172"/>
        <v>7.0805935173683388E-3</v>
      </c>
      <c r="T308" s="12">
        <f t="shared" si="173"/>
        <v>0.78681903488188498</v>
      </c>
      <c r="U308" s="12">
        <f t="shared" si="174"/>
        <v>1.1898979973257262</v>
      </c>
      <c r="V308" s="12">
        <f t="shared" si="175"/>
        <v>1.3434246553349434</v>
      </c>
      <c r="W308" s="12">
        <f t="shared" si="176"/>
        <v>9.0621687541671391E-3</v>
      </c>
      <c r="X308" s="12">
        <f t="shared" si="177"/>
        <v>0.77574309420142973</v>
      </c>
      <c r="Y308" s="12">
        <f t="shared" si="178"/>
        <v>0.71707864820648026</v>
      </c>
      <c r="Z308" s="12">
        <f t="shared" si="179"/>
        <v>0.12469334734045794</v>
      </c>
      <c r="AA308" s="12">
        <f t="shared" si="180"/>
        <v>0.12057355870586213</v>
      </c>
      <c r="AB308" s="12">
        <f t="shared" si="181"/>
        <v>1.0324842017857205</v>
      </c>
      <c r="AC308" s="12">
        <f t="shared" si="182"/>
        <v>0.78628831682903166</v>
      </c>
      <c r="AD308" s="12">
        <f t="shared" si="183"/>
        <v>1.2133381444525215</v>
      </c>
      <c r="AE308" s="12">
        <f t="shared" si="184"/>
        <v>1.3782917105691121</v>
      </c>
      <c r="AF308" s="12">
        <f t="shared" si="185"/>
        <v>9.1625886863057841E-3</v>
      </c>
      <c r="AG308" s="12">
        <f t="shared" si="186"/>
        <v>0.77388427321362629</v>
      </c>
      <c r="AH308" s="12">
        <f t="shared" si="187"/>
        <v>0.71636512793238716</v>
      </c>
      <c r="AI308" s="12">
        <f t="shared" si="188"/>
        <v>0.12565485324231959</v>
      </c>
      <c r="AJ308" s="12">
        <f t="shared" si="189"/>
        <v>0.12022076004141247</v>
      </c>
      <c r="AK308" s="12">
        <f t="shared" si="190"/>
        <v>1.0356306272464619</v>
      </c>
      <c r="AL308" s="11">
        <f t="shared" si="191"/>
        <v>1.9461032234476816E-2</v>
      </c>
      <c r="AM308" s="11">
        <f t="shared" si="192"/>
        <v>-1.1851108049412695E-2</v>
      </c>
      <c r="AN308" s="11">
        <f t="shared" si="193"/>
        <v>-1.3273278061224358E-2</v>
      </c>
      <c r="AO308" s="11">
        <f t="shared" si="194"/>
        <v>-4.1335453100158626E-3</v>
      </c>
      <c r="AP308" s="11">
        <f t="shared" si="195"/>
        <v>4.1659486149718816E-3</v>
      </c>
      <c r="AQ308" s="11">
        <f t="shared" si="196"/>
        <v>2.012351675803381E-3</v>
      </c>
      <c r="AR308" s="11">
        <f t="shared" si="197"/>
        <v>-1.6018532209570724E-3</v>
      </c>
      <c r="AS308" s="11">
        <f t="shared" si="198"/>
        <v>4.6672723143308392E-3</v>
      </c>
      <c r="AT308" s="11">
        <f t="shared" si="199"/>
        <v>7.0805935173683388E-3</v>
      </c>
      <c r="AU308" s="13">
        <f t="shared" si="200"/>
        <v>7.2526819059347421E-4</v>
      </c>
      <c r="AV308" s="14">
        <f t="shared" si="201"/>
        <v>136.37610358764962</v>
      </c>
      <c r="AW308" s="11">
        <f>-(AV308-MAX($AV$14:AV307))/MAX($AV$14:AV307)</f>
        <v>0.15944174886129925</v>
      </c>
      <c r="AX308" s="13">
        <f t="shared" si="202"/>
        <v>-6.0095328848693962E-3</v>
      </c>
      <c r="AY308" s="14">
        <f t="shared" si="203"/>
        <v>109.8610802481313</v>
      </c>
      <c r="AZ308" s="11">
        <f>-(AY308-MAX($AY$14:AY307))/MAX($AY$14:AY307)</f>
        <v>0.23883307581739927</v>
      </c>
    </row>
    <row r="309" spans="1:52" x14ac:dyDescent="0.2">
      <c r="A309" s="1">
        <v>43282</v>
      </c>
      <c r="B309" s="10">
        <v>0.76160882247659956</v>
      </c>
      <c r="C309" s="10">
        <v>1.1688524206933633</v>
      </c>
      <c r="D309" s="10">
        <v>1.3169157832356622</v>
      </c>
      <c r="E309" s="10">
        <v>8.9689316208653221E-3</v>
      </c>
      <c r="F309" s="10">
        <v>0.74054874662124637</v>
      </c>
      <c r="G309" s="10">
        <v>0.67916327085031247</v>
      </c>
      <c r="H309" s="10">
        <v>0.1230375510605837</v>
      </c>
      <c r="I309" s="10">
        <v>0.11345972746973461</v>
      </c>
      <c r="J309" s="10">
        <v>1.005479865265698</v>
      </c>
      <c r="K309" s="11">
        <f t="shared" si="164"/>
        <v>-9.9009146921957836E-5</v>
      </c>
      <c r="L309" s="11">
        <f t="shared" si="165"/>
        <v>1.0753442270379221E-3</v>
      </c>
      <c r="M309" s="11">
        <f t="shared" si="166"/>
        <v>-8.8365049055113554E-3</v>
      </c>
      <c r="N309" s="11">
        <f t="shared" si="167"/>
        <v>-1.2744851833249582E-2</v>
      </c>
      <c r="O309" s="11">
        <f t="shared" si="168"/>
        <v>-1.1641426296886026E-2</v>
      </c>
      <c r="P309" s="11">
        <f t="shared" si="169"/>
        <v>-2.125781037761465E-2</v>
      </c>
      <c r="Q309" s="11">
        <f t="shared" si="170"/>
        <v>-1.4764506127269428E-3</v>
      </c>
      <c r="R309" s="11">
        <f t="shared" si="171"/>
        <v>-8.7363990151712034E-4</v>
      </c>
      <c r="S309" s="11">
        <f t="shared" si="172"/>
        <v>-4.5447689910010913E-3</v>
      </c>
      <c r="T309" s="12">
        <f t="shared" si="173"/>
        <v>0.78762665615803018</v>
      </c>
      <c r="U309" s="12">
        <f t="shared" si="174"/>
        <v>1.1935773991707648</v>
      </c>
      <c r="V309" s="12">
        <f t="shared" si="175"/>
        <v>1.3474342855106658</v>
      </c>
      <c r="W309" s="12">
        <f t="shared" si="176"/>
        <v>9.067936112133218E-3</v>
      </c>
      <c r="X309" s="12">
        <f t="shared" si="177"/>
        <v>0.77518278528105589</v>
      </c>
      <c r="Y309" s="12">
        <f t="shared" si="178"/>
        <v>0.71465807501394563</v>
      </c>
      <c r="Z309" s="12">
        <f t="shared" si="179"/>
        <v>0.12511194354386176</v>
      </c>
      <c r="AA309" s="12">
        <f t="shared" si="180"/>
        <v>0.1204351934652601</v>
      </c>
      <c r="AB309" s="12">
        <f t="shared" si="181"/>
        <v>1.0305659129040001</v>
      </c>
      <c r="AC309" s="12">
        <f t="shared" si="182"/>
        <v>0.7827265734644494</v>
      </c>
      <c r="AD309" s="12">
        <f t="shared" si="183"/>
        <v>1.2107269672817287</v>
      </c>
      <c r="AE309" s="12">
        <f t="shared" si="184"/>
        <v>1.3763296761518886</v>
      </c>
      <c r="AF309" s="12">
        <f t="shared" si="185"/>
        <v>9.2008673563240533E-3</v>
      </c>
      <c r="AG309" s="12">
        <f t="shared" si="186"/>
        <v>0.77139246637319747</v>
      </c>
      <c r="AH309" s="12">
        <f t="shared" si="187"/>
        <v>0.71599478263636129</v>
      </c>
      <c r="AI309" s="12">
        <f t="shared" si="188"/>
        <v>0.12615432427282139</v>
      </c>
      <c r="AJ309" s="12">
        <f t="shared" si="189"/>
        <v>0.1193007818304631</v>
      </c>
      <c r="AK309" s="12">
        <f t="shared" si="190"/>
        <v>1.0351702627474006</v>
      </c>
      <c r="AL309" s="11">
        <f t="shared" si="191"/>
        <v>9.9009146921957836E-5</v>
      </c>
      <c r="AM309" s="11">
        <f t="shared" si="192"/>
        <v>1.0753442270379221E-3</v>
      </c>
      <c r="AN309" s="11">
        <f t="shared" si="193"/>
        <v>-8.8365049055113554E-3</v>
      </c>
      <c r="AO309" s="11">
        <f t="shared" si="194"/>
        <v>-1.2744851833249582E-2</v>
      </c>
      <c r="AP309" s="11">
        <f t="shared" si="195"/>
        <v>1.1641426296886026E-2</v>
      </c>
      <c r="AQ309" s="11">
        <f t="shared" si="196"/>
        <v>-2.125781037761465E-2</v>
      </c>
      <c r="AR309" s="11">
        <f t="shared" si="197"/>
        <v>-1.4764506127269428E-3</v>
      </c>
      <c r="AS309" s="11">
        <f t="shared" si="198"/>
        <v>8.7363990151712034E-4</v>
      </c>
      <c r="AT309" s="11">
        <f t="shared" si="199"/>
        <v>-4.5447689910010913E-3</v>
      </c>
      <c r="AU309" s="13">
        <f t="shared" si="200"/>
        <v>-3.9078852386378437E-3</v>
      </c>
      <c r="AV309" s="14">
        <f t="shared" si="201"/>
        <v>135.84316142553649</v>
      </c>
      <c r="AW309" s="11">
        <f>-(AV309-MAX($AV$14:AV308))/MAX($AV$14:AV308)</f>
        <v>0.16272655404313949</v>
      </c>
      <c r="AX309" s="13">
        <f t="shared" si="202"/>
        <v>-6.7110130931545336E-3</v>
      </c>
      <c r="AY309" s="14">
        <f t="shared" si="203"/>
        <v>109.12380110015799</v>
      </c>
      <c r="AZ309" s="11">
        <f>-(AY309-MAX($AY$14:AY308))/MAX($AY$14:AY308)</f>
        <v>0.24394127701166488</v>
      </c>
    </row>
    <row r="310" spans="1:52" x14ac:dyDescent="0.2">
      <c r="A310" s="1">
        <v>43313</v>
      </c>
      <c r="B310" s="10">
        <v>0.76680060117167137</v>
      </c>
      <c r="C310" s="10">
        <v>1.1546410798203379</v>
      </c>
      <c r="D310" s="10">
        <v>1.2873657921161719</v>
      </c>
      <c r="E310" s="10">
        <v>9.0100642417580441E-3</v>
      </c>
      <c r="F310" s="10">
        <v>0.73221450956272149</v>
      </c>
      <c r="G310" s="10">
        <v>0.66657778962804959</v>
      </c>
      <c r="H310" s="10">
        <v>0.11988682683546731</v>
      </c>
      <c r="I310" s="10">
        <v>0.11019526601137215</v>
      </c>
      <c r="J310" s="10">
        <v>1.012576196358776</v>
      </c>
      <c r="K310" s="11">
        <f t="shared" si="164"/>
        <v>6.8168573444162828E-3</v>
      </c>
      <c r="L310" s="11">
        <f t="shared" si="165"/>
        <v>-1.2158370570508059E-2</v>
      </c>
      <c r="M310" s="11">
        <f t="shared" si="166"/>
        <v>-2.2438785756584978E-2</v>
      </c>
      <c r="N310" s="11">
        <f t="shared" si="167"/>
        <v>4.5861226990548953E-3</v>
      </c>
      <c r="O310" s="11">
        <f t="shared" si="168"/>
        <v>-1.1254137011979082E-2</v>
      </c>
      <c r="P310" s="11">
        <f t="shared" si="169"/>
        <v>-1.8530862551659921E-2</v>
      </c>
      <c r="Q310" s="11">
        <f t="shared" si="170"/>
        <v>-2.5607826212055929E-2</v>
      </c>
      <c r="R310" s="11">
        <f t="shared" si="171"/>
        <v>-2.8771983955569125E-2</v>
      </c>
      <c r="S310" s="11">
        <f t="shared" si="172"/>
        <v>7.0576560886208561E-3</v>
      </c>
      <c r="T310" s="12">
        <f t="shared" si="173"/>
        <v>0.7854193422712501</v>
      </c>
      <c r="U310" s="12">
        <f t="shared" si="174"/>
        <v>1.1949125362310122</v>
      </c>
      <c r="V310" s="12">
        <f t="shared" si="175"/>
        <v>1.348890280943861</v>
      </c>
      <c r="W310" s="12">
        <f t="shared" si="176"/>
        <v>9.0737889779782099E-3</v>
      </c>
      <c r="X310" s="12">
        <f t="shared" si="177"/>
        <v>0.77186975589167461</v>
      </c>
      <c r="Y310" s="12">
        <f t="shared" si="178"/>
        <v>0.70993090406431036</v>
      </c>
      <c r="Z310" s="12">
        <f t="shared" si="179"/>
        <v>0.12513761411784349</v>
      </c>
      <c r="AA310" s="12">
        <f t="shared" si="180"/>
        <v>0.1198702913135941</v>
      </c>
      <c r="AB310" s="12">
        <f t="shared" si="181"/>
        <v>1.0275865000379352</v>
      </c>
      <c r="AC310" s="12">
        <f t="shared" si="182"/>
        <v>0.77554911988667896</v>
      </c>
      <c r="AD310" s="12">
        <f t="shared" si="183"/>
        <v>1.2021745509248734</v>
      </c>
      <c r="AE310" s="12">
        <f t="shared" si="184"/>
        <v>1.3654730745611421</v>
      </c>
      <c r="AF310" s="12">
        <f t="shared" si="185"/>
        <v>9.1923322969624868E-3</v>
      </c>
      <c r="AG310" s="12">
        <f t="shared" si="186"/>
        <v>0.76221799366785126</v>
      </c>
      <c r="AH310" s="12">
        <f t="shared" si="187"/>
        <v>0.70810862720900392</v>
      </c>
      <c r="AI310" s="12">
        <f t="shared" si="188"/>
        <v>0.12556914295468732</v>
      </c>
      <c r="AJ310" s="12">
        <f t="shared" si="189"/>
        <v>0.11749625242726268</v>
      </c>
      <c r="AK310" s="12">
        <f t="shared" si="190"/>
        <v>1.0292439558940627</v>
      </c>
      <c r="AL310" s="11">
        <f t="shared" si="191"/>
        <v>-6.8168573444162828E-3</v>
      </c>
      <c r="AM310" s="11">
        <f t="shared" si="192"/>
        <v>-1.2158370570508059E-2</v>
      </c>
      <c r="AN310" s="11">
        <f t="shared" si="193"/>
        <v>-2.2438785756584978E-2</v>
      </c>
      <c r="AO310" s="11">
        <f t="shared" si="194"/>
        <v>4.5861226990548953E-3</v>
      </c>
      <c r="AP310" s="11">
        <f t="shared" si="195"/>
        <v>1.1254137011979082E-2</v>
      </c>
      <c r="AQ310" s="11">
        <f t="shared" si="196"/>
        <v>1.8530862551659921E-2</v>
      </c>
      <c r="AR310" s="11">
        <f t="shared" si="197"/>
        <v>-2.5607826212055929E-2</v>
      </c>
      <c r="AS310" s="11">
        <f t="shared" si="198"/>
        <v>2.8771983955569125E-2</v>
      </c>
      <c r="AT310" s="11">
        <f t="shared" si="199"/>
        <v>7.0576560886208561E-3</v>
      </c>
      <c r="AU310" s="13">
        <f t="shared" si="200"/>
        <v>3.5321360259095896E-4</v>
      </c>
      <c r="AV310" s="14">
        <f t="shared" si="201"/>
        <v>135.89114307797095</v>
      </c>
      <c r="AW310" s="11">
        <f>-(AV310-MAX($AV$14:AV309))/MAX($AV$14:AV309)</f>
        <v>0.16243081767293932</v>
      </c>
      <c r="AX310" s="13">
        <f t="shared" si="202"/>
        <v>-1.114459221402945E-2</v>
      </c>
      <c r="AY310" s="14">
        <f t="shared" si="203"/>
        <v>107.90766083605187</v>
      </c>
      <c r="AZ310" s="11">
        <f>-(AY310-MAX($AY$14:AY309))/MAX($AY$14:AY309)</f>
        <v>0.2523672431692297</v>
      </c>
    </row>
    <row r="311" spans="1:52" x14ac:dyDescent="0.2">
      <c r="A311" s="1">
        <v>43344</v>
      </c>
      <c r="B311" s="10">
        <v>0.76707705288996286</v>
      </c>
      <c r="C311" s="10">
        <v>1.1665072440099853</v>
      </c>
      <c r="D311" s="10">
        <v>1.3066771200836274</v>
      </c>
      <c r="E311" s="10">
        <v>8.921561630147741E-3</v>
      </c>
      <c r="F311" s="10">
        <v>0.72032616368691738</v>
      </c>
      <c r="G311" s="10">
        <v>0.65963060686015829</v>
      </c>
      <c r="H311" s="10">
        <v>0.12134007984177253</v>
      </c>
      <c r="I311" s="10">
        <v>0.11185056764163077</v>
      </c>
      <c r="J311" s="10">
        <v>1.0329084636519512</v>
      </c>
      <c r="K311" s="11">
        <f t="shared" si="164"/>
        <v>3.6052621485826997E-4</v>
      </c>
      <c r="L311" s="11">
        <f t="shared" si="165"/>
        <v>1.0276928819727971E-2</v>
      </c>
      <c r="M311" s="11">
        <f t="shared" si="166"/>
        <v>1.5000653338560044E-2</v>
      </c>
      <c r="N311" s="11">
        <f t="shared" si="167"/>
        <v>-9.8226393547926616E-3</v>
      </c>
      <c r="O311" s="11">
        <f t="shared" si="168"/>
        <v>-1.6236151729503212E-2</v>
      </c>
      <c r="P311" s="11">
        <f t="shared" si="169"/>
        <v>-1.0422163588390543E-2</v>
      </c>
      <c r="Q311" s="11">
        <f t="shared" si="170"/>
        <v>1.2121873976193021E-2</v>
      </c>
      <c r="R311" s="11">
        <f t="shared" si="171"/>
        <v>1.5021531234270968E-2</v>
      </c>
      <c r="S311" s="11">
        <f t="shared" si="172"/>
        <v>2.0079740533393897E-2</v>
      </c>
      <c r="T311" s="12">
        <f t="shared" si="173"/>
        <v>0.78320701190007325</v>
      </c>
      <c r="U311" s="12">
        <f t="shared" si="174"/>
        <v>1.1926915392689348</v>
      </c>
      <c r="V311" s="12">
        <f t="shared" si="175"/>
        <v>1.3482539890367677</v>
      </c>
      <c r="W311" s="12">
        <f t="shared" si="176"/>
        <v>9.0655198897059037E-3</v>
      </c>
      <c r="X311" s="12">
        <f t="shared" si="177"/>
        <v>0.76692909586252966</v>
      </c>
      <c r="Y311" s="12">
        <f t="shared" si="178"/>
        <v>0.70464736232230152</v>
      </c>
      <c r="Z311" s="12">
        <f t="shared" si="179"/>
        <v>0.12456468371376465</v>
      </c>
      <c r="AA311" s="12">
        <f t="shared" si="180"/>
        <v>0.11874071983536477</v>
      </c>
      <c r="AB311" s="12">
        <f t="shared" si="181"/>
        <v>1.0256183275927555</v>
      </c>
      <c r="AC311" s="12">
        <f t="shared" si="182"/>
        <v>0.77092905619876273</v>
      </c>
      <c r="AD311" s="12">
        <f t="shared" si="183"/>
        <v>1.1889219782733751</v>
      </c>
      <c r="AE311" s="12">
        <f t="shared" si="184"/>
        <v>1.3473568562384683</v>
      </c>
      <c r="AF311" s="12">
        <f t="shared" si="185"/>
        <v>9.1505139615068991E-3</v>
      </c>
      <c r="AG311" s="12">
        <f t="shared" si="186"/>
        <v>0.75314815806593416</v>
      </c>
      <c r="AH311" s="12">
        <f t="shared" si="187"/>
        <v>0.69747934363206421</v>
      </c>
      <c r="AI311" s="12">
        <f t="shared" si="188"/>
        <v>0.12429259079125214</v>
      </c>
      <c r="AJ311" s="12">
        <f t="shared" si="189"/>
        <v>0.1151715616845293</v>
      </c>
      <c r="AK311" s="12">
        <f t="shared" si="190"/>
        <v>1.0198202366560201</v>
      </c>
      <c r="AL311" s="11">
        <f t="shared" si="191"/>
        <v>-3.6052621485826997E-4</v>
      </c>
      <c r="AM311" s="11">
        <f t="shared" si="192"/>
        <v>-1.0276928819727971E-2</v>
      </c>
      <c r="AN311" s="11">
        <f t="shared" si="193"/>
        <v>-1.5000653338560044E-2</v>
      </c>
      <c r="AO311" s="11">
        <f t="shared" si="194"/>
        <v>-9.8226393547926616E-3</v>
      </c>
      <c r="AP311" s="11">
        <f t="shared" si="195"/>
        <v>1.6236151729503212E-2</v>
      </c>
      <c r="AQ311" s="11">
        <f t="shared" si="196"/>
        <v>1.0422163588390543E-2</v>
      </c>
      <c r="AR311" s="11">
        <f t="shared" si="197"/>
        <v>-1.2121873976193021E-2</v>
      </c>
      <c r="AS311" s="11">
        <f t="shared" si="198"/>
        <v>-1.5021531234270968E-2</v>
      </c>
      <c r="AT311" s="11">
        <f t="shared" si="199"/>
        <v>-2.0079740533393897E-2</v>
      </c>
      <c r="AU311" s="13">
        <f t="shared" si="200"/>
        <v>-6.2250642393225641E-3</v>
      </c>
      <c r="AV311" s="14">
        <f t="shared" si="201"/>
        <v>135.0452119827556</v>
      </c>
      <c r="AW311" s="11">
        <f>-(AV311-MAX($AV$14:AV310))/MAX($AV$14:AV310)</f>
        <v>0.16764473963780219</v>
      </c>
      <c r="AX311" s="13">
        <f t="shared" si="202"/>
        <v>4.042255493813084E-3</v>
      </c>
      <c r="AY311" s="14">
        <f t="shared" si="203"/>
        <v>108.34385117089093</v>
      </c>
      <c r="AZ311" s="11">
        <f>-(AY311-MAX($AY$14:AY310))/MAX($AY$14:AY310)</f>
        <v>0.24934512055057587</v>
      </c>
    </row>
    <row r="312" spans="1:52" x14ac:dyDescent="0.2">
      <c r="A312" s="1">
        <v>43374</v>
      </c>
      <c r="B312" s="10">
        <v>0.76866904954072024</v>
      </c>
      <c r="C312" s="10">
        <v>1.1484220680784603</v>
      </c>
      <c r="D312" s="10">
        <v>1.3009145429236755</v>
      </c>
      <c r="E312" s="10">
        <v>8.8669776020145769E-3</v>
      </c>
      <c r="F312" s="10">
        <v>0.71088868194129484</v>
      </c>
      <c r="G312" s="10">
        <v>0.65355205542121431</v>
      </c>
      <c r="H312" s="10">
        <v>0.12111522902889808</v>
      </c>
      <c r="I312" s="10">
        <v>0.11059989382410192</v>
      </c>
      <c r="J312" s="10">
        <v>1.0059754944369554</v>
      </c>
      <c r="K312" s="11">
        <f t="shared" si="164"/>
        <v>2.0754064337598077E-3</v>
      </c>
      <c r="L312" s="11">
        <f t="shared" si="165"/>
        <v>-1.5503697919059145E-2</v>
      </c>
      <c r="M312" s="11">
        <f t="shared" si="166"/>
        <v>-4.4101003005111439E-3</v>
      </c>
      <c r="N312" s="11">
        <f t="shared" si="167"/>
        <v>-6.1182145453900771E-3</v>
      </c>
      <c r="O312" s="11">
        <f t="shared" si="168"/>
        <v>-1.3101678408177886E-2</v>
      </c>
      <c r="P312" s="11">
        <f t="shared" si="169"/>
        <v>-9.2150839814391095E-3</v>
      </c>
      <c r="Q312" s="11">
        <f t="shared" si="170"/>
        <v>-1.8530630041422302E-3</v>
      </c>
      <c r="R312" s="11">
        <f t="shared" si="171"/>
        <v>-1.1181649265616711E-2</v>
      </c>
      <c r="S312" s="11">
        <f t="shared" si="172"/>
        <v>-2.6074884815805999E-2</v>
      </c>
      <c r="T312" s="12">
        <f t="shared" si="173"/>
        <v>0.77928454868075325</v>
      </c>
      <c r="U312" s="12">
        <f t="shared" si="174"/>
        <v>1.1906444990748202</v>
      </c>
      <c r="V312" s="12">
        <f t="shared" si="175"/>
        <v>1.3460207848164414</v>
      </c>
      <c r="W312" s="12">
        <f t="shared" si="176"/>
        <v>9.057026767834972E-3</v>
      </c>
      <c r="X312" s="12">
        <f t="shared" si="177"/>
        <v>0.7605393371936563</v>
      </c>
      <c r="Y312" s="12">
        <f t="shared" si="178"/>
        <v>0.69915123829426207</v>
      </c>
      <c r="Z312" s="12">
        <f t="shared" si="179"/>
        <v>0.12404466438338883</v>
      </c>
      <c r="AA312" s="12">
        <f t="shared" si="180"/>
        <v>0.11765806826491232</v>
      </c>
      <c r="AB312" s="12">
        <f t="shared" si="181"/>
        <v>1.0251481150949358</v>
      </c>
      <c r="AC312" s="12">
        <f t="shared" si="182"/>
        <v>0.7698929759316302</v>
      </c>
      <c r="AD312" s="12">
        <f t="shared" si="183"/>
        <v>1.1777688788964806</v>
      </c>
      <c r="AE312" s="12">
        <f t="shared" si="184"/>
        <v>1.3322706373228435</v>
      </c>
      <c r="AF312" s="12">
        <f t="shared" si="185"/>
        <v>9.0665217550732376E-3</v>
      </c>
      <c r="AG312" s="12">
        <f t="shared" si="186"/>
        <v>0.7438350737392051</v>
      </c>
      <c r="AH312" s="12">
        <f t="shared" si="187"/>
        <v>0.68647832040128576</v>
      </c>
      <c r="AI312" s="12">
        <f t="shared" si="188"/>
        <v>0.12306343113523699</v>
      </c>
      <c r="AJ312" s="12">
        <f t="shared" si="189"/>
        <v>0.11357548792077538</v>
      </c>
      <c r="AK312" s="12">
        <f t="shared" si="190"/>
        <v>1.0161146963428365</v>
      </c>
      <c r="AL312" s="11">
        <f t="shared" si="191"/>
        <v>-2.0754064337598077E-3</v>
      </c>
      <c r="AM312" s="11">
        <f t="shared" si="192"/>
        <v>1.5503697919059145E-2</v>
      </c>
      <c r="AN312" s="11">
        <f t="shared" si="193"/>
        <v>4.4101003005111439E-3</v>
      </c>
      <c r="AO312" s="11">
        <f t="shared" si="194"/>
        <v>-6.1182145453900771E-3</v>
      </c>
      <c r="AP312" s="11">
        <f t="shared" si="195"/>
        <v>1.3101678408177886E-2</v>
      </c>
      <c r="AQ312" s="11">
        <f t="shared" si="196"/>
        <v>9.2150839814391095E-3</v>
      </c>
      <c r="AR312" s="11">
        <f t="shared" si="197"/>
        <v>1.8530630041422302E-3</v>
      </c>
      <c r="AS312" s="11">
        <f t="shared" si="198"/>
        <v>1.1181649265616711E-2</v>
      </c>
      <c r="AT312" s="11">
        <f t="shared" si="199"/>
        <v>2.6074884815805999E-2</v>
      </c>
      <c r="AU312" s="13">
        <f t="shared" si="200"/>
        <v>8.1273929684002599E-3</v>
      </c>
      <c r="AV312" s="14">
        <f t="shared" si="201"/>
        <v>136.14277748904038</v>
      </c>
      <c r="AW312" s="11">
        <f>-(AV312-MAX($AV$14:AV311))/MAX($AV$14:AV311)</f>
        <v>0.16087986134752341</v>
      </c>
      <c r="AX312" s="13">
        <f t="shared" si="202"/>
        <v>-9.4869962007091656E-3</v>
      </c>
      <c r="AY312" s="14">
        <f t="shared" si="203"/>
        <v>107.31599346646249</v>
      </c>
      <c r="AZ312" s="11">
        <f>-(AY312-MAX($AY$14:AY311))/MAX($AY$14:AY311)</f>
        <v>0.25646658053995636</v>
      </c>
    </row>
    <row r="313" spans="1:52" x14ac:dyDescent="0.2">
      <c r="A313" s="1">
        <v>43405</v>
      </c>
      <c r="B313" s="10">
        <v>0.7575528014302596</v>
      </c>
      <c r="C313" s="10">
        <v>1.1370872373328482</v>
      </c>
      <c r="D313" s="10">
        <v>1.2899397598132167</v>
      </c>
      <c r="E313" s="10">
        <v>8.8265148506112365E-3</v>
      </c>
      <c r="F313" s="10">
        <v>0.72510006380880565</v>
      </c>
      <c r="G313" s="10">
        <v>0.67792014100738929</v>
      </c>
      <c r="H313" s="10">
        <v>0.11795373854374315</v>
      </c>
      <c r="I313" s="10">
        <v>0.11043744271057659</v>
      </c>
      <c r="J313" s="10">
        <v>0.99957018482052729</v>
      </c>
      <c r="K313" s="11">
        <f t="shared" si="164"/>
        <v>-1.4461682979303725E-2</v>
      </c>
      <c r="L313" s="11">
        <f t="shared" si="165"/>
        <v>-9.8699172200491514E-3</v>
      </c>
      <c r="M313" s="11">
        <f t="shared" si="166"/>
        <v>-8.4362060291784946E-3</v>
      </c>
      <c r="N313" s="11">
        <f t="shared" si="167"/>
        <v>-4.5633081777659568E-3</v>
      </c>
      <c r="O313" s="11">
        <f t="shared" si="168"/>
        <v>1.9991008759208784E-2</v>
      </c>
      <c r="P313" s="11">
        <f t="shared" si="169"/>
        <v>3.7285607755406236E-2</v>
      </c>
      <c r="Q313" s="11">
        <f t="shared" si="170"/>
        <v>-2.6103162339730202E-2</v>
      </c>
      <c r="R313" s="11">
        <f t="shared" si="171"/>
        <v>-1.4688179880505414E-3</v>
      </c>
      <c r="S313" s="11">
        <f t="shared" si="172"/>
        <v>-6.3672620773065347E-3</v>
      </c>
      <c r="T313" s="12">
        <f t="shared" si="173"/>
        <v>0.77722687332044149</v>
      </c>
      <c r="U313" s="12">
        <f t="shared" si="174"/>
        <v>1.1883900970933328</v>
      </c>
      <c r="V313" s="12">
        <f t="shared" si="175"/>
        <v>1.3444323980212032</v>
      </c>
      <c r="W313" s="12">
        <f t="shared" si="176"/>
        <v>9.058073593243841E-3</v>
      </c>
      <c r="X313" s="12">
        <f t="shared" si="177"/>
        <v>0.75489488150185335</v>
      </c>
      <c r="Y313" s="12">
        <f t="shared" si="178"/>
        <v>0.69497388893807577</v>
      </c>
      <c r="Z313" s="12">
        <f t="shared" si="179"/>
        <v>0.12372015216053223</v>
      </c>
      <c r="AA313" s="12">
        <f t="shared" si="180"/>
        <v>0.11668864678699736</v>
      </c>
      <c r="AB313" s="12">
        <f t="shared" si="181"/>
        <v>1.0241419040498214</v>
      </c>
      <c r="AC313" s="12">
        <f t="shared" si="182"/>
        <v>0.76710689322768089</v>
      </c>
      <c r="AD313" s="12">
        <f t="shared" si="183"/>
        <v>1.1646032979412411</v>
      </c>
      <c r="AE313" s="12">
        <f t="shared" si="184"/>
        <v>1.3145098369366881</v>
      </c>
      <c r="AF313" s="12">
        <f t="shared" si="185"/>
        <v>8.9957788295633254E-3</v>
      </c>
      <c r="AG313" s="12">
        <f t="shared" si="186"/>
        <v>0.73427587550700146</v>
      </c>
      <c r="AH313" s="12">
        <f t="shared" si="187"/>
        <v>0.67469194669230614</v>
      </c>
      <c r="AI313" s="12">
        <f t="shared" si="188"/>
        <v>0.12200272333932073</v>
      </c>
      <c r="AJ313" s="12">
        <f t="shared" si="189"/>
        <v>0.11229263748491564</v>
      </c>
      <c r="AK313" s="12">
        <f t="shared" si="190"/>
        <v>1.0116632015386207</v>
      </c>
      <c r="AL313" s="11">
        <f t="shared" si="191"/>
        <v>1.4461682979303725E-2</v>
      </c>
      <c r="AM313" s="11">
        <f t="shared" si="192"/>
        <v>9.8699172200491514E-3</v>
      </c>
      <c r="AN313" s="11">
        <f t="shared" si="193"/>
        <v>8.4362060291784946E-3</v>
      </c>
      <c r="AO313" s="11">
        <f t="shared" si="194"/>
        <v>4.5633081777659568E-3</v>
      </c>
      <c r="AP313" s="11">
        <f t="shared" si="195"/>
        <v>-1.9991008759208784E-2</v>
      </c>
      <c r="AQ313" s="11">
        <f t="shared" si="196"/>
        <v>-3.7285607755406236E-2</v>
      </c>
      <c r="AR313" s="11">
        <f t="shared" si="197"/>
        <v>2.6103162339730202E-2</v>
      </c>
      <c r="AS313" s="11">
        <f t="shared" si="198"/>
        <v>1.4688179880505414E-3</v>
      </c>
      <c r="AT313" s="11">
        <f t="shared" si="199"/>
        <v>6.3672620773065347E-3</v>
      </c>
      <c r="AU313" s="13">
        <f t="shared" si="200"/>
        <v>1.5548600329743983E-3</v>
      </c>
      <c r="AV313" s="14">
        <f t="shared" si="201"/>
        <v>136.35446045253622</v>
      </c>
      <c r="AW313" s="11">
        <f>-(AV313-MAX($AV$14:AV312))/MAX($AV$14:AV312)</f>
        <v>0.15957514698106878</v>
      </c>
      <c r="AX313" s="13">
        <f t="shared" si="202"/>
        <v>-1.5548600329743983E-3</v>
      </c>
      <c r="AY313" s="14">
        <f t="shared" si="203"/>
        <v>107.14913211732254</v>
      </c>
      <c r="AZ313" s="11">
        <f>-(AY313-MAX($AY$14:AY312))/MAX($AY$14:AY312)</f>
        <v>0.2576226709370556</v>
      </c>
    </row>
    <row r="314" spans="1:52" x14ac:dyDescent="0.2">
      <c r="A314" s="1">
        <v>43435</v>
      </c>
      <c r="B314" s="10">
        <v>0.74450185380961598</v>
      </c>
      <c r="C314" s="10">
        <v>1.1381484600851335</v>
      </c>
      <c r="D314" s="10">
        <v>1.2671059300557526</v>
      </c>
      <c r="E314" s="10">
        <v>8.9067022934758398E-3</v>
      </c>
      <c r="F314" s="10">
        <v>0.71743216678863009</v>
      </c>
      <c r="G314" s="10">
        <v>0.68217477317688791</v>
      </c>
      <c r="H314" s="10">
        <v>0.11599716966906007</v>
      </c>
      <c r="I314" s="10">
        <v>0.11074932996655369</v>
      </c>
      <c r="J314" s="10">
        <v>1.0080950028730706</v>
      </c>
      <c r="K314" s="11">
        <f t="shared" si="164"/>
        <v>-1.7227772897154381E-2</v>
      </c>
      <c r="L314" s="11">
        <f t="shared" si="165"/>
        <v>9.3328173726980879E-4</v>
      </c>
      <c r="M314" s="11">
        <f t="shared" si="166"/>
        <v>-1.7701469842878903E-2</v>
      </c>
      <c r="N314" s="11">
        <f t="shared" si="167"/>
        <v>9.0848363393452036E-3</v>
      </c>
      <c r="O314" s="11">
        <f t="shared" si="168"/>
        <v>-1.0574950138464545E-2</v>
      </c>
      <c r="P314" s="11">
        <f t="shared" si="169"/>
        <v>6.276007913227355E-3</v>
      </c>
      <c r="Q314" s="11">
        <f t="shared" si="170"/>
        <v>-1.6587595262675725E-2</v>
      </c>
      <c r="R314" s="11">
        <f t="shared" si="171"/>
        <v>2.8241079141471115E-3</v>
      </c>
      <c r="S314" s="11">
        <f t="shared" si="172"/>
        <v>8.5284837243060352E-3</v>
      </c>
      <c r="T314" s="12">
        <f t="shared" si="173"/>
        <v>0.77509353872220432</v>
      </c>
      <c r="U314" s="12">
        <f t="shared" si="174"/>
        <v>1.1852613140674175</v>
      </c>
      <c r="V314" s="12">
        <f t="shared" si="175"/>
        <v>1.3416849770143384</v>
      </c>
      <c r="W314" s="12">
        <f t="shared" si="176"/>
        <v>9.054524752524962E-3</v>
      </c>
      <c r="X314" s="12">
        <f t="shared" si="177"/>
        <v>0.75180459487756579</v>
      </c>
      <c r="Y314" s="12">
        <f t="shared" si="178"/>
        <v>0.69407908352733927</v>
      </c>
      <c r="Z314" s="12">
        <f t="shared" si="179"/>
        <v>0.12337350194162912</v>
      </c>
      <c r="AA314" s="12">
        <f t="shared" si="180"/>
        <v>0.11595219958285331</v>
      </c>
      <c r="AB314" s="12">
        <f t="shared" si="181"/>
        <v>1.0233636974933076</v>
      </c>
      <c r="AC314" s="12">
        <f t="shared" si="182"/>
        <v>0.76389876061537698</v>
      </c>
      <c r="AD314" s="12">
        <f t="shared" si="183"/>
        <v>1.1571844836823135</v>
      </c>
      <c r="AE314" s="12">
        <f t="shared" si="184"/>
        <v>1.3050782434595645</v>
      </c>
      <c r="AF314" s="12">
        <f t="shared" si="185"/>
        <v>8.9464608187441366E-3</v>
      </c>
      <c r="AG314" s="12">
        <f t="shared" si="186"/>
        <v>0.7297249165415054</v>
      </c>
      <c r="AH314" s="12">
        <f t="shared" si="187"/>
        <v>0.67179303912229116</v>
      </c>
      <c r="AI314" s="12">
        <f t="shared" si="188"/>
        <v>0.12109215064093859</v>
      </c>
      <c r="AJ314" s="12">
        <f t="shared" si="189"/>
        <v>0.11168363912429417</v>
      </c>
      <c r="AK314" s="12">
        <f t="shared" si="190"/>
        <v>1.0110967677401534</v>
      </c>
      <c r="AL314" s="11">
        <f t="shared" si="191"/>
        <v>1.7227772897154381E-2</v>
      </c>
      <c r="AM314" s="11">
        <f t="shared" si="192"/>
        <v>-9.3328173726980879E-4</v>
      </c>
      <c r="AN314" s="11">
        <f t="shared" si="193"/>
        <v>1.7701469842878903E-2</v>
      </c>
      <c r="AO314" s="11">
        <f t="shared" si="194"/>
        <v>-9.0848363393452036E-3</v>
      </c>
      <c r="AP314" s="11">
        <f t="shared" si="195"/>
        <v>1.0574950138464545E-2</v>
      </c>
      <c r="AQ314" s="11">
        <f t="shared" si="196"/>
        <v>-6.276007913227355E-3</v>
      </c>
      <c r="AR314" s="11">
        <f t="shared" si="197"/>
        <v>1.6587595262675725E-2</v>
      </c>
      <c r="AS314" s="11">
        <f t="shared" si="198"/>
        <v>-2.8241079141471115E-3</v>
      </c>
      <c r="AT314" s="11">
        <f t="shared" si="199"/>
        <v>-8.5284837243060352E-3</v>
      </c>
      <c r="AU314" s="13">
        <f t="shared" si="200"/>
        <v>3.827230056986449E-3</v>
      </c>
      <c r="AV314" s="14">
        <f t="shared" si="201"/>
        <v>136.87632034198433</v>
      </c>
      <c r="AW314" s="11">
        <f>-(AV314-MAX($AV$14:AV313))/MAX($AV$14:AV313)</f>
        <v>0.15635864772295635</v>
      </c>
      <c r="AX314" s="13">
        <f t="shared" si="202"/>
        <v>-3.827230056986449E-3</v>
      </c>
      <c r="AY314" s="14">
        <f t="shared" si="203"/>
        <v>106.7390477383031</v>
      </c>
      <c r="AZ314" s="11">
        <f>-(AY314-MAX($AY$14:AY313))/MAX($AY$14:AY313)</f>
        <v>0.2604639197644707</v>
      </c>
    </row>
    <row r="315" spans="1:52" x14ac:dyDescent="0.2">
      <c r="A315" s="1">
        <v>43466</v>
      </c>
      <c r="B315" s="10">
        <v>0.75182317119013609</v>
      </c>
      <c r="C315" s="10">
        <v>1.1416958750528035</v>
      </c>
      <c r="D315" s="10">
        <v>1.2894906511927788</v>
      </c>
      <c r="E315" s="10">
        <v>9.1784380134188777E-3</v>
      </c>
      <c r="F315" s="10">
        <v>0.71508763398954533</v>
      </c>
      <c r="G315" s="10">
        <v>0.67792014100738929</v>
      </c>
      <c r="H315" s="10">
        <v>0.11696180027602986</v>
      </c>
      <c r="I315" s="10">
        <v>0.11116916612008493</v>
      </c>
      <c r="J315" s="10">
        <v>1.0103969849753969</v>
      </c>
      <c r="K315" s="11">
        <f t="shared" si="164"/>
        <v>9.833847079167013E-3</v>
      </c>
      <c r="L315" s="11">
        <f t="shared" si="165"/>
        <v>3.1168297388941557E-3</v>
      </c>
      <c r="M315" s="11">
        <f t="shared" si="166"/>
        <v>1.7666021921341146E-2</v>
      </c>
      <c r="N315" s="11">
        <f t="shared" si="167"/>
        <v>3.0509127956604543E-2</v>
      </c>
      <c r="O315" s="11">
        <f t="shared" si="168"/>
        <v>-3.2679504873323051E-3</v>
      </c>
      <c r="P315" s="11">
        <f t="shared" si="169"/>
        <v>-6.2368652972680794E-3</v>
      </c>
      <c r="Q315" s="11">
        <f t="shared" si="170"/>
        <v>8.3159839996258533E-3</v>
      </c>
      <c r="R315" s="11">
        <f t="shared" si="171"/>
        <v>3.7908685646950158E-3</v>
      </c>
      <c r="S315" s="11">
        <f t="shared" si="172"/>
        <v>2.2834971860445918E-3</v>
      </c>
      <c r="T315" s="12">
        <f t="shared" si="173"/>
        <v>0.77188080184212726</v>
      </c>
      <c r="U315" s="12">
        <f t="shared" si="174"/>
        <v>1.1815016928092084</v>
      </c>
      <c r="V315" s="12">
        <f t="shared" si="175"/>
        <v>1.3355747487616201</v>
      </c>
      <c r="W315" s="12">
        <f t="shared" si="176"/>
        <v>9.0588296980680903E-3</v>
      </c>
      <c r="X315" s="12">
        <f t="shared" si="177"/>
        <v>0.74790542755406675</v>
      </c>
      <c r="Y315" s="12">
        <f t="shared" si="178"/>
        <v>0.69291561106351507</v>
      </c>
      <c r="Z315" s="12">
        <f t="shared" si="179"/>
        <v>0.12302137838470444</v>
      </c>
      <c r="AA315" s="12">
        <f t="shared" si="180"/>
        <v>0.11525807655056236</v>
      </c>
      <c r="AB315" s="12">
        <f t="shared" si="181"/>
        <v>1.0229688986576153</v>
      </c>
      <c r="AC315" s="12">
        <f t="shared" si="182"/>
        <v>0.76103503021980501</v>
      </c>
      <c r="AD315" s="12">
        <f t="shared" si="183"/>
        <v>1.1522764183366883</v>
      </c>
      <c r="AE315" s="12">
        <f t="shared" si="184"/>
        <v>1.2948198213713509</v>
      </c>
      <c r="AF315" s="12">
        <f t="shared" si="185"/>
        <v>8.9167920398121256E-3</v>
      </c>
      <c r="AG315" s="12">
        <f t="shared" si="186"/>
        <v>0.72441838873493591</v>
      </c>
      <c r="AH315" s="12">
        <f t="shared" si="187"/>
        <v>0.66983643949066873</v>
      </c>
      <c r="AI315" s="12">
        <f t="shared" si="188"/>
        <v>0.11988843249658748</v>
      </c>
      <c r="AJ315" s="12">
        <f t="shared" si="189"/>
        <v>0.11121537127066163</v>
      </c>
      <c r="AK315" s="12">
        <f t="shared" si="190"/>
        <v>1.0107675345678298</v>
      </c>
      <c r="AL315" s="11">
        <f t="shared" si="191"/>
        <v>-9.833847079167013E-3</v>
      </c>
      <c r="AM315" s="11">
        <f t="shared" si="192"/>
        <v>-3.1168297388941557E-3</v>
      </c>
      <c r="AN315" s="11">
        <f t="shared" si="193"/>
        <v>-1.7666021921341146E-2</v>
      </c>
      <c r="AO315" s="11">
        <f t="shared" si="194"/>
        <v>-3.0509127956604543E-2</v>
      </c>
      <c r="AP315" s="11">
        <f t="shared" si="195"/>
        <v>3.2679504873323051E-3</v>
      </c>
      <c r="AQ315" s="11">
        <f t="shared" si="196"/>
        <v>6.2368652972680794E-3</v>
      </c>
      <c r="AR315" s="11">
        <f t="shared" si="197"/>
        <v>-8.3159839996258533E-3</v>
      </c>
      <c r="AS315" s="11">
        <f t="shared" si="198"/>
        <v>-3.7908685646950158E-3</v>
      </c>
      <c r="AT315" s="11">
        <f t="shared" si="199"/>
        <v>-2.2834971860445918E-3</v>
      </c>
      <c r="AU315" s="13">
        <f t="shared" si="200"/>
        <v>-7.3345956290857706E-3</v>
      </c>
      <c r="AV315" s="14">
        <f t="shared" si="201"/>
        <v>135.87238788107865</v>
      </c>
      <c r="AW315" s="11">
        <f>-(AV315-MAX($AV$14:AV314))/MAX($AV$14:AV314)</f>
        <v>0.16254641589788363</v>
      </c>
      <c r="AX315" s="13">
        <f t="shared" si="202"/>
        <v>7.3345956290857706E-3</v>
      </c>
      <c r="AY315" s="14">
        <f t="shared" si="203"/>
        <v>107.52193549129724</v>
      </c>
      <c r="AZ315" s="11">
        <f>-(AY315-MAX($AY$14:AY314))/MAX($AY$14:AY314)</f>
        <v>0.2550397216628239</v>
      </c>
    </row>
    <row r="316" spans="1:52" x14ac:dyDescent="0.2">
      <c r="A316" s="1">
        <v>43497</v>
      </c>
      <c r="B316" s="10">
        <v>0.75725449809171874</v>
      </c>
      <c r="C316" s="10">
        <v>1.1350866638667862</v>
      </c>
      <c r="D316" s="10">
        <v>1.3014902062861977</v>
      </c>
      <c r="E316" s="10">
        <v>9.0554282764803359E-3</v>
      </c>
      <c r="F316" s="10">
        <v>0.713918556171112</v>
      </c>
      <c r="G316" s="10">
        <v>0.68324678874009293</v>
      </c>
      <c r="H316" s="10">
        <v>0.11648223645894</v>
      </c>
      <c r="I316" s="10">
        <v>0.10808123385536569</v>
      </c>
      <c r="J316" s="10">
        <v>0.99857204197996863</v>
      </c>
      <c r="K316" s="11">
        <f t="shared" si="164"/>
        <v>7.2242079117950109E-3</v>
      </c>
      <c r="L316" s="11">
        <f t="shared" si="165"/>
        <v>-5.7889419857206637E-3</v>
      </c>
      <c r="M316" s="11">
        <f t="shared" si="166"/>
        <v>9.3056549749463979E-3</v>
      </c>
      <c r="N316" s="11">
        <f t="shared" si="167"/>
        <v>-1.3402033849191031E-2</v>
      </c>
      <c r="O316" s="11">
        <f t="shared" si="168"/>
        <v>-1.6348734936317832E-3</v>
      </c>
      <c r="P316" s="11">
        <f t="shared" si="169"/>
        <v>7.857338070511144E-3</v>
      </c>
      <c r="Q316" s="11">
        <f t="shared" si="170"/>
        <v>-4.100174723354888E-3</v>
      </c>
      <c r="R316" s="11">
        <f t="shared" si="171"/>
        <v>-2.7776877100828878E-2</v>
      </c>
      <c r="S316" s="11">
        <f t="shared" si="172"/>
        <v>-1.1703264332005303E-2</v>
      </c>
      <c r="T316" s="12">
        <f t="shared" si="173"/>
        <v>0.76747660411270324</v>
      </c>
      <c r="U316" s="12">
        <f t="shared" si="174"/>
        <v>1.1749624391607341</v>
      </c>
      <c r="V316" s="12">
        <f t="shared" si="175"/>
        <v>1.3278610202960064</v>
      </c>
      <c r="W316" s="12">
        <f t="shared" si="176"/>
        <v>9.0720210344334366E-3</v>
      </c>
      <c r="X316" s="12">
        <f t="shared" si="177"/>
        <v>0.74119643181541861</v>
      </c>
      <c r="Y316" s="12">
        <f t="shared" si="178"/>
        <v>0.68886893919625936</v>
      </c>
      <c r="Z316" s="12">
        <f t="shared" si="179"/>
        <v>0.12222247516025792</v>
      </c>
      <c r="AA316" s="12">
        <f t="shared" si="180"/>
        <v>0.11416493173649134</v>
      </c>
      <c r="AB316" s="12">
        <f t="shared" si="181"/>
        <v>1.0204155052067545</v>
      </c>
      <c r="AC316" s="12">
        <f t="shared" si="182"/>
        <v>0.75940408833872775</v>
      </c>
      <c r="AD316" s="12">
        <f t="shared" si="183"/>
        <v>1.1477503273965948</v>
      </c>
      <c r="AE316" s="12">
        <f t="shared" si="184"/>
        <v>1.2902489660308705</v>
      </c>
      <c r="AF316" s="12">
        <f t="shared" si="185"/>
        <v>8.9517097719043846E-3</v>
      </c>
      <c r="AG316" s="12">
        <f t="shared" si="186"/>
        <v>0.72017486996298585</v>
      </c>
      <c r="AH316" s="12">
        <f t="shared" si="187"/>
        <v>0.6696292511835148</v>
      </c>
      <c r="AI316" s="12">
        <f t="shared" si="188"/>
        <v>0.11887580736582849</v>
      </c>
      <c r="AJ316" s="12">
        <f t="shared" si="189"/>
        <v>0.11083361104572002</v>
      </c>
      <c r="AK316" s="12">
        <f t="shared" si="190"/>
        <v>1.0115870545194463</v>
      </c>
      <c r="AL316" s="11">
        <f t="shared" si="191"/>
        <v>-7.2242079117950109E-3</v>
      </c>
      <c r="AM316" s="11">
        <f t="shared" si="192"/>
        <v>5.7889419857206637E-3</v>
      </c>
      <c r="AN316" s="11">
        <f t="shared" si="193"/>
        <v>-9.3056549749463979E-3</v>
      </c>
      <c r="AO316" s="11">
        <f t="shared" si="194"/>
        <v>1.3402033849191031E-2</v>
      </c>
      <c r="AP316" s="11">
        <f t="shared" si="195"/>
        <v>1.6348734936317832E-3</v>
      </c>
      <c r="AQ316" s="11">
        <f t="shared" si="196"/>
        <v>-7.857338070511144E-3</v>
      </c>
      <c r="AR316" s="11">
        <f t="shared" si="197"/>
        <v>4.100174723354888E-3</v>
      </c>
      <c r="AS316" s="11">
        <f t="shared" si="198"/>
        <v>2.7776877100828878E-2</v>
      </c>
      <c r="AT316" s="11">
        <f t="shared" si="199"/>
        <v>1.1703264332005303E-2</v>
      </c>
      <c r="AU316" s="13">
        <f t="shared" si="200"/>
        <v>4.4465516141644441E-3</v>
      </c>
      <c r="AV316" s="14">
        <f t="shared" si="201"/>
        <v>136.47655146673165</v>
      </c>
      <c r="AW316" s="11">
        <f>-(AV316-MAX($AV$14:AV315))/MAX($AV$14:AV315)</f>
        <v>0.15882263531170651</v>
      </c>
      <c r="AX316" s="13">
        <f t="shared" si="202"/>
        <v>-4.4465516141644441E-3</v>
      </c>
      <c r="AY316" s="14">
        <f t="shared" si="203"/>
        <v>107.04383365548033</v>
      </c>
      <c r="AZ316" s="11">
        <f>-(AY316-MAX($AY$14:AY315))/MAX($AY$14:AY315)</f>
        <v>0.25835222599095248</v>
      </c>
    </row>
    <row r="317" spans="1:52" x14ac:dyDescent="0.2">
      <c r="A317" s="1">
        <v>43525</v>
      </c>
      <c r="B317" s="10">
        <v>0.74804386529226075</v>
      </c>
      <c r="C317" s="10">
        <v>1.1299052009536401</v>
      </c>
      <c r="D317" s="10">
        <v>1.3166903670932744</v>
      </c>
      <c r="E317" s="10">
        <v>8.9961226711287434E-3</v>
      </c>
      <c r="F317" s="10">
        <v>0.70816012916840754</v>
      </c>
      <c r="G317" s="10">
        <v>0.68334016673500064</v>
      </c>
      <c r="H317" s="10">
        <v>0.11623987260109962</v>
      </c>
      <c r="I317" s="10">
        <v>0.10763104079216446</v>
      </c>
      <c r="J317" s="10">
        <v>0.99945030233371646</v>
      </c>
      <c r="K317" s="11">
        <f t="shared" si="164"/>
        <v>-1.2163193249652204E-2</v>
      </c>
      <c r="L317" s="11">
        <f t="shared" si="165"/>
        <v>-4.5648170118526288E-3</v>
      </c>
      <c r="M317" s="11">
        <f t="shared" si="166"/>
        <v>1.1679043556117374E-2</v>
      </c>
      <c r="N317" s="11">
        <f t="shared" si="167"/>
        <v>-6.5491773045817103E-3</v>
      </c>
      <c r="O317" s="11">
        <f t="shared" si="168"/>
        <v>-8.065943871228165E-3</v>
      </c>
      <c r="P317" s="11">
        <f t="shared" si="169"/>
        <v>1.3666803334699829E-4</v>
      </c>
      <c r="Q317" s="11">
        <f t="shared" si="170"/>
        <v>-2.0806937195596564E-3</v>
      </c>
      <c r="R317" s="11">
        <f t="shared" si="171"/>
        <v>-4.1653212786567639E-3</v>
      </c>
      <c r="S317" s="11">
        <f t="shared" si="172"/>
        <v>8.7951626605375921E-4</v>
      </c>
      <c r="T317" s="12">
        <f t="shared" si="173"/>
        <v>0.76437106367874907</v>
      </c>
      <c r="U317" s="12">
        <f t="shared" si="174"/>
        <v>1.166706618172189</v>
      </c>
      <c r="V317" s="12">
        <f t="shared" si="175"/>
        <v>1.3199799456488384</v>
      </c>
      <c r="W317" s="12">
        <f t="shared" si="176"/>
        <v>9.0548922029325008E-3</v>
      </c>
      <c r="X317" s="12">
        <f t="shared" si="177"/>
        <v>0.73513685123182604</v>
      </c>
      <c r="Y317" s="12">
        <f t="shared" si="178"/>
        <v>0.68494338066712646</v>
      </c>
      <c r="Z317" s="12">
        <f t="shared" si="179"/>
        <v>0.12130048321382969</v>
      </c>
      <c r="AA317" s="12">
        <f t="shared" si="180"/>
        <v>0.11282641701879077</v>
      </c>
      <c r="AB317" s="12">
        <f t="shared" si="181"/>
        <v>1.0145366327228327</v>
      </c>
      <c r="AC317" s="12">
        <f t="shared" si="182"/>
        <v>0.75781307115873553</v>
      </c>
      <c r="AD317" s="12">
        <f t="shared" si="183"/>
        <v>1.1444912580710029</v>
      </c>
      <c r="AE317" s="12">
        <f t="shared" si="184"/>
        <v>1.2926030350592079</v>
      </c>
      <c r="AF317" s="12">
        <f t="shared" si="185"/>
        <v>8.9592704443581007E-3</v>
      </c>
      <c r="AG317" s="12">
        <f t="shared" si="186"/>
        <v>0.71712554439771747</v>
      </c>
      <c r="AH317" s="12">
        <f t="shared" si="187"/>
        <v>0.6724074177021887</v>
      </c>
      <c r="AI317" s="12">
        <f t="shared" si="188"/>
        <v>0.11830837563640728</v>
      </c>
      <c r="AJ317" s="12">
        <f t="shared" si="189"/>
        <v>0.11048127235305227</v>
      </c>
      <c r="AK317" s="12">
        <f t="shared" si="190"/>
        <v>1.0092530287896453</v>
      </c>
      <c r="AL317" s="11">
        <f t="shared" si="191"/>
        <v>1.2163193249652204E-2</v>
      </c>
      <c r="AM317" s="11">
        <f t="shared" si="192"/>
        <v>4.5648170118526288E-3</v>
      </c>
      <c r="AN317" s="11">
        <f t="shared" si="193"/>
        <v>-1.1679043556117374E-2</v>
      </c>
      <c r="AO317" s="11">
        <f t="shared" si="194"/>
        <v>6.5491773045817103E-3</v>
      </c>
      <c r="AP317" s="11">
        <f t="shared" si="195"/>
        <v>8.065943871228165E-3</v>
      </c>
      <c r="AQ317" s="11">
        <f t="shared" si="196"/>
        <v>-1.3666803334699829E-4</v>
      </c>
      <c r="AR317" s="11">
        <f t="shared" si="197"/>
        <v>2.0806937195596564E-3</v>
      </c>
      <c r="AS317" s="11">
        <f t="shared" si="198"/>
        <v>4.1653212786567639E-3</v>
      </c>
      <c r="AT317" s="11">
        <f t="shared" si="199"/>
        <v>-8.7951626605375921E-4</v>
      </c>
      <c r="AU317" s="13">
        <f t="shared" si="200"/>
        <v>2.7659909533347773E-3</v>
      </c>
      <c r="AV317" s="14">
        <f t="shared" si="201"/>
        <v>136.85404437343098</v>
      </c>
      <c r="AW317" s="11">
        <f>-(AV317-MAX($AV$14:AV316))/MAX($AV$14:AV316)</f>
        <v>0.15649594633082856</v>
      </c>
      <c r="AX317" s="13">
        <f t="shared" si="202"/>
        <v>-2.7659909533347773E-3</v>
      </c>
      <c r="AY317" s="14">
        <f t="shared" si="203"/>
        <v>106.74775137997899</v>
      </c>
      <c r="AZ317" s="11">
        <f>-(AY317-MAX($AY$14:AY316))/MAX($AY$14:AY316)</f>
        <v>0.26040361702442238</v>
      </c>
    </row>
    <row r="318" spans="1:52" x14ac:dyDescent="0.2">
      <c r="A318" s="1">
        <v>43556</v>
      </c>
      <c r="B318" s="10">
        <v>0.74751265165162928</v>
      </c>
      <c r="C318" s="10">
        <v>1.1234187880558113</v>
      </c>
      <c r="D318" s="10">
        <v>1.3031353436367903</v>
      </c>
      <c r="E318" s="10">
        <v>8.9569617985579292E-3</v>
      </c>
      <c r="F318" s="10">
        <v>0.71098471382865269</v>
      </c>
      <c r="G318" s="10">
        <v>0.67159167226326388</v>
      </c>
      <c r="H318" s="10">
        <v>0.1167365140142185</v>
      </c>
      <c r="I318" s="10">
        <v>0.10716850103417604</v>
      </c>
      <c r="J318" s="10">
        <v>0.99200444417990996</v>
      </c>
      <c r="K318" s="11">
        <f t="shared" si="164"/>
        <v>-7.101370190689682E-4</v>
      </c>
      <c r="L318" s="11">
        <f t="shared" si="165"/>
        <v>-5.7406700069654315E-3</v>
      </c>
      <c r="M318" s="11">
        <f t="shared" si="166"/>
        <v>-1.0294769214730493E-2</v>
      </c>
      <c r="N318" s="11">
        <f t="shared" si="167"/>
        <v>-4.3530834340991253E-3</v>
      </c>
      <c r="O318" s="11">
        <f t="shared" si="168"/>
        <v>3.9886242445787978E-3</v>
      </c>
      <c r="P318" s="11">
        <f t="shared" si="169"/>
        <v>-1.7192746809939541E-2</v>
      </c>
      <c r="Q318" s="11">
        <f t="shared" si="170"/>
        <v>4.2725564129204585E-3</v>
      </c>
      <c r="R318" s="11">
        <f t="shared" si="171"/>
        <v>-4.2974568914704303E-3</v>
      </c>
      <c r="S318" s="11">
        <f t="shared" si="172"/>
        <v>-7.4499533757911296E-3</v>
      </c>
      <c r="T318" s="12">
        <f t="shared" si="173"/>
        <v>0.76226692457870759</v>
      </c>
      <c r="U318" s="12">
        <f t="shared" si="174"/>
        <v>1.1580798982290463</v>
      </c>
      <c r="V318" s="12">
        <f t="shared" si="175"/>
        <v>1.3132712734418297</v>
      </c>
      <c r="W318" s="12">
        <f t="shared" si="176"/>
        <v>9.0191095197974212E-3</v>
      </c>
      <c r="X318" s="12">
        <f t="shared" si="177"/>
        <v>0.72946647285858557</v>
      </c>
      <c r="Y318" s="12">
        <f t="shared" si="178"/>
        <v>0.68141866570797405</v>
      </c>
      <c r="Z318" s="12">
        <f t="shared" si="179"/>
        <v>0.12026088611576603</v>
      </c>
      <c r="AA318" s="12">
        <f t="shared" si="180"/>
        <v>0.11167675289945829</v>
      </c>
      <c r="AB318" s="12">
        <f t="shared" si="181"/>
        <v>1.0098956824563878</v>
      </c>
      <c r="AC318" s="12">
        <f t="shared" si="182"/>
        <v>0.75464087322578521</v>
      </c>
      <c r="AD318" s="12">
        <f t="shared" si="183"/>
        <v>1.138390917561612</v>
      </c>
      <c r="AE318" s="12">
        <f t="shared" si="184"/>
        <v>1.2942719095608159</v>
      </c>
      <c r="AF318" s="12">
        <f t="shared" si="185"/>
        <v>8.9716972845216032E-3</v>
      </c>
      <c r="AG318" s="12">
        <f t="shared" si="186"/>
        <v>0.71509787197796593</v>
      </c>
      <c r="AH318" s="12">
        <f t="shared" si="187"/>
        <v>0.67635901101466234</v>
      </c>
      <c r="AI318" s="12">
        <f t="shared" si="188"/>
        <v>0.11745834109629512</v>
      </c>
      <c r="AJ318" s="12">
        <f t="shared" si="189"/>
        <v>0.10977801787814122</v>
      </c>
      <c r="AK318" s="12">
        <f t="shared" si="190"/>
        <v>1.0036766685699394</v>
      </c>
      <c r="AL318" s="11">
        <f t="shared" si="191"/>
        <v>7.101370190689682E-4</v>
      </c>
      <c r="AM318" s="11">
        <f t="shared" si="192"/>
        <v>5.7406700069654315E-3</v>
      </c>
      <c r="AN318" s="11">
        <f t="shared" si="193"/>
        <v>1.0294769214730493E-2</v>
      </c>
      <c r="AO318" s="11">
        <f t="shared" si="194"/>
        <v>4.3530834340991253E-3</v>
      </c>
      <c r="AP318" s="11">
        <f t="shared" si="195"/>
        <v>-3.9886242445787978E-3</v>
      </c>
      <c r="AQ318" s="11">
        <f t="shared" si="196"/>
        <v>1.7192746809939541E-2</v>
      </c>
      <c r="AR318" s="11">
        <f t="shared" si="197"/>
        <v>-4.2725564129204585E-3</v>
      </c>
      <c r="AS318" s="11">
        <f t="shared" si="198"/>
        <v>4.2974568914704303E-3</v>
      </c>
      <c r="AT318" s="11">
        <f t="shared" si="199"/>
        <v>7.4499533757911296E-3</v>
      </c>
      <c r="AU318" s="13">
        <f t="shared" si="200"/>
        <v>4.6419595660628738E-3</v>
      </c>
      <c r="AV318" s="14">
        <f t="shared" si="201"/>
        <v>137.48931531386464</v>
      </c>
      <c r="AW318" s="11">
        <f>-(AV318-MAX($AV$14:AV317))/MAX($AV$14:AV317)</f>
        <v>0.15258043461988605</v>
      </c>
      <c r="AX318" s="13">
        <f t="shared" si="202"/>
        <v>-4.6419595660628738E-3</v>
      </c>
      <c r="AY318" s="14">
        <f t="shared" si="203"/>
        <v>106.252232634305</v>
      </c>
      <c r="AZ318" s="11">
        <f>-(AY318-MAX($AY$14:AY317))/MAX($AY$14:AY317)</f>
        <v>0.26383679352940131</v>
      </c>
    </row>
    <row r="319" spans="1:52" x14ac:dyDescent="0.2">
      <c r="A319" s="1">
        <v>43586</v>
      </c>
      <c r="B319" s="10">
        <v>0.74299725091017155</v>
      </c>
      <c r="C319" s="10">
        <v>1.1187309116538198</v>
      </c>
      <c r="D319" s="10">
        <v>1.28455451649368</v>
      </c>
      <c r="E319" s="10">
        <v>9.0934717965972228E-3</v>
      </c>
      <c r="F319" s="10">
        <v>0.69455055633499563</v>
      </c>
      <c r="G319" s="10">
        <v>0.65616797900262469</v>
      </c>
      <c r="H319" s="10">
        <v>0.11443742561567334</v>
      </c>
      <c r="I319" s="10">
        <v>0.10426658881428036</v>
      </c>
      <c r="J319" s="10">
        <v>0.98933496903381546</v>
      </c>
      <c r="K319" s="11">
        <f t="shared" si="164"/>
        <v>-6.0405676498999084E-3</v>
      </c>
      <c r="L319" s="11">
        <f t="shared" si="165"/>
        <v>-4.1728663004687583E-3</v>
      </c>
      <c r="M319" s="11">
        <f t="shared" si="166"/>
        <v>-1.4258555133079942E-2</v>
      </c>
      <c r="N319" s="11">
        <f t="shared" si="167"/>
        <v>1.5240658731096923E-2</v>
      </c>
      <c r="O319" s="11">
        <f t="shared" si="168"/>
        <v>-2.3114642514828643E-2</v>
      </c>
      <c r="P319" s="11">
        <f t="shared" si="169"/>
        <v>-2.2965879265091749E-2</v>
      </c>
      <c r="Q319" s="11">
        <f t="shared" si="170"/>
        <v>-1.9694680948457388E-2</v>
      </c>
      <c r="R319" s="11">
        <f t="shared" si="171"/>
        <v>-2.7078033115068512E-2</v>
      </c>
      <c r="S319" s="11">
        <f t="shared" si="172"/>
        <v>-2.690991115771979E-3</v>
      </c>
      <c r="T319" s="12">
        <f t="shared" si="173"/>
        <v>0.75911085006930878</v>
      </c>
      <c r="U319" s="12">
        <f t="shared" si="174"/>
        <v>1.1494135010828725</v>
      </c>
      <c r="V319" s="12">
        <f t="shared" si="175"/>
        <v>1.3045759399748451</v>
      </c>
      <c r="W319" s="12">
        <f t="shared" si="176"/>
        <v>8.9912367400877425E-3</v>
      </c>
      <c r="X319" s="12">
        <f t="shared" si="177"/>
        <v>0.72469487639976349</v>
      </c>
      <c r="Y319" s="12">
        <f t="shared" si="178"/>
        <v>0.67702878025698832</v>
      </c>
      <c r="Z319" s="12">
        <f t="shared" si="179"/>
        <v>0.11936563929991795</v>
      </c>
      <c r="AA319" s="12">
        <f t="shared" si="180"/>
        <v>0.11074937828236793</v>
      </c>
      <c r="AB319" s="12">
        <f t="shared" si="181"/>
        <v>1.006505680866193</v>
      </c>
      <c r="AC319" s="12">
        <f t="shared" si="182"/>
        <v>0.75111480691093668</v>
      </c>
      <c r="AD319" s="12">
        <f t="shared" si="183"/>
        <v>1.1342237042245038</v>
      </c>
      <c r="AE319" s="12">
        <f t="shared" si="184"/>
        <v>1.2946420430130019</v>
      </c>
      <c r="AF319" s="12">
        <f t="shared" si="185"/>
        <v>8.9866946506121596E-3</v>
      </c>
      <c r="AG319" s="12">
        <f t="shared" si="186"/>
        <v>0.71511387729252551</v>
      </c>
      <c r="AH319" s="12">
        <f t="shared" si="187"/>
        <v>0.6793656138216706</v>
      </c>
      <c r="AI319" s="12">
        <f t="shared" si="188"/>
        <v>0.11672855526051519</v>
      </c>
      <c r="AJ319" s="12">
        <f t="shared" si="189"/>
        <v>0.10920611907982024</v>
      </c>
      <c r="AK319" s="12">
        <f t="shared" si="190"/>
        <v>1.001348160193765</v>
      </c>
      <c r="AL319" s="11">
        <f t="shared" si="191"/>
        <v>6.0405676498999084E-3</v>
      </c>
      <c r="AM319" s="11">
        <f t="shared" si="192"/>
        <v>4.1728663004687583E-3</v>
      </c>
      <c r="AN319" s="11">
        <f t="shared" si="193"/>
        <v>1.4258555133079942E-2</v>
      </c>
      <c r="AO319" s="11">
        <f t="shared" si="194"/>
        <v>-1.5240658731096923E-2</v>
      </c>
      <c r="AP319" s="11">
        <f t="shared" si="195"/>
        <v>2.3114642514828643E-2</v>
      </c>
      <c r="AQ319" s="11">
        <f t="shared" si="196"/>
        <v>-2.2965879265091749E-2</v>
      </c>
      <c r="AR319" s="11">
        <f t="shared" si="197"/>
        <v>1.9694680948457388E-2</v>
      </c>
      <c r="AS319" s="11">
        <f t="shared" si="198"/>
        <v>2.7078033115068512E-2</v>
      </c>
      <c r="AT319" s="11">
        <f t="shared" si="199"/>
        <v>2.690991115771979E-3</v>
      </c>
      <c r="AU319" s="13">
        <f t="shared" si="200"/>
        <v>6.538199864598495E-3</v>
      </c>
      <c r="AV319" s="14">
        <f t="shared" si="201"/>
        <v>138.38824793663349</v>
      </c>
      <c r="AW319" s="11">
        <f>-(AV319-MAX($AV$14:AV318))/MAX($AV$14:AV318)</f>
        <v>0.14703983613225963</v>
      </c>
      <c r="AX319" s="13">
        <f t="shared" si="202"/>
        <v>-1.1641728590174439E-2</v>
      </c>
      <c r="AY319" s="14">
        <f t="shared" si="203"/>
        <v>105.01527297987634</v>
      </c>
      <c r="AZ319" s="11">
        <f>-(AY319-MAX($AY$14:AY318))/MAX($AY$14:AY318)</f>
        <v>0.27240700577720461</v>
      </c>
    </row>
    <row r="320" spans="1:52" x14ac:dyDescent="0.2">
      <c r="A320" s="1">
        <v>43617</v>
      </c>
      <c r="B320" s="10">
        <v>0.752598345788836</v>
      </c>
      <c r="C320" s="10">
        <v>1.1295988794379115</v>
      </c>
      <c r="D320" s="10">
        <v>1.2677002649493554</v>
      </c>
      <c r="E320" s="10">
        <v>9.2529192960379009E-3</v>
      </c>
      <c r="F320" s="10">
        <v>0.69462774898931667</v>
      </c>
      <c r="G320" s="10">
        <v>0.66006600660066006</v>
      </c>
      <c r="H320" s="10">
        <v>0.11587082720183539</v>
      </c>
      <c r="I320" s="10">
        <v>0.10631398773136581</v>
      </c>
      <c r="J320" s="10">
        <v>1.0120638005019837</v>
      </c>
      <c r="K320" s="11">
        <f t="shared" si="164"/>
        <v>1.2922113597194418E-2</v>
      </c>
      <c r="L320" s="11">
        <f t="shared" si="165"/>
        <v>9.7145503631661523E-3</v>
      </c>
      <c r="M320" s="11">
        <f t="shared" si="166"/>
        <v>-1.3120697742225795E-2</v>
      </c>
      <c r="N320" s="11">
        <f t="shared" si="167"/>
        <v>1.7534282065991835E-2</v>
      </c>
      <c r="O320" s="11">
        <f t="shared" si="168"/>
        <v>1.111404398383975E-4</v>
      </c>
      <c r="P320" s="11">
        <f t="shared" si="169"/>
        <v>5.9405940594059459E-3</v>
      </c>
      <c r="Q320" s="11">
        <f t="shared" si="170"/>
        <v>1.2525636420518405E-2</v>
      </c>
      <c r="R320" s="11">
        <f t="shared" si="171"/>
        <v>1.963619353398327E-2</v>
      </c>
      <c r="S320" s="11">
        <f t="shared" si="172"/>
        <v>2.2973848271395036E-2</v>
      </c>
      <c r="T320" s="12">
        <f t="shared" si="173"/>
        <v>0.75629382121981614</v>
      </c>
      <c r="U320" s="12">
        <f t="shared" si="174"/>
        <v>1.144174400146823</v>
      </c>
      <c r="V320" s="12">
        <f t="shared" si="175"/>
        <v>1.299411372959655</v>
      </c>
      <c r="W320" s="12">
        <f t="shared" si="176"/>
        <v>8.988824146843646E-3</v>
      </c>
      <c r="X320" s="12">
        <f t="shared" si="177"/>
        <v>0.71987360462753147</v>
      </c>
      <c r="Y320" s="12">
        <f t="shared" si="178"/>
        <v>0.67376664630491712</v>
      </c>
      <c r="Z320" s="12">
        <f t="shared" si="179"/>
        <v>0.11861732687338773</v>
      </c>
      <c r="AA320" s="12">
        <f t="shared" si="180"/>
        <v>0.10993064127736585</v>
      </c>
      <c r="AB320" s="12">
        <f t="shared" si="181"/>
        <v>1.0053695293180667</v>
      </c>
      <c r="AC320" s="12">
        <f t="shared" si="182"/>
        <v>0.74868888182425541</v>
      </c>
      <c r="AD320" s="12">
        <f t="shared" si="183"/>
        <v>1.1311643166113325</v>
      </c>
      <c r="AE320" s="12">
        <f t="shared" si="184"/>
        <v>1.2937445024597456</v>
      </c>
      <c r="AF320" s="12">
        <f t="shared" si="185"/>
        <v>9.031187474943159E-3</v>
      </c>
      <c r="AG320" s="12">
        <f t="shared" si="186"/>
        <v>0.71002229271355721</v>
      </c>
      <c r="AH320" s="12">
        <f t="shared" si="187"/>
        <v>0.67574025348754319</v>
      </c>
      <c r="AI320" s="12">
        <f t="shared" si="188"/>
        <v>0.1161425031058369</v>
      </c>
      <c r="AJ320" s="12">
        <f t="shared" si="189"/>
        <v>0.10817764343043752</v>
      </c>
      <c r="AK320" s="12">
        <f t="shared" si="190"/>
        <v>0.99964229089597978</v>
      </c>
      <c r="AL320" s="11">
        <f t="shared" si="191"/>
        <v>-1.2922113597194418E-2</v>
      </c>
      <c r="AM320" s="11">
        <f t="shared" si="192"/>
        <v>-9.7145503631661523E-3</v>
      </c>
      <c r="AN320" s="11">
        <f t="shared" si="193"/>
        <v>1.3120697742225795E-2</v>
      </c>
      <c r="AO320" s="11">
        <f t="shared" si="194"/>
        <v>1.7534282065991835E-2</v>
      </c>
      <c r="AP320" s="11">
        <f t="shared" si="195"/>
        <v>-1.111404398383975E-4</v>
      </c>
      <c r="AQ320" s="11">
        <f t="shared" si="196"/>
        <v>5.9405940594059459E-3</v>
      </c>
      <c r="AR320" s="11">
        <f t="shared" si="197"/>
        <v>-1.2525636420518405E-2</v>
      </c>
      <c r="AS320" s="11">
        <f t="shared" si="198"/>
        <v>-1.963619353398327E-2</v>
      </c>
      <c r="AT320" s="11">
        <f t="shared" si="199"/>
        <v>-2.2973848271395036E-2</v>
      </c>
      <c r="AU320" s="13">
        <f t="shared" si="200"/>
        <v>-4.5875454176080117E-3</v>
      </c>
      <c r="AV320" s="14">
        <f t="shared" si="201"/>
        <v>137.75338556396099</v>
      </c>
      <c r="AW320" s="11">
        <f>-(AV320-MAX($AV$14:AV319))/MAX($AV$14:AV319)</f>
        <v>0.15095282962341325</v>
      </c>
      <c r="AX320" s="13">
        <f t="shared" si="202"/>
        <v>9.8041845565852957E-3</v>
      </c>
      <c r="AY320" s="14">
        <f t="shared" si="203"/>
        <v>106.04486209743123</v>
      </c>
      <c r="AZ320" s="11">
        <f>-(AY320-MAX($AY$14:AY319))/MAX($AY$14:AY319)</f>
        <v>0.26527354977976586</v>
      </c>
    </row>
    <row r="321" spans="1:52" x14ac:dyDescent="0.2">
      <c r="A321" s="1">
        <v>43647</v>
      </c>
      <c r="B321" s="10">
        <v>0.76330051141134259</v>
      </c>
      <c r="C321" s="10">
        <v>1.1210259629613022</v>
      </c>
      <c r="D321" s="10">
        <v>1.2458420023172661</v>
      </c>
      <c r="E321" s="10">
        <v>9.2365953909388995E-3</v>
      </c>
      <c r="F321" s="10">
        <v>0.698070533046659</v>
      </c>
      <c r="G321" s="10">
        <v>0.66782422866301583</v>
      </c>
      <c r="H321" s="10">
        <v>0.11602947148575739</v>
      </c>
      <c r="I321" s="10">
        <v>0.10614922457991444</v>
      </c>
      <c r="J321" s="10">
        <v>1.0121252606222546</v>
      </c>
      <c r="K321" s="11">
        <f t="shared" si="164"/>
        <v>1.4220288527593272E-2</v>
      </c>
      <c r="L321" s="11">
        <f t="shared" si="165"/>
        <v>-7.5893457692478572E-3</v>
      </c>
      <c r="M321" s="11">
        <f t="shared" si="166"/>
        <v>-1.7242453312071082E-2</v>
      </c>
      <c r="N321" s="11">
        <f t="shared" si="167"/>
        <v>-1.7641897196695178E-3</v>
      </c>
      <c r="O321" s="11">
        <f t="shared" si="168"/>
        <v>4.9563007846311624E-3</v>
      </c>
      <c r="P321" s="11">
        <f t="shared" si="169"/>
        <v>1.1753706424469046E-2</v>
      </c>
      <c r="Q321" s="11">
        <f t="shared" si="170"/>
        <v>1.3691477635320304E-3</v>
      </c>
      <c r="R321" s="11">
        <f t="shared" si="171"/>
        <v>-1.5497786788668533E-3</v>
      </c>
      <c r="S321" s="11">
        <f t="shared" si="172"/>
        <v>6.0727515637237772E-5</v>
      </c>
      <c r="T321" s="12">
        <f t="shared" si="173"/>
        <v>0.75553666368696515</v>
      </c>
      <c r="U321" s="12">
        <f t="shared" si="174"/>
        <v>1.1410079024200754</v>
      </c>
      <c r="V321" s="12">
        <f t="shared" si="175"/>
        <v>1.2943316898233486</v>
      </c>
      <c r="W321" s="12">
        <f t="shared" si="176"/>
        <v>9.002841174257814E-3</v>
      </c>
      <c r="X321" s="12">
        <f t="shared" si="177"/>
        <v>0.7153199725743038</v>
      </c>
      <c r="Y321" s="12">
        <f t="shared" si="178"/>
        <v>0.67094594927442019</v>
      </c>
      <c r="Z321" s="12">
        <f t="shared" si="179"/>
        <v>0.11800493926227679</v>
      </c>
      <c r="AA321" s="12">
        <f t="shared" si="180"/>
        <v>0.10932689549761727</v>
      </c>
      <c r="AB321" s="12">
        <f t="shared" si="181"/>
        <v>1.0055356458676477</v>
      </c>
      <c r="AC321" s="12">
        <f t="shared" si="182"/>
        <v>0.75003829715412529</v>
      </c>
      <c r="AD321" s="12">
        <f t="shared" si="183"/>
        <v>1.1297393865034622</v>
      </c>
      <c r="AE321" s="12">
        <f t="shared" si="184"/>
        <v>1.293843558275346</v>
      </c>
      <c r="AF321" s="12">
        <f t="shared" si="185"/>
        <v>9.0888903087035008E-3</v>
      </c>
      <c r="AG321" s="12">
        <f t="shared" si="186"/>
        <v>0.70622155641367146</v>
      </c>
      <c r="AH321" s="12">
        <f t="shared" si="187"/>
        <v>0.67205545905817188</v>
      </c>
      <c r="AI321" s="12">
        <f t="shared" si="188"/>
        <v>0.11612144602796613</v>
      </c>
      <c r="AJ321" s="12">
        <f t="shared" si="189"/>
        <v>0.10743841972457287</v>
      </c>
      <c r="AK321" s="12">
        <f t="shared" si="190"/>
        <v>1.0003037571674653</v>
      </c>
      <c r="AL321" s="11">
        <f t="shared" si="191"/>
        <v>-1.4220288527593272E-2</v>
      </c>
      <c r="AM321" s="11">
        <f t="shared" si="192"/>
        <v>7.5893457692478572E-3</v>
      </c>
      <c r="AN321" s="11">
        <f t="shared" si="193"/>
        <v>1.7242453312071082E-2</v>
      </c>
      <c r="AO321" s="11">
        <f t="shared" si="194"/>
        <v>-1.7641897196695178E-3</v>
      </c>
      <c r="AP321" s="11">
        <f t="shared" si="195"/>
        <v>-4.9563007846311624E-3</v>
      </c>
      <c r="AQ321" s="11">
        <f t="shared" si="196"/>
        <v>1.1753706424469046E-2</v>
      </c>
      <c r="AR321" s="11">
        <f t="shared" si="197"/>
        <v>-1.3691477635320304E-3</v>
      </c>
      <c r="AS321" s="11">
        <f t="shared" si="198"/>
        <v>1.5497786788668533E-3</v>
      </c>
      <c r="AT321" s="11">
        <f t="shared" si="199"/>
        <v>-6.0727515637237772E-5</v>
      </c>
      <c r="AU321" s="13">
        <f t="shared" si="200"/>
        <v>1.7516255415101797E-3</v>
      </c>
      <c r="AV321" s="14">
        <f t="shared" si="201"/>
        <v>137.99467791254432</v>
      </c>
      <c r="AW321" s="11">
        <f>-(AV321-MAX($AV$14:AV320))/MAX($AV$14:AV320)</f>
        <v>0.1494656169138347</v>
      </c>
      <c r="AX321" s="13">
        <f t="shared" si="202"/>
        <v>4.6826705955638204E-4</v>
      </c>
      <c r="AY321" s="14">
        <f t="shared" si="203"/>
        <v>106.09451941318666</v>
      </c>
      <c r="AZ321" s="11">
        <f>-(AY321-MAX($AY$14:AY320))/MAX($AY$14:AY320)</f>
        <v>0.26492950158534295</v>
      </c>
    </row>
    <row r="322" spans="1:52" x14ac:dyDescent="0.2">
      <c r="A322" s="1">
        <v>43678</v>
      </c>
      <c r="B322" s="10">
        <v>0.75315383167011862</v>
      </c>
      <c r="C322" s="10">
        <v>1.1121862244614238</v>
      </c>
      <c r="D322" s="10">
        <v>1.215598560731304</v>
      </c>
      <c r="E322" s="10">
        <v>9.414157009310602E-3</v>
      </c>
      <c r="F322" s="10">
        <v>0.67714434686042024</v>
      </c>
      <c r="G322" s="10">
        <v>0.64254963695945511</v>
      </c>
      <c r="H322" s="10">
        <v>0.11148520591317533</v>
      </c>
      <c r="I322" s="10">
        <v>0.10362694300518134</v>
      </c>
      <c r="J322" s="10">
        <v>1.0210437108812629</v>
      </c>
      <c r="K322" s="11">
        <f t="shared" si="164"/>
        <v>-1.3293165128977491E-2</v>
      </c>
      <c r="L322" s="11">
        <f t="shared" si="165"/>
        <v>-7.8854003314314802E-3</v>
      </c>
      <c r="M322" s="11">
        <f t="shared" si="166"/>
        <v>-2.4275503257804143E-2</v>
      </c>
      <c r="N322" s="11">
        <f t="shared" si="167"/>
        <v>1.922370861301248E-2</v>
      </c>
      <c r="O322" s="11">
        <f t="shared" si="168"/>
        <v>-2.997718023551077E-2</v>
      </c>
      <c r="P322" s="11">
        <f t="shared" si="169"/>
        <v>-3.7846173616911782E-2</v>
      </c>
      <c r="Q322" s="11">
        <f t="shared" si="170"/>
        <v>-3.9164752837298478E-2</v>
      </c>
      <c r="R322" s="11">
        <f t="shared" si="171"/>
        <v>-2.3761658031088095E-2</v>
      </c>
      <c r="S322" s="11">
        <f t="shared" si="172"/>
        <v>8.8116072249053712E-3</v>
      </c>
      <c r="T322" s="12">
        <f t="shared" si="173"/>
        <v>0.75567763776486041</v>
      </c>
      <c r="U322" s="12">
        <f t="shared" si="174"/>
        <v>1.1370223642757367</v>
      </c>
      <c r="V322" s="12">
        <f t="shared" si="175"/>
        <v>1.2884088747468156</v>
      </c>
      <c r="W322" s="12">
        <f t="shared" si="176"/>
        <v>9.0251464884306132E-3</v>
      </c>
      <c r="X322" s="12">
        <f t="shared" si="177"/>
        <v>0.71178012144308822</v>
      </c>
      <c r="Y322" s="12">
        <f t="shared" si="178"/>
        <v>0.67000102909214554</v>
      </c>
      <c r="Z322" s="12">
        <f t="shared" si="179"/>
        <v>0.11742093263104127</v>
      </c>
      <c r="AA322" s="12">
        <f t="shared" si="180"/>
        <v>0.1087176869234656</v>
      </c>
      <c r="AB322" s="12">
        <f t="shared" si="181"/>
        <v>1.0060894288140274</v>
      </c>
      <c r="AC322" s="12">
        <f t="shared" si="182"/>
        <v>0.75195118719099308</v>
      </c>
      <c r="AD322" s="12">
        <f t="shared" si="183"/>
        <v>1.1262944011548786</v>
      </c>
      <c r="AE322" s="12">
        <f t="shared" si="184"/>
        <v>1.2865687834627606</v>
      </c>
      <c r="AF322" s="12">
        <f t="shared" si="185"/>
        <v>9.0985832049568383E-3</v>
      </c>
      <c r="AG322" s="12">
        <f t="shared" si="186"/>
        <v>0.70338537292319048</v>
      </c>
      <c r="AH322" s="12">
        <f t="shared" si="187"/>
        <v>0.67037280700077639</v>
      </c>
      <c r="AI322" s="12">
        <f t="shared" si="188"/>
        <v>0.11596605789625404</v>
      </c>
      <c r="AJ322" s="12">
        <f t="shared" si="189"/>
        <v>0.10660176280121114</v>
      </c>
      <c r="AK322" s="12">
        <f t="shared" si="190"/>
        <v>1.0005918031086083</v>
      </c>
      <c r="AL322" s="11">
        <f t="shared" si="191"/>
        <v>1.3293165128977491E-2</v>
      </c>
      <c r="AM322" s="11">
        <f t="shared" si="192"/>
        <v>7.8854003314314802E-3</v>
      </c>
      <c r="AN322" s="11">
        <f t="shared" si="193"/>
        <v>2.4275503257804143E-2</v>
      </c>
      <c r="AO322" s="11">
        <f t="shared" si="194"/>
        <v>1.922370861301248E-2</v>
      </c>
      <c r="AP322" s="11">
        <f t="shared" si="195"/>
        <v>2.997718023551077E-2</v>
      </c>
      <c r="AQ322" s="11">
        <f t="shared" si="196"/>
        <v>-3.7846173616911782E-2</v>
      </c>
      <c r="AR322" s="11">
        <f t="shared" si="197"/>
        <v>3.9164752837298478E-2</v>
      </c>
      <c r="AS322" s="11">
        <f t="shared" si="198"/>
        <v>2.3761658031088095E-2</v>
      </c>
      <c r="AT322" s="11">
        <f t="shared" si="199"/>
        <v>-8.8116072249053712E-3</v>
      </c>
      <c r="AU322" s="13">
        <f t="shared" si="200"/>
        <v>1.2324843065922865E-2</v>
      </c>
      <c r="AV322" s="14">
        <f t="shared" si="201"/>
        <v>139.69544066174899</v>
      </c>
      <c r="AW322" s="11">
        <f>-(AV322-MAX($AV$14:AV321))/MAX($AV$14:AV321)</f>
        <v>0.13898291412012626</v>
      </c>
      <c r="AX322" s="13">
        <f t="shared" si="202"/>
        <v>-1.6463168622344933E-2</v>
      </c>
      <c r="AY322" s="14">
        <f t="shared" si="203"/>
        <v>104.34786745018071</v>
      </c>
      <c r="AZ322" s="11">
        <f>-(AY322-MAX($AY$14:AY321))/MAX($AY$14:AY321)</f>
        <v>0.27703109115005459</v>
      </c>
    </row>
    <row r="323" spans="1:52" x14ac:dyDescent="0.2">
      <c r="A323" s="1">
        <v>43709</v>
      </c>
      <c r="B323" s="10">
        <v>0.75525848721725009</v>
      </c>
      <c r="C323" s="10">
        <v>1.1010305646084735</v>
      </c>
      <c r="D323" s="10">
        <v>1.2366289494837075</v>
      </c>
      <c r="E323" s="10">
        <v>9.2987790703080685E-3</v>
      </c>
      <c r="F323" s="10">
        <v>0.6813706451898639</v>
      </c>
      <c r="G323" s="10">
        <v>0.63447750777234946</v>
      </c>
      <c r="H323" s="10">
        <v>0.11101982814130604</v>
      </c>
      <c r="I323" s="10">
        <v>0.10298767237561665</v>
      </c>
      <c r="J323" s="10">
        <v>1.0094280580623018</v>
      </c>
      <c r="K323" s="11">
        <f t="shared" si="164"/>
        <v>2.7944564027038155E-3</v>
      </c>
      <c r="L323" s="11">
        <f t="shared" si="165"/>
        <v>-1.0030388443583171E-2</v>
      </c>
      <c r="M323" s="11">
        <f t="shared" si="166"/>
        <v>1.7300439003277157E-2</v>
      </c>
      <c r="N323" s="11">
        <f t="shared" si="167"/>
        <v>-1.2255790814666101E-2</v>
      </c>
      <c r="O323" s="11">
        <f t="shared" si="168"/>
        <v>6.2413551099391729E-3</v>
      </c>
      <c r="P323" s="11">
        <f t="shared" si="169"/>
        <v>-1.2562654653892502E-2</v>
      </c>
      <c r="Q323" s="11">
        <f t="shared" si="170"/>
        <v>-4.1743455381132444E-3</v>
      </c>
      <c r="R323" s="11">
        <f t="shared" si="171"/>
        <v>-6.1689615752992255E-3</v>
      </c>
      <c r="S323" s="11">
        <f t="shared" si="172"/>
        <v>-1.137625421436228E-2</v>
      </c>
      <c r="T323" s="12">
        <f t="shared" si="173"/>
        <v>0.75454040697306424</v>
      </c>
      <c r="U323" s="12">
        <f t="shared" si="174"/>
        <v>1.1334844596624938</v>
      </c>
      <c r="V323" s="12">
        <f t="shared" si="175"/>
        <v>1.28242827213141</v>
      </c>
      <c r="W323" s="12">
        <f t="shared" si="176"/>
        <v>9.0588208857266574E-3</v>
      </c>
      <c r="X323" s="12">
        <f t="shared" si="177"/>
        <v>0.70719094121789638</v>
      </c>
      <c r="Y323" s="12">
        <f t="shared" si="178"/>
        <v>0.6679986830364294</v>
      </c>
      <c r="Z323" s="12">
        <f t="shared" si="179"/>
        <v>0.11672079755418359</v>
      </c>
      <c r="AA323" s="12">
        <f t="shared" si="180"/>
        <v>0.10817032667294968</v>
      </c>
      <c r="AB323" s="12">
        <f t="shared" si="181"/>
        <v>1.0067950550242346</v>
      </c>
      <c r="AC323" s="12">
        <f t="shared" si="182"/>
        <v>0.75126774278739317</v>
      </c>
      <c r="AD323" s="12">
        <f t="shared" si="183"/>
        <v>1.1224776612539848</v>
      </c>
      <c r="AE323" s="12">
        <f t="shared" si="184"/>
        <v>1.2722535092036116</v>
      </c>
      <c r="AF323" s="12">
        <f t="shared" si="185"/>
        <v>9.1583713270952157E-3</v>
      </c>
      <c r="AG323" s="12">
        <f t="shared" si="186"/>
        <v>0.6972563380380753</v>
      </c>
      <c r="AH323" s="12">
        <f t="shared" si="187"/>
        <v>0.66358994837067009</v>
      </c>
      <c r="AI323" s="12">
        <f t="shared" si="188"/>
        <v>0.11513321947195992</v>
      </c>
      <c r="AJ323" s="12">
        <f t="shared" si="189"/>
        <v>0.10585938099284707</v>
      </c>
      <c r="AK323" s="12">
        <f t="shared" si="190"/>
        <v>1.0043370812588239</v>
      </c>
      <c r="AL323" s="11">
        <f t="shared" si="191"/>
        <v>-2.7944564027038155E-3</v>
      </c>
      <c r="AM323" s="11">
        <f t="shared" si="192"/>
        <v>1.0030388443583171E-2</v>
      </c>
      <c r="AN323" s="11">
        <f t="shared" si="193"/>
        <v>-1.7300439003277157E-2</v>
      </c>
      <c r="AO323" s="11">
        <f t="shared" si="194"/>
        <v>-1.2255790814666101E-2</v>
      </c>
      <c r="AP323" s="11">
        <f t="shared" si="195"/>
        <v>-6.2413551099391729E-3</v>
      </c>
      <c r="AQ323" s="11">
        <f t="shared" si="196"/>
        <v>1.2562654653892502E-2</v>
      </c>
      <c r="AR323" s="11">
        <f t="shared" si="197"/>
        <v>4.1743455381132444E-3</v>
      </c>
      <c r="AS323" s="11">
        <f t="shared" si="198"/>
        <v>6.1689615752992255E-3</v>
      </c>
      <c r="AT323" s="11">
        <f t="shared" si="199"/>
        <v>1.137625421436228E-2</v>
      </c>
      <c r="AU323" s="13">
        <f t="shared" si="200"/>
        <v>6.3561812162935298E-4</v>
      </c>
      <c r="AV323" s="14">
        <f t="shared" si="201"/>
        <v>139.7842336153426</v>
      </c>
      <c r="AW323" s="11">
        <f>-(AV323-MAX($AV$14:AV322))/MAX($AV$14:AV322)</f>
        <v>0.13843563605730846</v>
      </c>
      <c r="AX323" s="13">
        <f t="shared" si="202"/>
        <v>-3.3591271915551532E-3</v>
      </c>
      <c r="AY323" s="14">
        <f t="shared" si="203"/>
        <v>103.99734969124802</v>
      </c>
      <c r="AZ323" s="11">
        <f>-(AY323-MAX($AY$14:AY322))/MAX($AY$14:AY322)</f>
        <v>0.27945963567042142</v>
      </c>
    </row>
    <row r="324" spans="1:52" x14ac:dyDescent="0.2">
      <c r="A324" s="1">
        <v>43739</v>
      </c>
      <c r="B324" s="10">
        <v>0.7581616097287297</v>
      </c>
      <c r="C324" s="10">
        <v>1.105595418412586</v>
      </c>
      <c r="D324" s="10">
        <v>1.2645102551781695</v>
      </c>
      <c r="E324" s="10">
        <v>9.2467590109666566E-3</v>
      </c>
      <c r="F324" s="10">
        <v>0.6796248470844094</v>
      </c>
      <c r="G324" s="10">
        <v>0.63351282863477987</v>
      </c>
      <c r="H324" s="10">
        <v>0.10922754281719678</v>
      </c>
      <c r="I324" s="10">
        <v>0.10238243936400028</v>
      </c>
      <c r="J324" s="10">
        <v>1.0068566940867305</v>
      </c>
      <c r="K324" s="11">
        <f t="shared" si="164"/>
        <v>3.8438793613246869E-3</v>
      </c>
      <c r="L324" s="11">
        <f t="shared" si="165"/>
        <v>4.1459828190471004E-3</v>
      </c>
      <c r="M324" s="11">
        <f t="shared" si="166"/>
        <v>2.25462178498268E-2</v>
      </c>
      <c r="N324" s="11">
        <f t="shared" si="167"/>
        <v>-5.594289201634739E-3</v>
      </c>
      <c r="O324" s="11">
        <f t="shared" si="168"/>
        <v>-2.5621856735081883E-3</v>
      </c>
      <c r="P324" s="11">
        <f t="shared" si="169"/>
        <v>-1.520430788723437E-3</v>
      </c>
      <c r="Q324" s="11">
        <f t="shared" si="170"/>
        <v>-1.6143830828381778E-2</v>
      </c>
      <c r="R324" s="11">
        <f t="shared" si="171"/>
        <v>-5.8767520194937806E-3</v>
      </c>
      <c r="S324" s="11">
        <f t="shared" si="172"/>
        <v>-2.5473474360394599E-3</v>
      </c>
      <c r="T324" s="12">
        <f t="shared" si="173"/>
        <v>0.7535555265003383</v>
      </c>
      <c r="U324" s="12">
        <f t="shared" si="174"/>
        <v>1.1280280697123679</v>
      </c>
      <c r="V324" s="12">
        <f t="shared" si="175"/>
        <v>1.2765909245814167</v>
      </c>
      <c r="W324" s="12">
        <f t="shared" si="176"/>
        <v>9.0902556724066878E-3</v>
      </c>
      <c r="X324" s="12">
        <f t="shared" si="177"/>
        <v>0.70394464800980872</v>
      </c>
      <c r="Y324" s="12">
        <f t="shared" si="178"/>
        <v>0.66590259144577857</v>
      </c>
      <c r="Z324" s="12">
        <f t="shared" si="179"/>
        <v>0.11586077657914473</v>
      </c>
      <c r="AA324" s="12">
        <f t="shared" si="180"/>
        <v>0.10743175206744848</v>
      </c>
      <c r="AB324" s="12">
        <f t="shared" si="181"/>
        <v>1.0048383545584303</v>
      </c>
      <c r="AC324" s="12">
        <f t="shared" si="182"/>
        <v>0.75247017977489128</v>
      </c>
      <c r="AD324" s="12">
        <f t="shared" si="183"/>
        <v>1.1176652218631238</v>
      </c>
      <c r="AE324" s="12">
        <f t="shared" si="184"/>
        <v>1.2589099396020171</v>
      </c>
      <c r="AF324" s="12">
        <f t="shared" si="185"/>
        <v>9.208814060291769E-3</v>
      </c>
      <c r="AG324" s="12">
        <f t="shared" si="186"/>
        <v>0.69279142404165128</v>
      </c>
      <c r="AH324" s="12">
        <f t="shared" si="187"/>
        <v>0.65544617187689491</v>
      </c>
      <c r="AI324" s="12">
        <f t="shared" si="188"/>
        <v>0.11426321206199434</v>
      </c>
      <c r="AJ324" s="12">
        <f t="shared" si="189"/>
        <v>0.10508548625675578</v>
      </c>
      <c r="AK324" s="12">
        <f t="shared" si="190"/>
        <v>1.0060000405469214</v>
      </c>
      <c r="AL324" s="11">
        <f t="shared" si="191"/>
        <v>-3.8438793613246869E-3</v>
      </c>
      <c r="AM324" s="11">
        <f t="shared" si="192"/>
        <v>-4.1459828190471004E-3</v>
      </c>
      <c r="AN324" s="11">
        <f t="shared" si="193"/>
        <v>-2.25462178498268E-2</v>
      </c>
      <c r="AO324" s="11">
        <f t="shared" si="194"/>
        <v>-5.594289201634739E-3</v>
      </c>
      <c r="AP324" s="11">
        <f t="shared" si="195"/>
        <v>2.5621856735081883E-3</v>
      </c>
      <c r="AQ324" s="11">
        <f t="shared" si="196"/>
        <v>1.520430788723437E-3</v>
      </c>
      <c r="AR324" s="11">
        <f t="shared" si="197"/>
        <v>1.6143830828381778E-2</v>
      </c>
      <c r="AS324" s="11">
        <f t="shared" si="198"/>
        <v>5.8767520194937806E-3</v>
      </c>
      <c r="AT324" s="11">
        <f t="shared" si="199"/>
        <v>-2.5473474360394599E-3</v>
      </c>
      <c r="AU324" s="13">
        <f t="shared" si="200"/>
        <v>-1.3971685953072892E-3</v>
      </c>
      <c r="AV324" s="14">
        <f t="shared" si="201"/>
        <v>139.58893147401616</v>
      </c>
      <c r="AW324" s="11">
        <f>-(AV324-MAX($AV$14:AV323))/MAX($AV$14:AV323)</f>
        <v>0.13963938672944501</v>
      </c>
      <c r="AX324" s="13">
        <f t="shared" si="202"/>
        <v>-4.1208399084253285E-4</v>
      </c>
      <c r="AY324" s="14">
        <f t="shared" si="203"/>
        <v>103.9544940483502</v>
      </c>
      <c r="AZ324" s="11">
        <f>-(AY324-MAX($AY$14:AY323))/MAX($AY$14:AY323)</f>
        <v>0.27975655881931749</v>
      </c>
    </row>
    <row r="325" spans="1:52" x14ac:dyDescent="0.2">
      <c r="A325" s="1">
        <v>43770</v>
      </c>
      <c r="B325" s="10">
        <v>0.75535547028431582</v>
      </c>
      <c r="C325" s="10">
        <v>1.1048869148242677</v>
      </c>
      <c r="D325" s="10">
        <v>1.2884771488577651</v>
      </c>
      <c r="E325" s="10">
        <v>9.1843388653667767E-3</v>
      </c>
      <c r="F325" s="10">
        <v>0.68246807755567229</v>
      </c>
      <c r="G325" s="10">
        <v>0.63979526551503518</v>
      </c>
      <c r="H325" s="10">
        <v>0.10928842307734342</v>
      </c>
      <c r="I325" s="10">
        <v>0.10379473553101387</v>
      </c>
      <c r="J325" s="10">
        <v>1.0067553282525747</v>
      </c>
      <c r="K325" s="11">
        <f t="shared" ref="K325:K348" si="204">B325/B324-1</f>
        <v>-3.7012418043930184E-3</v>
      </c>
      <c r="L325" s="11">
        <f t="shared" ref="L325:L348" si="205">C325/C324-1</f>
        <v>-6.4083441059803459E-4</v>
      </c>
      <c r="M325" s="11">
        <f t="shared" ref="M325:M348" si="206">D325/D324-1</f>
        <v>1.895349885969777E-2</v>
      </c>
      <c r="N325" s="11">
        <f t="shared" ref="N325:N348" si="207">E325/E324-1</f>
        <v>-6.7504890660445849E-3</v>
      </c>
      <c r="O325" s="11">
        <f t="shared" ref="O325:O348" si="208">F325/F324-1</f>
        <v>4.1835293154162123E-3</v>
      </c>
      <c r="P325" s="11">
        <f t="shared" ref="P325:P348" si="209">G325/G324-1</f>
        <v>9.9168266154829876E-3</v>
      </c>
      <c r="Q325" s="11">
        <f t="shared" ref="Q325:Q348" si="210">H325/H324-1</f>
        <v>5.5737095769448075E-4</v>
      </c>
      <c r="R325" s="11">
        <f t="shared" ref="R325:R348" si="211">I325/I324-1</f>
        <v>1.3794320352071843E-2</v>
      </c>
      <c r="S325" s="11">
        <f t="shared" ref="S325:S348" si="212">J325/J324-1</f>
        <v>-1.0067553282511188E-4</v>
      </c>
      <c r="T325" s="12">
        <f t="shared" si="173"/>
        <v>0.7526799065160058</v>
      </c>
      <c r="U325" s="12">
        <f t="shared" si="174"/>
        <v>1.1244591822402115</v>
      </c>
      <c r="V325" s="12">
        <f t="shared" si="175"/>
        <v>1.2735572339359578</v>
      </c>
      <c r="W325" s="12">
        <f t="shared" si="176"/>
        <v>9.1219041231526913E-3</v>
      </c>
      <c r="X325" s="12">
        <f t="shared" si="177"/>
        <v>0.70133932843840141</v>
      </c>
      <c r="Y325" s="12">
        <f t="shared" si="178"/>
        <v>0.66423265588024238</v>
      </c>
      <c r="Z325" s="12">
        <f t="shared" si="179"/>
        <v>0.11487013606150294</v>
      </c>
      <c r="AA325" s="12">
        <f t="shared" si="180"/>
        <v>0.10674696419577334</v>
      </c>
      <c r="AB325" s="12">
        <f t="shared" si="181"/>
        <v>1.0049117878625782</v>
      </c>
      <c r="AC325" s="12">
        <f t="shared" si="182"/>
        <v>0.75424500612107481</v>
      </c>
      <c r="AD325" s="12">
        <f t="shared" si="183"/>
        <v>1.1146946602559193</v>
      </c>
      <c r="AE325" s="12">
        <f t="shared" si="184"/>
        <v>1.2524724248589136</v>
      </c>
      <c r="AF325" s="12">
        <f t="shared" si="185"/>
        <v>9.2571135956932248E-3</v>
      </c>
      <c r="AG325" s="12">
        <f t="shared" si="186"/>
        <v>0.68756477958427753</v>
      </c>
      <c r="AH325" s="12">
        <f t="shared" si="187"/>
        <v>0.64909969793881417</v>
      </c>
      <c r="AI325" s="12">
        <f t="shared" si="188"/>
        <v>0.11301171686249072</v>
      </c>
      <c r="AJ325" s="12">
        <f t="shared" si="189"/>
        <v>0.10428780931172647</v>
      </c>
      <c r="AK325" s="12">
        <f t="shared" si="190"/>
        <v>1.0084754155313913</v>
      </c>
      <c r="AL325" s="11">
        <f t="shared" si="191"/>
        <v>-3.7012418043930184E-3</v>
      </c>
      <c r="AM325" s="11">
        <f t="shared" si="192"/>
        <v>6.4083441059803459E-4</v>
      </c>
      <c r="AN325" s="11">
        <f t="shared" si="193"/>
        <v>-1.895349885969777E-2</v>
      </c>
      <c r="AO325" s="11">
        <f t="shared" si="194"/>
        <v>-6.7504890660445849E-3</v>
      </c>
      <c r="AP325" s="11">
        <f t="shared" si="195"/>
        <v>-4.1835293154162123E-3</v>
      </c>
      <c r="AQ325" s="11">
        <f t="shared" si="196"/>
        <v>-9.9168266154829876E-3</v>
      </c>
      <c r="AR325" s="11">
        <f t="shared" si="197"/>
        <v>-5.5737095769448075E-4</v>
      </c>
      <c r="AS325" s="11">
        <f t="shared" si="198"/>
        <v>-1.3794320352071843E-2</v>
      </c>
      <c r="AT325" s="11">
        <f t="shared" si="199"/>
        <v>-1.0067553282511188E-4</v>
      </c>
      <c r="AU325" s="13">
        <f t="shared" si="200"/>
        <v>-6.3685686770031079E-3</v>
      </c>
      <c r="AV325" s="14">
        <f t="shared" si="201"/>
        <v>138.69994977737443</v>
      </c>
      <c r="AW325" s="11">
        <f>-(AV325-MAX($AV$14:AV324))/MAX($AV$14:AV324)</f>
        <v>0.14511865238204694</v>
      </c>
      <c r="AX325" s="13">
        <f t="shared" si="202"/>
        <v>4.0235894762780606E-3</v>
      </c>
      <c r="AY325" s="14">
        <f t="shared" si="203"/>
        <v>104.37276425661496</v>
      </c>
      <c r="AZ325" s="11">
        <f>-(AY325-MAX($AY$14:AY324))/MAX($AY$14:AY324)</f>
        <v>0.27685859488902459</v>
      </c>
    </row>
    <row r="326" spans="1:52" x14ac:dyDescent="0.2">
      <c r="A326" s="1">
        <v>43800</v>
      </c>
      <c r="B326" s="10">
        <v>0.75920344374682092</v>
      </c>
      <c r="C326" s="10">
        <v>1.1114445444744534</v>
      </c>
      <c r="D326" s="10">
        <v>1.3110971260750997</v>
      </c>
      <c r="E326" s="10">
        <v>9.1683398886963537E-3</v>
      </c>
      <c r="F326" s="10">
        <v>0.68827387794151051</v>
      </c>
      <c r="G326" s="10">
        <v>0.65936964262165376</v>
      </c>
      <c r="H326" s="10">
        <v>0.11071254594570655</v>
      </c>
      <c r="I326" s="10">
        <v>0.10602092853129208</v>
      </c>
      <c r="J326" s="10">
        <v>1.0176666938044452</v>
      </c>
      <c r="K326" s="11">
        <f t="shared" si="204"/>
        <v>5.0942551075412457E-3</v>
      </c>
      <c r="L326" s="11">
        <f t="shared" si="205"/>
        <v>5.9351138674934578E-3</v>
      </c>
      <c r="M326" s="11">
        <f t="shared" si="206"/>
        <v>1.7555590518145481E-2</v>
      </c>
      <c r="N326" s="11">
        <f t="shared" si="207"/>
        <v>-1.7419845788523292E-3</v>
      </c>
      <c r="O326" s="11">
        <f t="shared" si="208"/>
        <v>8.5070651313572387E-3</v>
      </c>
      <c r="P326" s="11">
        <f t="shared" si="209"/>
        <v>3.0594751417644783E-2</v>
      </c>
      <c r="Q326" s="11">
        <f t="shared" si="210"/>
        <v>1.3030866657809392E-2</v>
      </c>
      <c r="R326" s="11">
        <f t="shared" si="211"/>
        <v>2.1448033841880321E-2</v>
      </c>
      <c r="S326" s="11">
        <f t="shared" si="212"/>
        <v>1.0838150289017356E-2</v>
      </c>
      <c r="T326" s="12">
        <f t="shared" si="173"/>
        <v>0.75249679558717719</v>
      </c>
      <c r="U326" s="12">
        <f t="shared" si="174"/>
        <v>1.1217758220311633</v>
      </c>
      <c r="V326" s="12">
        <f t="shared" si="175"/>
        <v>1.27343534968967</v>
      </c>
      <c r="W326" s="12">
        <f t="shared" si="176"/>
        <v>9.1517227910489878E-3</v>
      </c>
      <c r="X326" s="12">
        <f t="shared" si="177"/>
        <v>0.69778666291730707</v>
      </c>
      <c r="Y326" s="12">
        <f t="shared" si="178"/>
        <v>0.66105558292254629</v>
      </c>
      <c r="Z326" s="12">
        <f t="shared" si="179"/>
        <v>0.11414802643930295</v>
      </c>
      <c r="AA326" s="12">
        <f t="shared" si="180"/>
        <v>0.10619340526414311</v>
      </c>
      <c r="AB326" s="12">
        <f t="shared" si="181"/>
        <v>1.0055105498152488</v>
      </c>
      <c r="AC326" s="12">
        <f t="shared" si="182"/>
        <v>0.75630470935009875</v>
      </c>
      <c r="AD326" s="12">
        <f t="shared" si="183"/>
        <v>1.1123873274509941</v>
      </c>
      <c r="AE326" s="12">
        <f t="shared" si="184"/>
        <v>1.2531261969195946</v>
      </c>
      <c r="AF326" s="12">
        <f t="shared" si="185"/>
        <v>9.2722581071548165E-3</v>
      </c>
      <c r="AG326" s="12">
        <f t="shared" si="186"/>
        <v>0.68555103312105692</v>
      </c>
      <c r="AH326" s="12">
        <f t="shared" si="187"/>
        <v>0.64637091235754929</v>
      </c>
      <c r="AI326" s="12">
        <f t="shared" si="188"/>
        <v>0.11215354977276908</v>
      </c>
      <c r="AJ326" s="12">
        <f t="shared" si="189"/>
        <v>0.10420916709784873</v>
      </c>
      <c r="AK326" s="12">
        <f t="shared" si="190"/>
        <v>1.0113788087345179</v>
      </c>
      <c r="AL326" s="11">
        <f t="shared" si="191"/>
        <v>5.0942551075412457E-3</v>
      </c>
      <c r="AM326" s="11">
        <f t="shared" si="192"/>
        <v>-5.9351138674934578E-3</v>
      </c>
      <c r="AN326" s="11">
        <f t="shared" si="193"/>
        <v>-1.7555590518145481E-2</v>
      </c>
      <c r="AO326" s="11">
        <f t="shared" si="194"/>
        <v>-1.7419845788523292E-3</v>
      </c>
      <c r="AP326" s="11">
        <f t="shared" si="195"/>
        <v>-8.5070651313572387E-3</v>
      </c>
      <c r="AQ326" s="11">
        <f t="shared" si="196"/>
        <v>-3.0594751417644783E-2</v>
      </c>
      <c r="AR326" s="11">
        <f t="shared" si="197"/>
        <v>-1.3030866657809392E-2</v>
      </c>
      <c r="AS326" s="11">
        <f t="shared" si="198"/>
        <v>-2.1448033841880321E-2</v>
      </c>
      <c r="AT326" s="11">
        <f t="shared" si="199"/>
        <v>1.0838150289017356E-2</v>
      </c>
      <c r="AU326" s="13">
        <f t="shared" si="200"/>
        <v>-9.2090000685138215E-3</v>
      </c>
      <c r="AV326" s="14">
        <f t="shared" si="201"/>
        <v>137.42266193037173</v>
      </c>
      <c r="AW326" s="11">
        <f>-(AV326-MAX($AV$14:AV325))/MAX($AV$14:AV325)</f>
        <v>0.15299125477083181</v>
      </c>
      <c r="AX326" s="13">
        <f t="shared" si="202"/>
        <v>1.2362426916892995E-2</v>
      </c>
      <c r="AY326" s="14">
        <f t="shared" si="203"/>
        <v>105.66306492685145</v>
      </c>
      <c r="AZ326" s="11">
        <f>-(AY326-MAX($AY$14:AY325))/MAX($AY$14:AY325)</f>
        <v>0.26791881211776092</v>
      </c>
    </row>
    <row r="327" spans="1:52" x14ac:dyDescent="0.2">
      <c r="A327" s="1">
        <v>43831</v>
      </c>
      <c r="B327" s="10">
        <v>0.76413457938212082</v>
      </c>
      <c r="C327" s="10">
        <v>1.1097547442015314</v>
      </c>
      <c r="D327" s="10">
        <v>1.3070870258541814</v>
      </c>
      <c r="E327" s="10">
        <v>9.1487960184439727E-3</v>
      </c>
      <c r="F327" s="10">
        <v>0.68523657792852988</v>
      </c>
      <c r="G327" s="10">
        <v>0.66010957818997962</v>
      </c>
      <c r="H327" s="10">
        <v>0.11161586284642773</v>
      </c>
      <c r="I327" s="10">
        <v>0.10514252068679095</v>
      </c>
      <c r="J327" s="10">
        <v>1.031193606599639</v>
      </c>
      <c r="K327" s="11">
        <f t="shared" si="204"/>
        <v>6.4951439247480369E-3</v>
      </c>
      <c r="L327" s="11">
        <f t="shared" si="205"/>
        <v>-1.5203639995561291E-3</v>
      </c>
      <c r="M327" s="11">
        <f t="shared" si="206"/>
        <v>-3.0585836404988243E-3</v>
      </c>
      <c r="N327" s="11">
        <f t="shared" si="207"/>
        <v>-2.1316694722974816E-3</v>
      </c>
      <c r="O327" s="11">
        <f t="shared" si="208"/>
        <v>-4.4129235618597384E-3</v>
      </c>
      <c r="P327" s="11">
        <f t="shared" si="209"/>
        <v>1.1221862829229323E-3</v>
      </c>
      <c r="Q327" s="11">
        <f t="shared" si="210"/>
        <v>8.159119574074003E-3</v>
      </c>
      <c r="R327" s="11">
        <f t="shared" si="211"/>
        <v>-8.2852306301191003E-3</v>
      </c>
      <c r="S327" s="11">
        <f t="shared" si="212"/>
        <v>1.3292085589069247E-2</v>
      </c>
      <c r="T327" s="12">
        <f t="shared" si="173"/>
        <v>0.75372192808194427</v>
      </c>
      <c r="U327" s="12">
        <f t="shared" si="174"/>
        <v>1.1195504957302733</v>
      </c>
      <c r="V327" s="12">
        <f t="shared" si="175"/>
        <v>1.2771012826912822</v>
      </c>
      <c r="W327" s="12">
        <f t="shared" si="176"/>
        <v>9.17352592398403E-3</v>
      </c>
      <c r="X327" s="12">
        <f t="shared" si="177"/>
        <v>0.6953568055133803</v>
      </c>
      <c r="Y327" s="12">
        <f t="shared" si="178"/>
        <v>0.65915515537627678</v>
      </c>
      <c r="Z327" s="12">
        <f t="shared" si="179"/>
        <v>0.11370764112902353</v>
      </c>
      <c r="AA327" s="12">
        <f t="shared" si="180"/>
        <v>0.10579937181120468</v>
      </c>
      <c r="AB327" s="12">
        <f t="shared" si="181"/>
        <v>1.0063081907261968</v>
      </c>
      <c r="AC327" s="12">
        <f t="shared" si="182"/>
        <v>0.75740555900976292</v>
      </c>
      <c r="AD327" s="12">
        <f t="shared" si="183"/>
        <v>1.1093616049570845</v>
      </c>
      <c r="AE327" s="12">
        <f t="shared" si="184"/>
        <v>1.2603590071072186</v>
      </c>
      <c r="AF327" s="12">
        <f t="shared" si="185"/>
        <v>9.2581615392645592E-3</v>
      </c>
      <c r="AG327" s="12">
        <f t="shared" si="186"/>
        <v>0.68449205461308926</v>
      </c>
      <c r="AH327" s="12">
        <f t="shared" si="187"/>
        <v>0.64625485169438157</v>
      </c>
      <c r="AI327" s="12">
        <f t="shared" si="188"/>
        <v>0.11129383623008092</v>
      </c>
      <c r="AJ327" s="12">
        <f t="shared" si="189"/>
        <v>0.10416032389783643</v>
      </c>
      <c r="AK327" s="12">
        <f t="shared" si="190"/>
        <v>1.0123126242849283</v>
      </c>
      <c r="AL327" s="11">
        <f t="shared" si="191"/>
        <v>6.4951439247480369E-3</v>
      </c>
      <c r="AM327" s="11">
        <f t="shared" si="192"/>
        <v>1.5203639995561291E-3</v>
      </c>
      <c r="AN327" s="11">
        <f t="shared" si="193"/>
        <v>3.0585836404988243E-3</v>
      </c>
      <c r="AO327" s="11">
        <f t="shared" si="194"/>
        <v>-2.1316694722974816E-3</v>
      </c>
      <c r="AP327" s="11">
        <f t="shared" si="195"/>
        <v>4.4129235618597384E-3</v>
      </c>
      <c r="AQ327" s="11">
        <f t="shared" si="196"/>
        <v>-1.1221862829229323E-3</v>
      </c>
      <c r="AR327" s="11">
        <f t="shared" si="197"/>
        <v>-8.159119574074003E-3</v>
      </c>
      <c r="AS327" s="11">
        <f t="shared" si="198"/>
        <v>8.2852306301191003E-3</v>
      </c>
      <c r="AT327" s="11">
        <f t="shared" si="199"/>
        <v>1.3292085589069247E-2</v>
      </c>
      <c r="AU327" s="13">
        <f t="shared" si="200"/>
        <v>2.8501506685062955E-3</v>
      </c>
      <c r="AV327" s="14">
        <f t="shared" si="201"/>
        <v>137.81433722214049</v>
      </c>
      <c r="AW327" s="11">
        <f>-(AV327-MAX($AV$14:AV326))/MAX($AV$14:AV326)</f>
        <v>0.15057715222938622</v>
      </c>
      <c r="AX327" s="13">
        <f t="shared" si="202"/>
        <v>1.0733071184981051E-3</v>
      </c>
      <c r="AY327" s="14">
        <f t="shared" si="203"/>
        <v>105.77647384659976</v>
      </c>
      <c r="AZ327" s="11">
        <f>-(AY327-MAX($AY$14:AY326))/MAX($AY$14:AY326)</f>
        <v>0.26713306416748844</v>
      </c>
    </row>
    <row r="328" spans="1:52" x14ac:dyDescent="0.2">
      <c r="A328" s="1">
        <v>43862</v>
      </c>
      <c r="B328" s="10">
        <v>0.75268331602161698</v>
      </c>
      <c r="C328" s="10">
        <v>1.0908456235273585</v>
      </c>
      <c r="D328" s="10">
        <v>1.2953703463820305</v>
      </c>
      <c r="E328" s="10">
        <v>9.0872741812365963E-3</v>
      </c>
      <c r="F328" s="10">
        <v>0.66636014100180585</v>
      </c>
      <c r="G328" s="10">
        <v>0.63885517153261362</v>
      </c>
      <c r="H328" s="10">
        <v>0.10755810826799178</v>
      </c>
      <c r="I328" s="10">
        <v>0.10320662999391081</v>
      </c>
      <c r="J328" s="10">
        <v>1.0243802499487811</v>
      </c>
      <c r="K328" s="11">
        <f t="shared" si="204"/>
        <v>-1.4985924821990571E-2</v>
      </c>
      <c r="L328" s="11">
        <f t="shared" si="205"/>
        <v>-1.7039008639497255E-2</v>
      </c>
      <c r="M328" s="11">
        <f t="shared" si="206"/>
        <v>-8.9639627969637647E-3</v>
      </c>
      <c r="N328" s="11">
        <f t="shared" si="207"/>
        <v>-6.7245828941150387E-3</v>
      </c>
      <c r="O328" s="11">
        <f t="shared" si="208"/>
        <v>-2.7547328229014734E-2</v>
      </c>
      <c r="P328" s="11">
        <f t="shared" si="209"/>
        <v>-3.219830064524376E-2</v>
      </c>
      <c r="Q328" s="11">
        <f t="shared" si="210"/>
        <v>-3.6354640594581156E-2</v>
      </c>
      <c r="R328" s="11">
        <f t="shared" si="211"/>
        <v>-1.8412062790913675E-2</v>
      </c>
      <c r="S328" s="11">
        <f t="shared" si="212"/>
        <v>-6.6072526121694342E-3</v>
      </c>
      <c r="T328" s="12">
        <f t="shared" si="173"/>
        <v>0.75474787876460969</v>
      </c>
      <c r="U328" s="12">
        <f t="shared" si="174"/>
        <v>1.1168887348260006</v>
      </c>
      <c r="V328" s="12">
        <f t="shared" si="175"/>
        <v>1.2785676472463992</v>
      </c>
      <c r="W328" s="12">
        <f t="shared" si="176"/>
        <v>9.1710557577361213E-3</v>
      </c>
      <c r="X328" s="12">
        <f t="shared" si="177"/>
        <v>0.69286921750829578</v>
      </c>
      <c r="Y328" s="12">
        <f t="shared" si="178"/>
        <v>0.65767094180815933</v>
      </c>
      <c r="Z328" s="12">
        <f t="shared" si="179"/>
        <v>0.11326214634322335</v>
      </c>
      <c r="AA328" s="12">
        <f t="shared" si="180"/>
        <v>0.10529715135843017</v>
      </c>
      <c r="AB328" s="12">
        <f t="shared" si="181"/>
        <v>1.0080412425282168</v>
      </c>
      <c r="AC328" s="12">
        <f t="shared" si="182"/>
        <v>0.75754457033822609</v>
      </c>
      <c r="AD328" s="12">
        <f t="shared" si="183"/>
        <v>1.1074830684971226</v>
      </c>
      <c r="AE328" s="12">
        <f t="shared" si="184"/>
        <v>1.2705665110300377</v>
      </c>
      <c r="AF328" s="12">
        <f t="shared" si="185"/>
        <v>9.2435283105154059E-3</v>
      </c>
      <c r="AG328" s="12">
        <f t="shared" si="186"/>
        <v>0.68235306209340096</v>
      </c>
      <c r="AH328" s="12">
        <f t="shared" si="187"/>
        <v>0.64496907661554215</v>
      </c>
      <c r="AI328" s="12">
        <f t="shared" si="188"/>
        <v>0.11055823479019265</v>
      </c>
      <c r="AJ328" s="12">
        <f t="shared" si="189"/>
        <v>0.1039925399156492</v>
      </c>
      <c r="AK328" s="12">
        <f t="shared" si="190"/>
        <v>1.0154906819478258</v>
      </c>
      <c r="AL328" s="11">
        <f t="shared" si="191"/>
        <v>-1.4985924821990571E-2</v>
      </c>
      <c r="AM328" s="11">
        <f t="shared" si="192"/>
        <v>1.7039008639497255E-2</v>
      </c>
      <c r="AN328" s="11">
        <f t="shared" si="193"/>
        <v>8.9639627969637647E-3</v>
      </c>
      <c r="AO328" s="11">
        <f t="shared" si="194"/>
        <v>-6.7245828941150387E-3</v>
      </c>
      <c r="AP328" s="11">
        <f t="shared" si="195"/>
        <v>2.7547328229014734E-2</v>
      </c>
      <c r="AQ328" s="11">
        <f t="shared" si="196"/>
        <v>3.219830064524376E-2</v>
      </c>
      <c r="AR328" s="11">
        <f t="shared" si="197"/>
        <v>3.6354640594581156E-2</v>
      </c>
      <c r="AS328" s="11">
        <f t="shared" si="198"/>
        <v>1.8412062790913675E-2</v>
      </c>
      <c r="AT328" s="11">
        <f t="shared" si="199"/>
        <v>-6.6072526121694342E-3</v>
      </c>
      <c r="AU328" s="13">
        <f t="shared" si="200"/>
        <v>1.246639370754881E-2</v>
      </c>
      <c r="AV328" s="14">
        <f t="shared" si="201"/>
        <v>139.53238500849662</v>
      </c>
      <c r="AW328" s="11">
        <f>-(AV328-MAX($AV$14:AV327))/MAX($AV$14:AV327)</f>
        <v>0.13998791258489032</v>
      </c>
      <c r="AX328" s="13">
        <f t="shared" si="202"/>
        <v>-1.8759229336054378E-2</v>
      </c>
      <c r="AY328" s="14">
        <f t="shared" si="203"/>
        <v>103.79218871535224</v>
      </c>
      <c r="AZ328" s="11">
        <f>-(AY328-MAX($AY$14:AY327))/MAX($AY$14:AY327)</f>
        <v>0.28088108308958193</v>
      </c>
    </row>
    <row r="329" spans="1:52" x14ac:dyDescent="0.2">
      <c r="A329" s="1">
        <v>43891</v>
      </c>
      <c r="B329" s="10">
        <v>0.71671743415158573</v>
      </c>
      <c r="C329" s="10">
        <v>1.1050456383848652</v>
      </c>
      <c r="D329" s="10">
        <v>1.2348270624699009</v>
      </c>
      <c r="E329" s="10">
        <v>9.2908308790055107E-3</v>
      </c>
      <c r="F329" s="10">
        <v>0.62082880645661964</v>
      </c>
      <c r="G329" s="10">
        <v>0.60470460180201968</v>
      </c>
      <c r="H329" s="10">
        <v>9.7616212100505653E-2</v>
      </c>
      <c r="I329" s="10">
        <v>0.10169422580185898</v>
      </c>
      <c r="J329" s="10">
        <v>1.0432532810315689</v>
      </c>
      <c r="K329" s="11">
        <f t="shared" si="204"/>
        <v>-4.7783551334886099E-2</v>
      </c>
      <c r="L329" s="11">
        <f t="shared" si="205"/>
        <v>1.3017437620173711E-2</v>
      </c>
      <c r="M329" s="11">
        <f t="shared" si="206"/>
        <v>-4.6738204314485832E-2</v>
      </c>
      <c r="N329" s="11">
        <f t="shared" si="207"/>
        <v>2.240019324928233E-2</v>
      </c>
      <c r="O329" s="11">
        <f t="shared" si="208"/>
        <v>-6.8328418438615479E-2</v>
      </c>
      <c r="P329" s="11">
        <f t="shared" si="209"/>
        <v>-5.3455886799298691E-2</v>
      </c>
      <c r="Q329" s="11">
        <f t="shared" si="210"/>
        <v>-9.243279123796877E-2</v>
      </c>
      <c r="R329" s="11">
        <f t="shared" si="211"/>
        <v>-1.4654137938047818E-2</v>
      </c>
      <c r="S329" s="11">
        <f t="shared" si="212"/>
        <v>1.8423852943017405E-2</v>
      </c>
      <c r="T329" s="12">
        <f t="shared" si="173"/>
        <v>0.75436694692543449</v>
      </c>
      <c r="U329" s="12">
        <f t="shared" si="174"/>
        <v>1.1132019814643817</v>
      </c>
      <c r="V329" s="12">
        <f t="shared" si="175"/>
        <v>1.2780576589210522</v>
      </c>
      <c r="W329" s="12">
        <f t="shared" si="176"/>
        <v>9.1737095831324767E-3</v>
      </c>
      <c r="X329" s="12">
        <f t="shared" si="177"/>
        <v>0.68890601624418701</v>
      </c>
      <c r="Y329" s="12">
        <f t="shared" si="178"/>
        <v>0.65397164037420263</v>
      </c>
      <c r="Z329" s="12">
        <f t="shared" si="179"/>
        <v>0.11251846899397765</v>
      </c>
      <c r="AA329" s="12">
        <f t="shared" si="180"/>
        <v>0.10489093436997558</v>
      </c>
      <c r="AB329" s="12">
        <f t="shared" si="181"/>
        <v>1.0101919265256178</v>
      </c>
      <c r="AC329" s="12">
        <f t="shared" si="182"/>
        <v>0.75746615106347559</v>
      </c>
      <c r="AD329" s="12">
        <f t="shared" si="183"/>
        <v>1.1039263016747785</v>
      </c>
      <c r="AE329" s="12">
        <f t="shared" si="184"/>
        <v>1.2838618086384923</v>
      </c>
      <c r="AF329" s="12">
        <f t="shared" si="185"/>
        <v>9.189047839169736E-3</v>
      </c>
      <c r="AG329" s="12">
        <f t="shared" si="186"/>
        <v>0.68055569445029862</v>
      </c>
      <c r="AH329" s="12">
        <f t="shared" si="187"/>
        <v>0.64435333237773529</v>
      </c>
      <c r="AI329" s="12">
        <f t="shared" si="188"/>
        <v>0.10990371851599538</v>
      </c>
      <c r="AJ329" s="12">
        <f t="shared" si="189"/>
        <v>0.10392248774710411</v>
      </c>
      <c r="AK329" s="12">
        <f t="shared" si="190"/>
        <v>1.0160467717924122</v>
      </c>
      <c r="AL329" s="11">
        <f t="shared" si="191"/>
        <v>-4.7783551334886099E-2</v>
      </c>
      <c r="AM329" s="11">
        <f t="shared" si="192"/>
        <v>-1.3017437620173711E-2</v>
      </c>
      <c r="AN329" s="11">
        <f t="shared" si="193"/>
        <v>-4.6738204314485832E-2</v>
      </c>
      <c r="AO329" s="11">
        <f t="shared" si="194"/>
        <v>2.240019324928233E-2</v>
      </c>
      <c r="AP329" s="11">
        <f t="shared" si="195"/>
        <v>6.8328418438615479E-2</v>
      </c>
      <c r="AQ329" s="11">
        <f t="shared" si="196"/>
        <v>5.3455886799298691E-2</v>
      </c>
      <c r="AR329" s="11">
        <f t="shared" si="197"/>
        <v>9.243279123796877E-2</v>
      </c>
      <c r="AS329" s="11">
        <f t="shared" si="198"/>
        <v>1.4654137938047818E-2</v>
      </c>
      <c r="AT329" s="11">
        <f t="shared" si="199"/>
        <v>1.8423852943017405E-2</v>
      </c>
      <c r="AU329" s="13">
        <f t="shared" si="200"/>
        <v>1.8017343037409428E-2</v>
      </c>
      <c r="AV329" s="14">
        <f t="shared" si="201"/>
        <v>142.04638785402261</v>
      </c>
      <c r="AW329" s="11">
        <f>-(AV329-MAX($AV$14:AV328))/MAX($AV$14:AV328)</f>
        <v>0.12449277978961358</v>
      </c>
      <c r="AX329" s="13">
        <f t="shared" si="202"/>
        <v>-2.9950167361203248E-2</v>
      </c>
      <c r="AY329" s="14">
        <f t="shared" si="203"/>
        <v>100.68359529254185</v>
      </c>
      <c r="AZ329" s="11">
        <f>-(AY329-MAX($AY$14:AY328))/MAX($AY$14:AY328)</f>
        <v>0.30241881500365614</v>
      </c>
    </row>
    <row r="330" spans="1:52" x14ac:dyDescent="0.2">
      <c r="A330" s="1">
        <v>43922</v>
      </c>
      <c r="B330" s="10">
        <v>0.71134379957177096</v>
      </c>
      <c r="C330" s="10">
        <v>1.0866140021080311</v>
      </c>
      <c r="D330" s="10">
        <v>1.2415111673929506</v>
      </c>
      <c r="E330" s="10">
        <v>9.2834995079745259E-3</v>
      </c>
      <c r="F330" s="10">
        <v>0.63031433776024104</v>
      </c>
      <c r="G330" s="10">
        <v>0.60085321156041582</v>
      </c>
      <c r="H330" s="10">
        <v>9.5845114295298794E-2</v>
      </c>
      <c r="I330" s="10">
        <v>9.9791435898971159E-2</v>
      </c>
      <c r="J330" s="10">
        <v>1.0303330036267722</v>
      </c>
      <c r="K330" s="11">
        <f t="shared" si="204"/>
        <v>-7.4975636474865492E-3</v>
      </c>
      <c r="L330" s="11">
        <f t="shared" si="205"/>
        <v>-1.6679524932358358E-2</v>
      </c>
      <c r="M330" s="11">
        <f t="shared" si="206"/>
        <v>5.4129886898333091E-3</v>
      </c>
      <c r="N330" s="11">
        <f t="shared" si="207"/>
        <v>-7.8909745817801191E-4</v>
      </c>
      <c r="O330" s="11">
        <f t="shared" si="208"/>
        <v>1.5278819547308142E-2</v>
      </c>
      <c r="P330" s="11">
        <f t="shared" si="209"/>
        <v>-6.3690440425403505E-3</v>
      </c>
      <c r="Q330" s="11">
        <f t="shared" si="210"/>
        <v>-1.8143480136100121E-2</v>
      </c>
      <c r="R330" s="11">
        <f t="shared" si="211"/>
        <v>-1.8710894231057096E-2</v>
      </c>
      <c r="S330" s="11">
        <f t="shared" si="212"/>
        <v>-1.2384602703593872E-2</v>
      </c>
      <c r="T330" s="12">
        <f t="shared" si="173"/>
        <v>0.75175641099704482</v>
      </c>
      <c r="U330" s="12">
        <f t="shared" si="174"/>
        <v>1.111130351250317</v>
      </c>
      <c r="V330" s="12">
        <f t="shared" si="175"/>
        <v>1.2712357168691042</v>
      </c>
      <c r="W330" s="12">
        <f t="shared" si="176"/>
        <v>9.1982686004555402E-3</v>
      </c>
      <c r="X330" s="12">
        <f t="shared" si="177"/>
        <v>0.68162840601820462</v>
      </c>
      <c r="Y330" s="12">
        <f t="shared" si="178"/>
        <v>0.64741867662978758</v>
      </c>
      <c r="Z330" s="12">
        <f t="shared" si="179"/>
        <v>0.11096649728559482</v>
      </c>
      <c r="AA330" s="12">
        <f t="shared" si="180"/>
        <v>0.10439619978745011</v>
      </c>
      <c r="AB330" s="12">
        <f t="shared" si="181"/>
        <v>1.0138421747504389</v>
      </c>
      <c r="AC330" s="12">
        <f t="shared" si="182"/>
        <v>0.75104264221919825</v>
      </c>
      <c r="AD330" s="12">
        <f t="shared" si="183"/>
        <v>1.1045954806375105</v>
      </c>
      <c r="AE330" s="12">
        <f t="shared" si="184"/>
        <v>1.2835614941361912</v>
      </c>
      <c r="AF330" s="12">
        <f t="shared" si="185"/>
        <v>9.1877231406193114E-3</v>
      </c>
      <c r="AG330" s="12">
        <f t="shared" si="186"/>
        <v>0.67046538799475786</v>
      </c>
      <c r="AH330" s="12">
        <f t="shared" si="187"/>
        <v>0.63939118138268025</v>
      </c>
      <c r="AI330" s="12">
        <f t="shared" si="188"/>
        <v>0.10766978250919533</v>
      </c>
      <c r="AJ330" s="12">
        <f t="shared" si="189"/>
        <v>0.10370691331814448</v>
      </c>
      <c r="AK330" s="12">
        <f t="shared" si="190"/>
        <v>1.0216843089539565</v>
      </c>
      <c r="AL330" s="11">
        <f t="shared" si="191"/>
        <v>7.4975636474865492E-3</v>
      </c>
      <c r="AM330" s="11">
        <f t="shared" si="192"/>
        <v>1.6679524932358358E-2</v>
      </c>
      <c r="AN330" s="11">
        <f t="shared" si="193"/>
        <v>5.4129886898333091E-3</v>
      </c>
      <c r="AO330" s="11">
        <f t="shared" si="194"/>
        <v>7.8909745817801191E-4</v>
      </c>
      <c r="AP330" s="11">
        <f t="shared" si="195"/>
        <v>-1.5278819547308142E-2</v>
      </c>
      <c r="AQ330" s="11">
        <f t="shared" si="196"/>
        <v>6.3690440425403505E-3</v>
      </c>
      <c r="AR330" s="11">
        <f t="shared" si="197"/>
        <v>1.8143480136100121E-2</v>
      </c>
      <c r="AS330" s="11">
        <f t="shared" si="198"/>
        <v>1.8710894231057096E-2</v>
      </c>
      <c r="AT330" s="11">
        <f t="shared" si="199"/>
        <v>-1.2384602703593872E-2</v>
      </c>
      <c r="AU330" s="13">
        <f t="shared" si="200"/>
        <v>5.1043523207390867E-3</v>
      </c>
      <c r="AV330" s="14">
        <f t="shared" si="201"/>
        <v>142.77144266351789</v>
      </c>
      <c r="AW330" s="11">
        <f>-(AV330-MAX($AV$14:AV329))/MAX($AV$14:AV329)</f>
        <v>0.12002388247830892</v>
      </c>
      <c r="AX330" s="13">
        <f t="shared" si="202"/>
        <v>-6.6535998793525453E-3</v>
      </c>
      <c r="AY330" s="14">
        <f t="shared" si="203"/>
        <v>100.01368693505061</v>
      </c>
      <c r="AZ330" s="11">
        <f>-(AY330-MAX($AY$14:AY329))/MAX($AY$14:AY329)</f>
        <v>0.30706024109198643</v>
      </c>
    </row>
    <row r="331" spans="1:52" x14ac:dyDescent="0.2">
      <c r="A331" s="1">
        <v>43952</v>
      </c>
      <c r="B331" s="10">
        <v>0.71583498571909199</v>
      </c>
      <c r="C331" s="10">
        <v>1.0906552656836226</v>
      </c>
      <c r="D331" s="10">
        <v>1.230299824067125</v>
      </c>
      <c r="E331" s="10">
        <v>9.3254874898585326E-3</v>
      </c>
      <c r="F331" s="10">
        <v>0.65176301896630384</v>
      </c>
      <c r="G331" s="10">
        <v>0.6090875867949811</v>
      </c>
      <c r="H331" s="10">
        <v>9.909722428674772E-2</v>
      </c>
      <c r="I331" s="10">
        <v>0.10283305054244433</v>
      </c>
      <c r="J331" s="10">
        <v>1.0315552758894586</v>
      </c>
      <c r="K331" s="11">
        <f t="shared" si="204"/>
        <v>6.3136645740424768E-3</v>
      </c>
      <c r="L331" s="11">
        <f t="shared" si="205"/>
        <v>3.7191344559810435E-3</v>
      </c>
      <c r="M331" s="11">
        <f t="shared" si="206"/>
        <v>-9.0304007086527971E-3</v>
      </c>
      <c r="N331" s="11">
        <f t="shared" si="207"/>
        <v>4.5228614325814043E-3</v>
      </c>
      <c r="O331" s="11">
        <f t="shared" si="208"/>
        <v>3.4028547220230632E-2</v>
      </c>
      <c r="P331" s="11">
        <f t="shared" si="209"/>
        <v>1.370447070288705E-2</v>
      </c>
      <c r="Q331" s="11">
        <f t="shared" si="210"/>
        <v>3.3930889595782388E-2</v>
      </c>
      <c r="R331" s="11">
        <f t="shared" si="211"/>
        <v>3.0479716180780381E-2</v>
      </c>
      <c r="S331" s="11">
        <f t="shared" si="212"/>
        <v>1.1862885672728751E-3</v>
      </c>
      <c r="T331" s="12">
        <f t="shared" si="173"/>
        <v>0.74874233999039008</v>
      </c>
      <c r="U331" s="12">
        <f t="shared" si="174"/>
        <v>1.1080632857546686</v>
      </c>
      <c r="V331" s="12">
        <f t="shared" si="175"/>
        <v>1.2661003688487842</v>
      </c>
      <c r="W331" s="12">
        <f t="shared" si="176"/>
        <v>9.2254800762402566E-3</v>
      </c>
      <c r="X331" s="12">
        <f t="shared" si="177"/>
        <v>0.67490587467917029</v>
      </c>
      <c r="Y331" s="12">
        <f t="shared" si="178"/>
        <v>0.6415238049045503</v>
      </c>
      <c r="Z331" s="12">
        <f t="shared" si="179"/>
        <v>0.10922554730901818</v>
      </c>
      <c r="AA331" s="12">
        <f t="shared" si="180"/>
        <v>0.10378144435951638</v>
      </c>
      <c r="AB331" s="12">
        <f t="shared" si="181"/>
        <v>1.0170362213710109</v>
      </c>
      <c r="AC331" s="12">
        <f t="shared" si="182"/>
        <v>0.74323967385970524</v>
      </c>
      <c r="AD331" s="12">
        <f t="shared" si="183"/>
        <v>1.1014319112534179</v>
      </c>
      <c r="AE331" s="12">
        <f t="shared" si="184"/>
        <v>1.2797283128386547</v>
      </c>
      <c r="AF331" s="12">
        <f t="shared" si="185"/>
        <v>9.1938465567872885E-3</v>
      </c>
      <c r="AG331" s="12">
        <f t="shared" si="186"/>
        <v>0.66224696977406328</v>
      </c>
      <c r="AH331" s="12">
        <f t="shared" si="187"/>
        <v>0.63394791187028621</v>
      </c>
      <c r="AI331" s="12">
        <f t="shared" si="188"/>
        <v>0.10543937775554564</v>
      </c>
      <c r="AJ331" s="12">
        <f t="shared" si="189"/>
        <v>0.10327507940730629</v>
      </c>
      <c r="AK331" s="12">
        <f t="shared" si="190"/>
        <v>1.0255970272106301</v>
      </c>
      <c r="AL331" s="11">
        <f t="shared" si="191"/>
        <v>-6.3136645740424768E-3</v>
      </c>
      <c r="AM331" s="11">
        <f t="shared" si="192"/>
        <v>-3.7191344559810435E-3</v>
      </c>
      <c r="AN331" s="11">
        <f t="shared" si="193"/>
        <v>-9.0304007086527971E-3</v>
      </c>
      <c r="AO331" s="11">
        <f t="shared" si="194"/>
        <v>-4.5228614325814043E-3</v>
      </c>
      <c r="AP331" s="11">
        <f t="shared" si="195"/>
        <v>-3.4028547220230632E-2</v>
      </c>
      <c r="AQ331" s="11">
        <f t="shared" si="196"/>
        <v>-1.370447070288705E-2</v>
      </c>
      <c r="AR331" s="11">
        <f t="shared" si="197"/>
        <v>-3.3930889595782388E-2</v>
      </c>
      <c r="AS331" s="11">
        <f t="shared" si="198"/>
        <v>-3.0479716180780381E-2</v>
      </c>
      <c r="AT331" s="11">
        <f t="shared" si="199"/>
        <v>1.1862885672728751E-3</v>
      </c>
      <c r="AU331" s="13">
        <f t="shared" si="200"/>
        <v>-1.4949266255962811E-2</v>
      </c>
      <c r="AV331" s="14">
        <f t="shared" si="201"/>
        <v>140.63711435339303</v>
      </c>
      <c r="AW331" s="11">
        <f>-(AV331-MAX($AV$14:AV330))/MAX($AV$14:AV330)</f>
        <v>0.13317887975802911</v>
      </c>
      <c r="AX331" s="13">
        <f t="shared" si="202"/>
        <v>1.3206130224545051E-2</v>
      </c>
      <c r="AY331" s="14">
        <f t="shared" si="203"/>
        <v>101.33448070895176</v>
      </c>
      <c r="AZ331" s="11">
        <f>-(AY331-MAX($AY$14:AY330))/MAX($AY$14:AY330)</f>
        <v>0.29790918839808245</v>
      </c>
    </row>
    <row r="332" spans="1:52" x14ac:dyDescent="0.2">
      <c r="A332" s="1">
        <v>43983</v>
      </c>
      <c r="B332" s="10">
        <v>0.73799104078876487</v>
      </c>
      <c r="C332" s="10">
        <v>1.125910580181722</v>
      </c>
      <c r="D332" s="10">
        <v>1.2522070148636972</v>
      </c>
      <c r="E332" s="10">
        <v>9.2935939257070103E-3</v>
      </c>
      <c r="F332" s="10">
        <v>0.68985975151251744</v>
      </c>
      <c r="G332" s="10">
        <v>0.64457908985432522</v>
      </c>
      <c r="H332" s="10">
        <v>0.10493289541338315</v>
      </c>
      <c r="I332" s="10">
        <v>0.10741830837647968</v>
      </c>
      <c r="J332" s="10">
        <v>1.0508396208570647</v>
      </c>
      <c r="K332" s="11">
        <f t="shared" si="204"/>
        <v>3.0951344250681023E-2</v>
      </c>
      <c r="L332" s="11">
        <f t="shared" si="205"/>
        <v>3.2324892757017443E-2</v>
      </c>
      <c r="M332" s="11">
        <f t="shared" si="206"/>
        <v>1.7806383751361787E-2</v>
      </c>
      <c r="N332" s="11">
        <f t="shared" si="207"/>
        <v>-3.4200425646602195E-3</v>
      </c>
      <c r="O332" s="11">
        <f t="shared" si="208"/>
        <v>5.8451816745655583E-2</v>
      </c>
      <c r="P332" s="11">
        <f t="shared" si="209"/>
        <v>5.8269949722831171E-2</v>
      </c>
      <c r="Q332" s="11">
        <f t="shared" si="210"/>
        <v>5.8888340905990821E-2</v>
      </c>
      <c r="R332" s="11">
        <f t="shared" si="211"/>
        <v>4.4589339807076689E-2</v>
      </c>
      <c r="S332" s="11">
        <f t="shared" si="212"/>
        <v>1.8694436855047014E-2</v>
      </c>
      <c r="T332" s="12">
        <f t="shared" si="173"/>
        <v>0.74647881789113324</v>
      </c>
      <c r="U332" s="12">
        <f t="shared" si="174"/>
        <v>1.1057236485904858</v>
      </c>
      <c r="V332" s="12">
        <f t="shared" si="175"/>
        <v>1.2615791444799045</v>
      </c>
      <c r="W332" s="12">
        <f t="shared" si="176"/>
        <v>9.2448147173453659E-3</v>
      </c>
      <c r="X332" s="12">
        <f t="shared" si="177"/>
        <v>0.6713402465651126</v>
      </c>
      <c r="Y332" s="12">
        <f t="shared" si="178"/>
        <v>0.6376004388872466</v>
      </c>
      <c r="Z332" s="12">
        <f t="shared" si="179"/>
        <v>0.10794719719827439</v>
      </c>
      <c r="AA332" s="12">
        <f t="shared" si="180"/>
        <v>0.1036619828368634</v>
      </c>
      <c r="AB332" s="12">
        <f t="shared" si="181"/>
        <v>1.0205545802756477</v>
      </c>
      <c r="AC332" s="12">
        <f t="shared" si="182"/>
        <v>0.73665292643216784</v>
      </c>
      <c r="AD332" s="12">
        <f t="shared" si="183"/>
        <v>1.099059969729977</v>
      </c>
      <c r="AE332" s="12">
        <f t="shared" si="184"/>
        <v>1.2700320920402146</v>
      </c>
      <c r="AF332" s="12">
        <f t="shared" si="185"/>
        <v>9.2173713275359153E-3</v>
      </c>
      <c r="AG332" s="12">
        <f t="shared" si="186"/>
        <v>0.6571294600091685</v>
      </c>
      <c r="AH332" s="12">
        <f t="shared" si="187"/>
        <v>0.62882996541694391</v>
      </c>
      <c r="AI332" s="12">
        <f t="shared" si="188"/>
        <v>0.10374084462377969</v>
      </c>
      <c r="AJ332" s="12">
        <f t="shared" si="189"/>
        <v>0.10311479857587803</v>
      </c>
      <c r="AK332" s="12">
        <f t="shared" si="190"/>
        <v>1.0297303518167775</v>
      </c>
      <c r="AL332" s="11">
        <f t="shared" si="191"/>
        <v>-3.0951344250681023E-2</v>
      </c>
      <c r="AM332" s="11">
        <f t="shared" si="192"/>
        <v>-3.2324892757017443E-2</v>
      </c>
      <c r="AN332" s="11">
        <f t="shared" si="193"/>
        <v>1.7806383751361787E-2</v>
      </c>
      <c r="AO332" s="11">
        <f t="shared" si="194"/>
        <v>3.4200425646602195E-3</v>
      </c>
      <c r="AP332" s="11">
        <f t="shared" si="195"/>
        <v>-5.8451816745655583E-2</v>
      </c>
      <c r="AQ332" s="11">
        <f t="shared" si="196"/>
        <v>-5.8269949722831171E-2</v>
      </c>
      <c r="AR332" s="11">
        <f t="shared" si="197"/>
        <v>-5.8888340905990821E-2</v>
      </c>
      <c r="AS332" s="11">
        <f t="shared" si="198"/>
        <v>-4.4589339807076689E-2</v>
      </c>
      <c r="AT332" s="11">
        <f t="shared" si="199"/>
        <v>1.8694436855047014E-2</v>
      </c>
      <c r="AU332" s="13">
        <f t="shared" si="200"/>
        <v>-2.706164677979819E-2</v>
      </c>
      <c r="AV332" s="14">
        <f t="shared" si="201"/>
        <v>136.83124244063143</v>
      </c>
      <c r="AW332" s="11">
        <f>-(AV332-MAX($AV$14:AV331))/MAX($AV$14:AV331)</f>
        <v>0.15663648673528627</v>
      </c>
      <c r="AX332" s="13">
        <f t="shared" si="202"/>
        <v>3.5172940247889035E-2</v>
      </c>
      <c r="AY332" s="14">
        <f t="shared" si="203"/>
        <v>104.89871234397859</v>
      </c>
      <c r="AZ332" s="11">
        <f>-(AY332-MAX($AY$14:AY331))/MAX($AY$14:AY331)</f>
        <v>0.27321459023301625</v>
      </c>
    </row>
    <row r="333" spans="1:52" x14ac:dyDescent="0.2">
      <c r="A333" s="1">
        <v>44013</v>
      </c>
      <c r="B333" s="10">
        <v>0.74082305441345331</v>
      </c>
      <c r="C333" s="10">
        <v>1.1480133628755438</v>
      </c>
      <c r="D333" s="10">
        <v>1.2692288165710515</v>
      </c>
      <c r="E333" s="10">
        <v>9.3714564180419277E-3</v>
      </c>
      <c r="F333" s="10">
        <v>0.70384864438751094</v>
      </c>
      <c r="G333" s="10">
        <v>0.65936964262165376</v>
      </c>
      <c r="H333" s="10">
        <v>0.10775513722616725</v>
      </c>
      <c r="I333" s="10">
        <v>0.11092500360506262</v>
      </c>
      <c r="J333" s="10">
        <v>1.0716161042468146</v>
      </c>
      <c r="K333" s="11">
        <f t="shared" si="204"/>
        <v>3.8374634218616421E-3</v>
      </c>
      <c r="L333" s="11">
        <f t="shared" si="205"/>
        <v>1.9631028505171733E-2</v>
      </c>
      <c r="M333" s="11">
        <f t="shared" si="206"/>
        <v>1.3593440625476072E-2</v>
      </c>
      <c r="N333" s="11">
        <f t="shared" si="207"/>
        <v>8.3780820377294951E-3</v>
      </c>
      <c r="O333" s="11">
        <f t="shared" si="208"/>
        <v>2.0277879444804414E-2</v>
      </c>
      <c r="P333" s="11">
        <f t="shared" si="209"/>
        <v>2.2946063563233476E-2</v>
      </c>
      <c r="Q333" s="11">
        <f t="shared" si="210"/>
        <v>2.6895682251651287E-2</v>
      </c>
      <c r="R333" s="11">
        <f t="shared" si="211"/>
        <v>3.2645228560969963E-2</v>
      </c>
      <c r="S333" s="11">
        <f t="shared" si="212"/>
        <v>1.9771317123353782E-2</v>
      </c>
      <c r="T333" s="12">
        <f t="shared" si="173"/>
        <v>0.74526154247446075</v>
      </c>
      <c r="U333" s="12">
        <f t="shared" si="174"/>
        <v>1.1054162903191365</v>
      </c>
      <c r="V333" s="12">
        <f t="shared" si="175"/>
        <v>1.2602880403060996</v>
      </c>
      <c r="W333" s="12">
        <f t="shared" si="176"/>
        <v>9.2482042698177926E-3</v>
      </c>
      <c r="X333" s="12">
        <f t="shared" si="177"/>
        <v>0.67094291344204615</v>
      </c>
      <c r="Y333" s="12">
        <f t="shared" si="178"/>
        <v>0.63630986249171873</v>
      </c>
      <c r="Z333" s="12">
        <f t="shared" si="179"/>
        <v>0.10703570288257003</v>
      </c>
      <c r="AA333" s="12">
        <f t="shared" si="180"/>
        <v>0.10375400955728954</v>
      </c>
      <c r="AB333" s="12">
        <f t="shared" si="181"/>
        <v>1.0237858986385713</v>
      </c>
      <c r="AC333" s="12">
        <f t="shared" si="182"/>
        <v>0.73311752593915858</v>
      </c>
      <c r="AD333" s="12">
        <f t="shared" si="183"/>
        <v>1.1014709756811885</v>
      </c>
      <c r="AE333" s="12">
        <f t="shared" si="184"/>
        <v>1.2602170735049809</v>
      </c>
      <c r="AF333" s="12">
        <f t="shared" si="185"/>
        <v>9.2382470003710259E-3</v>
      </c>
      <c r="AG333" s="12">
        <f t="shared" si="186"/>
        <v>0.65739377227100293</v>
      </c>
      <c r="AH333" s="12">
        <f t="shared" si="187"/>
        <v>0.62636487328905577</v>
      </c>
      <c r="AI333" s="12">
        <f t="shared" si="188"/>
        <v>0.10277756953505914</v>
      </c>
      <c r="AJ333" s="12">
        <f t="shared" si="189"/>
        <v>0.10334769521674265</v>
      </c>
      <c r="AK333" s="12">
        <f t="shared" si="190"/>
        <v>1.0352591729922143</v>
      </c>
      <c r="AL333" s="11">
        <f t="shared" si="191"/>
        <v>-3.8374634218616421E-3</v>
      </c>
      <c r="AM333" s="11">
        <f t="shared" si="192"/>
        <v>-1.9631028505171733E-2</v>
      </c>
      <c r="AN333" s="11">
        <f t="shared" si="193"/>
        <v>-1.3593440625476072E-2</v>
      </c>
      <c r="AO333" s="11">
        <f t="shared" si="194"/>
        <v>-8.3780820377294951E-3</v>
      </c>
      <c r="AP333" s="11">
        <f t="shared" si="195"/>
        <v>-2.0277879444804414E-2</v>
      </c>
      <c r="AQ333" s="11">
        <f t="shared" si="196"/>
        <v>-2.2946063563233476E-2</v>
      </c>
      <c r="AR333" s="11">
        <f t="shared" si="197"/>
        <v>-2.6895682251651287E-2</v>
      </c>
      <c r="AS333" s="11">
        <f t="shared" si="198"/>
        <v>-3.2645228560969963E-2</v>
      </c>
      <c r="AT333" s="11">
        <f t="shared" si="199"/>
        <v>1.9771317123353782E-2</v>
      </c>
      <c r="AU333" s="13">
        <f t="shared" si="200"/>
        <v>-1.4270394587504922E-2</v>
      </c>
      <c r="AV333" s="14">
        <f t="shared" si="201"/>
        <v>134.87860661910506</v>
      </c>
      <c r="AW333" s="11">
        <f>-(AV333-MAX($AV$14:AV332))/MAX($AV$14:AV332)</f>
        <v>0.16867161685027823</v>
      </c>
      <c r="AX333" s="13">
        <f t="shared" si="202"/>
        <v>1.8664020614916874E-2</v>
      </c>
      <c r="AY333" s="14">
        <f t="shared" si="203"/>
        <v>106.85654407364484</v>
      </c>
      <c r="AZ333" s="11">
        <f>-(AY333-MAX($AY$14:AY332))/MAX($AY$14:AY332)</f>
        <v>0.25964985236250443</v>
      </c>
    </row>
    <row r="334" spans="1:52" x14ac:dyDescent="0.2">
      <c r="A334" s="1">
        <v>44044</v>
      </c>
      <c r="B334" s="10">
        <v>0.75630951210473363</v>
      </c>
      <c r="C334" s="10">
        <v>1.1833619312466719</v>
      </c>
      <c r="D334" s="10">
        <v>1.3139913802165457</v>
      </c>
      <c r="E334" s="10">
        <v>9.4318267562061419E-3</v>
      </c>
      <c r="F334" s="10">
        <v>0.72054415494581514</v>
      </c>
      <c r="G334" s="10">
        <v>0.65980469780944839</v>
      </c>
      <c r="H334" s="10">
        <v>0.11191816543743215</v>
      </c>
      <c r="I334" s="10">
        <v>0.11478815845357393</v>
      </c>
      <c r="J334" s="10">
        <v>1.0992151603754918</v>
      </c>
      <c r="K334" s="11">
        <f t="shared" si="204"/>
        <v>2.0904394914574631E-2</v>
      </c>
      <c r="L334" s="11">
        <f t="shared" si="205"/>
        <v>3.0791077451038484E-2</v>
      </c>
      <c r="M334" s="11">
        <f t="shared" si="206"/>
        <v>3.5267528645011925E-2</v>
      </c>
      <c r="N334" s="11">
        <f t="shared" si="207"/>
        <v>6.4419376744888623E-3</v>
      </c>
      <c r="O334" s="11">
        <f t="shared" si="208"/>
        <v>2.3720313580816388E-2</v>
      </c>
      <c r="P334" s="11">
        <f t="shared" si="209"/>
        <v>6.5980469780924089E-4</v>
      </c>
      <c r="Q334" s="11">
        <f t="shared" si="210"/>
        <v>3.8634150709001558E-2</v>
      </c>
      <c r="R334" s="11">
        <f t="shared" si="211"/>
        <v>3.4826727274814395E-2</v>
      </c>
      <c r="S334" s="11">
        <f t="shared" si="212"/>
        <v>2.57546112075977E-2</v>
      </c>
      <c r="T334" s="12">
        <f t="shared" si="173"/>
        <v>0.74338842105797009</v>
      </c>
      <c r="U334" s="12">
        <f t="shared" si="174"/>
        <v>1.10766524031199</v>
      </c>
      <c r="V334" s="12">
        <f t="shared" si="175"/>
        <v>1.2622369414939152</v>
      </c>
      <c r="W334" s="12">
        <f t="shared" si="176"/>
        <v>9.2594426887430466E-3</v>
      </c>
      <c r="X334" s="12">
        <f t="shared" si="177"/>
        <v>0.67142442272045033</v>
      </c>
      <c r="Y334" s="12">
        <f t="shared" si="178"/>
        <v>0.63560531365493855</v>
      </c>
      <c r="Z334" s="12">
        <f t="shared" si="179"/>
        <v>0.1063461750276042</v>
      </c>
      <c r="AA334" s="12">
        <f t="shared" si="180"/>
        <v>0.10415199114271857</v>
      </c>
      <c r="AB334" s="12">
        <f t="shared" si="181"/>
        <v>1.0287434689406179</v>
      </c>
      <c r="AC334" s="12">
        <f t="shared" si="182"/>
        <v>0.7292322717777141</v>
      </c>
      <c r="AD334" s="12">
        <f t="shared" si="183"/>
        <v>1.1078474121268573</v>
      </c>
      <c r="AE334" s="12">
        <f t="shared" si="184"/>
        <v>1.2539073719577927</v>
      </c>
      <c r="AF334" s="12">
        <f t="shared" si="185"/>
        <v>9.2753570669706856E-3</v>
      </c>
      <c r="AG334" s="12">
        <f t="shared" si="186"/>
        <v>0.66049578334749981</v>
      </c>
      <c r="AH334" s="12">
        <f t="shared" si="187"/>
        <v>0.62624155069433485</v>
      </c>
      <c r="AI334" s="12">
        <f t="shared" si="188"/>
        <v>0.10213411526501572</v>
      </c>
      <c r="AJ334" s="12">
        <f t="shared" si="189"/>
        <v>0.10431144236978794</v>
      </c>
      <c r="AK334" s="12">
        <f t="shared" si="190"/>
        <v>1.0419962559334099</v>
      </c>
      <c r="AL334" s="11">
        <f t="shared" si="191"/>
        <v>-2.0904394914574631E-2</v>
      </c>
      <c r="AM334" s="11">
        <f t="shared" si="192"/>
        <v>3.0791077451038484E-2</v>
      </c>
      <c r="AN334" s="11">
        <f t="shared" si="193"/>
        <v>-3.5267528645011925E-2</v>
      </c>
      <c r="AO334" s="11">
        <f t="shared" si="194"/>
        <v>6.4419376744888623E-3</v>
      </c>
      <c r="AP334" s="11">
        <f t="shared" si="195"/>
        <v>-2.3720313580816388E-2</v>
      </c>
      <c r="AQ334" s="11">
        <f t="shared" si="196"/>
        <v>-6.5980469780924089E-4</v>
      </c>
      <c r="AR334" s="11">
        <f t="shared" si="197"/>
        <v>-3.8634150709001558E-2</v>
      </c>
      <c r="AS334" s="11">
        <f t="shared" si="198"/>
        <v>3.4826727274814395E-2</v>
      </c>
      <c r="AT334" s="11">
        <f t="shared" si="199"/>
        <v>2.57546112075977E-2</v>
      </c>
      <c r="AU334" s="13">
        <f t="shared" si="200"/>
        <v>-2.3746487710304778E-3</v>
      </c>
      <c r="AV334" s="14">
        <f t="shared" si="201"/>
        <v>134.55831730165869</v>
      </c>
      <c r="AW334" s="11">
        <f>-(AV334-MAX($AV$14:AV333))/MAX($AV$14:AV333)</f>
        <v>0.1706457297736475</v>
      </c>
      <c r="AX334" s="13">
        <f t="shared" si="202"/>
        <v>2.4111171795017022E-2</v>
      </c>
      <c r="AY334" s="14">
        <f t="shared" si="203"/>
        <v>109.4329805652263</v>
      </c>
      <c r="AZ334" s="11">
        <f>-(AY334-MAX($AY$14:AY333))/MAX($AY$14:AY333)</f>
        <v>0.24179914276435055</v>
      </c>
    </row>
    <row r="335" spans="1:52" x14ac:dyDescent="0.2">
      <c r="A335" s="1">
        <v>44075</v>
      </c>
      <c r="B335" s="10">
        <v>0.75596646532759804</v>
      </c>
      <c r="C335" s="10">
        <v>1.1786337277827543</v>
      </c>
      <c r="D335" s="10">
        <v>1.2945151393545546</v>
      </c>
      <c r="E335" s="10">
        <v>9.4729263764162033E-3</v>
      </c>
      <c r="F335" s="10">
        <v>0.7224650507531698</v>
      </c>
      <c r="G335" s="10">
        <v>0.66644451849383546</v>
      </c>
      <c r="H335" s="10">
        <v>0.1092001092001092</v>
      </c>
      <c r="I335" s="10">
        <v>0.11297264932159926</v>
      </c>
      <c r="J335" s="10">
        <v>1.0929320086997389</v>
      </c>
      <c r="K335" s="11">
        <f t="shared" si="204"/>
        <v>-4.5357987919647513E-4</v>
      </c>
      <c r="L335" s="11">
        <f t="shared" si="205"/>
        <v>-3.9955683371835082E-3</v>
      </c>
      <c r="M335" s="11">
        <f t="shared" si="206"/>
        <v>-1.4822198345609716E-2</v>
      </c>
      <c r="N335" s="11">
        <f t="shared" si="207"/>
        <v>4.3575461331515353E-3</v>
      </c>
      <c r="O335" s="11">
        <f t="shared" si="208"/>
        <v>2.6658960372791807E-3</v>
      </c>
      <c r="P335" s="11">
        <f t="shared" si="209"/>
        <v>1.0063312229257049E-2</v>
      </c>
      <c r="Q335" s="11">
        <f t="shared" si="210"/>
        <v>-2.4286104286104337E-2</v>
      </c>
      <c r="R335" s="11">
        <f t="shared" si="211"/>
        <v>-1.5816170905023741E-2</v>
      </c>
      <c r="S335" s="11">
        <f t="shared" si="212"/>
        <v>-5.7160344054993928E-3</v>
      </c>
      <c r="T335" s="12">
        <f t="shared" si="173"/>
        <v>0.74365139442752126</v>
      </c>
      <c r="U335" s="12">
        <f t="shared" si="174"/>
        <v>1.1135965492107607</v>
      </c>
      <c r="V335" s="12">
        <f t="shared" si="175"/>
        <v>1.2704363431176853</v>
      </c>
      <c r="W335" s="12">
        <f t="shared" si="176"/>
        <v>9.2609151676510074E-3</v>
      </c>
      <c r="X335" s="12">
        <f t="shared" si="177"/>
        <v>0.67504107339423325</v>
      </c>
      <c r="Y335" s="12">
        <f t="shared" si="178"/>
        <v>0.63704323539243801</v>
      </c>
      <c r="Z335" s="12">
        <f t="shared" si="179"/>
        <v>0.10638225498795893</v>
      </c>
      <c r="AA335" s="12">
        <f t="shared" si="180"/>
        <v>0.10508209243008459</v>
      </c>
      <c r="AB335" s="12">
        <f t="shared" si="181"/>
        <v>1.0352577563984702</v>
      </c>
      <c r="AC335" s="12">
        <f t="shared" si="182"/>
        <v>0.72983663779156682</v>
      </c>
      <c r="AD335" s="12">
        <f t="shared" si="183"/>
        <v>1.1232667967467427</v>
      </c>
      <c r="AE335" s="12">
        <f t="shared" si="184"/>
        <v>1.2570108775968787</v>
      </c>
      <c r="AF335" s="12">
        <f t="shared" si="185"/>
        <v>9.3327824961322754E-3</v>
      </c>
      <c r="AG335" s="12">
        <f t="shared" si="186"/>
        <v>0.6695264523381681</v>
      </c>
      <c r="AH335" s="12">
        <f t="shared" si="187"/>
        <v>0.62973313840714062</v>
      </c>
      <c r="AI335" s="12">
        <f t="shared" si="188"/>
        <v>0.10286079145992244</v>
      </c>
      <c r="AJ335" s="12">
        <f t="shared" si="189"/>
        <v>0.10624169711306512</v>
      </c>
      <c r="AK335" s="12">
        <f t="shared" si="190"/>
        <v>1.0544687410045286</v>
      </c>
      <c r="AL335" s="11">
        <f t="shared" si="191"/>
        <v>4.5357987919647513E-4</v>
      </c>
      <c r="AM335" s="11">
        <f t="shared" si="192"/>
        <v>-3.9955683371835082E-3</v>
      </c>
      <c r="AN335" s="11">
        <f t="shared" si="193"/>
        <v>1.4822198345609716E-2</v>
      </c>
      <c r="AO335" s="11">
        <f t="shared" si="194"/>
        <v>4.3575461331515353E-3</v>
      </c>
      <c r="AP335" s="11">
        <f t="shared" si="195"/>
        <v>-2.6658960372791807E-3</v>
      </c>
      <c r="AQ335" s="11">
        <f t="shared" si="196"/>
        <v>-1.0063312229257049E-2</v>
      </c>
      <c r="AR335" s="11">
        <f t="shared" si="197"/>
        <v>2.4286104286104337E-2</v>
      </c>
      <c r="AS335" s="11">
        <f t="shared" si="198"/>
        <v>-1.5816170905023741E-2</v>
      </c>
      <c r="AT335" s="11">
        <f t="shared" si="199"/>
        <v>-5.7160344054993928E-3</v>
      </c>
      <c r="AU335" s="13">
        <f t="shared" si="200"/>
        <v>6.2916074775768804E-4</v>
      </c>
      <c r="AV335" s="14">
        <f t="shared" si="201"/>
        <v>134.64297611318923</v>
      </c>
      <c r="AW335" s="11">
        <f>-(AV335-MAX($AV$14:AV334))/MAX($AV$14:AV334)</f>
        <v>0.17012393262083575</v>
      </c>
      <c r="AX335" s="13">
        <f t="shared" si="202"/>
        <v>-5.3336557509921561E-3</v>
      </c>
      <c r="AY335" s="14">
        <f t="shared" si="203"/>
        <v>108.84930271908637</v>
      </c>
      <c r="AZ335" s="11">
        <f>-(AY335-MAX($AY$14:AY334))/MAX($AY$14:AY334)</f>
        <v>0.24584312512695267</v>
      </c>
    </row>
    <row r="336" spans="1:52" x14ac:dyDescent="0.2">
      <c r="A336" s="1">
        <v>44105</v>
      </c>
      <c r="B336" s="10">
        <v>0.75673303215358656</v>
      </c>
      <c r="C336" s="10">
        <v>1.1769275130344721</v>
      </c>
      <c r="D336" s="10">
        <v>1.2978080022841421</v>
      </c>
      <c r="E336" s="10">
        <v>9.5057937813097081E-3</v>
      </c>
      <c r="F336" s="10">
        <v>0.71224563927607354</v>
      </c>
      <c r="G336" s="10">
        <v>0.66379024228343841</v>
      </c>
      <c r="H336" s="10">
        <v>0.10763567476804513</v>
      </c>
      <c r="I336" s="10">
        <v>0.11321181931393637</v>
      </c>
      <c r="J336" s="10">
        <v>1.0960345470089217</v>
      </c>
      <c r="K336" s="11">
        <f t="shared" si="204"/>
        <v>1.0140222630858897E-3</v>
      </c>
      <c r="L336" s="11">
        <f t="shared" si="205"/>
        <v>-1.4476208410325597E-3</v>
      </c>
      <c r="M336" s="11">
        <f t="shared" si="206"/>
        <v>2.5437036844768723E-3</v>
      </c>
      <c r="N336" s="11">
        <f t="shared" si="207"/>
        <v>3.4696147301780389E-3</v>
      </c>
      <c r="O336" s="11">
        <f t="shared" si="208"/>
        <v>-1.4145198396022796E-2</v>
      </c>
      <c r="P336" s="11">
        <f t="shared" si="209"/>
        <v>-3.982741453700811E-3</v>
      </c>
      <c r="Q336" s="11">
        <f t="shared" si="210"/>
        <v>-1.4326308311626734E-2</v>
      </c>
      <c r="R336" s="11">
        <f t="shared" si="211"/>
        <v>2.1170610211704854E-3</v>
      </c>
      <c r="S336" s="11">
        <f t="shared" si="212"/>
        <v>2.8387294767528992E-3</v>
      </c>
      <c r="T336" s="12">
        <f t="shared" ref="T336:T348" si="213">AVERAGE(B324:B335)</f>
        <v>0.74371039260338356</v>
      </c>
      <c r="U336" s="12">
        <f t="shared" ref="U336:U348" si="214">AVERAGE(C324:C335)</f>
        <v>1.1200634794752842</v>
      </c>
      <c r="V336" s="12">
        <f t="shared" ref="V336:V348" si="215">AVERAGE(D324:D335)</f>
        <v>1.2752601922735893</v>
      </c>
      <c r="W336" s="12">
        <f t="shared" ref="W336:W348" si="216">AVERAGE(E324:E335)</f>
        <v>9.2754274431600184E-3</v>
      </c>
      <c r="X336" s="12">
        <f t="shared" ref="X336:X348" si="217">AVERAGE(F324:F335)</f>
        <v>0.67846560719117555</v>
      </c>
      <c r="Y336" s="12">
        <f t="shared" ref="Y336:Y348" si="218">AVERAGE(G324:G335)</f>
        <v>0.63970715295256186</v>
      </c>
      <c r="Z336" s="12">
        <f t="shared" ref="Z336:Z348" si="219">AVERAGE(H324:H335)</f>
        <v>0.10623061174285919</v>
      </c>
      <c r="AA336" s="12">
        <f t="shared" ref="AA336:AA348" si="220">AVERAGE(I324:I335)</f>
        <v>0.10591417384224981</v>
      </c>
      <c r="AB336" s="12">
        <f t="shared" ref="AB336:AB348" si="221">AVERAGE(J324:J335)</f>
        <v>1.0422164189515899</v>
      </c>
      <c r="AC336" s="12">
        <f t="shared" ref="AC336:AC348" si="222">AVERAGE(B330:B335)</f>
        <v>0.73637814298756876</v>
      </c>
      <c r="AD336" s="12">
        <f t="shared" ref="AD336:AD348" si="223">AVERAGE(C330:C335)</f>
        <v>1.1355314783130577</v>
      </c>
      <c r="AE336" s="12">
        <f t="shared" ref="AE336:AE348" si="224">AVERAGE(D330:D335)</f>
        <v>1.2669588904109874</v>
      </c>
      <c r="AF336" s="12">
        <f t="shared" ref="AF336:AF348" si="225">AVERAGE(E330:E335)</f>
        <v>9.3631317457007236E-3</v>
      </c>
      <c r="AG336" s="12">
        <f t="shared" ref="AG336:AG348" si="226">AVERAGE(F330:F335)</f>
        <v>0.68646582638759301</v>
      </c>
      <c r="AH336" s="12">
        <f t="shared" ref="AH336:AH348" si="227">AVERAGE(G330:G335)</f>
        <v>0.64002312452244325</v>
      </c>
      <c r="AI336" s="12">
        <f t="shared" ref="AI336:AI348" si="228">AVERAGE(H330:H335)</f>
        <v>0.10479144097652304</v>
      </c>
      <c r="AJ336" s="12">
        <f t="shared" ref="AJ336:AJ348" si="229">AVERAGE(I330:I335)</f>
        <v>0.10812143436635517</v>
      </c>
      <c r="AK336" s="12">
        <f t="shared" ref="AK336:AK348" si="230">AVERAGE(J330:J335)</f>
        <v>1.0627485289492233</v>
      </c>
      <c r="AL336" s="11">
        <f t="shared" ref="AL336:AL348" si="231">IF(AC336&gt;=T336,K336,-K336)</f>
        <v>-1.0140222630858897E-3</v>
      </c>
      <c r="AM336" s="11">
        <f t="shared" ref="AM336:AM348" si="232">IF(AD336&gt;=U336,L336,-L336)</f>
        <v>-1.4476208410325597E-3</v>
      </c>
      <c r="AN336" s="11">
        <f t="shared" ref="AN336:AN348" si="233">IF(AE336&gt;=V336,M336,-M336)</f>
        <v>-2.5437036844768723E-3</v>
      </c>
      <c r="AO336" s="11">
        <f t="shared" ref="AO336:AO348" si="234">IF(AF336&gt;=W336,N336,-N336)</f>
        <v>3.4696147301780389E-3</v>
      </c>
      <c r="AP336" s="11">
        <f t="shared" ref="AP336:AP348" si="235">IF(AG336&gt;=X336,O336,-O336)</f>
        <v>-1.4145198396022796E-2</v>
      </c>
      <c r="AQ336" s="11">
        <f t="shared" ref="AQ336:AQ348" si="236">IF(AH336&gt;=Y336,P336,-P336)</f>
        <v>-3.982741453700811E-3</v>
      </c>
      <c r="AR336" s="11">
        <f t="shared" ref="AR336:AR348" si="237">IF(AI336&gt;=Z336,Q336,-Q336)</f>
        <v>1.4326308311626734E-2</v>
      </c>
      <c r="AS336" s="11">
        <f t="shared" ref="AS336:AS348" si="238">IF(AJ336&gt;=AA336,R336,-R336)</f>
        <v>2.1170610211704854E-3</v>
      </c>
      <c r="AT336" s="11">
        <f t="shared" ref="AT336:AT348" si="239">IF(AK336&gt;=AB336,S336,-S336)</f>
        <v>2.8387294767528992E-3</v>
      </c>
      <c r="AU336" s="13">
        <f t="shared" ref="AU336:AU348" si="240">AVERAGE(AL336:AT336)</f>
        <v>-4.239701095453007E-5</v>
      </c>
      <c r="AV336" s="14">
        <f t="shared" ref="AV336:AV348" si="241">AV335*(1+AU336)</f>
        <v>134.63726765345601</v>
      </c>
      <c r="AW336" s="11">
        <f>-(AV336-MAX($AV$14:AV335))/MAX($AV$14:AV335)</f>
        <v>0.17015911688555538</v>
      </c>
      <c r="AX336" s="13">
        <f t="shared" ref="AX336:AX348" si="242">AVERAGE(K336:S336)</f>
        <v>-2.4354153140798574E-3</v>
      </c>
      <c r="AY336" s="14">
        <f t="shared" ref="AY336:AY348" si="243">AY335*(1+AX336)</f>
        <v>108.58420946031738</v>
      </c>
      <c r="AZ336" s="11">
        <f>-(AY336-MAX($AY$14:AY335))/MAX($AY$14:AY335)</f>
        <v>0.24767981032923717</v>
      </c>
    </row>
    <row r="337" spans="1:52" x14ac:dyDescent="0.2">
      <c r="A337" s="1">
        <v>44136</v>
      </c>
      <c r="B337" s="10">
        <v>0.76521632665554551</v>
      </c>
      <c r="C337" s="10">
        <v>1.1838242257789564</v>
      </c>
      <c r="D337" s="10">
        <v>1.3208469270496241</v>
      </c>
      <c r="E337" s="10">
        <v>9.5810219117971121E-3</v>
      </c>
      <c r="F337" s="10">
        <v>0.7278391184412597</v>
      </c>
      <c r="G337" s="10">
        <v>0.68676601881738897</v>
      </c>
      <c r="H337" s="10">
        <v>0.11016855789357717</v>
      </c>
      <c r="I337" s="10">
        <v>0.1157085994631121</v>
      </c>
      <c r="J337" s="10">
        <v>1.0981529068107443</v>
      </c>
      <c r="K337" s="11">
        <f t="shared" si="204"/>
        <v>1.1210419185503584E-2</v>
      </c>
      <c r="L337" s="11">
        <f t="shared" si="205"/>
        <v>5.8599299176060882E-3</v>
      </c>
      <c r="M337" s="11">
        <f t="shared" si="206"/>
        <v>1.7752182699546815E-2</v>
      </c>
      <c r="N337" s="11">
        <f t="shared" si="207"/>
        <v>7.913924099144376E-3</v>
      </c>
      <c r="O337" s="11">
        <f t="shared" si="208"/>
        <v>2.1893400682712949E-2</v>
      </c>
      <c r="P337" s="11">
        <f t="shared" si="209"/>
        <v>3.4613007348396563E-2</v>
      </c>
      <c r="Q337" s="11">
        <f t="shared" si="210"/>
        <v>2.3532003966068027E-2</v>
      </c>
      <c r="R337" s="11">
        <f t="shared" si="211"/>
        <v>2.2054059057669217E-2</v>
      </c>
      <c r="S337" s="11">
        <f t="shared" si="212"/>
        <v>1.9327491159868426E-3</v>
      </c>
      <c r="T337" s="12">
        <f t="shared" si="213"/>
        <v>0.74359134447212172</v>
      </c>
      <c r="U337" s="12">
        <f t="shared" si="214"/>
        <v>1.1260078206937745</v>
      </c>
      <c r="V337" s="12">
        <f t="shared" si="215"/>
        <v>1.2780350045324205</v>
      </c>
      <c r="W337" s="12">
        <f t="shared" si="216"/>
        <v>9.2970136740219388E-3</v>
      </c>
      <c r="X337" s="12">
        <f t="shared" si="217"/>
        <v>0.68118400654048095</v>
      </c>
      <c r="Y337" s="12">
        <f t="shared" si="218"/>
        <v>0.64223027075661665</v>
      </c>
      <c r="Z337" s="12">
        <f t="shared" si="219"/>
        <v>0.10609795607209653</v>
      </c>
      <c r="AA337" s="12">
        <f t="shared" si="220"/>
        <v>0.10681662217141115</v>
      </c>
      <c r="AB337" s="12">
        <f t="shared" si="221"/>
        <v>1.0496479066951059</v>
      </c>
      <c r="AC337" s="12">
        <f t="shared" si="222"/>
        <v>0.7439430150845382</v>
      </c>
      <c r="AD337" s="12">
        <f t="shared" si="223"/>
        <v>1.1505837301341313</v>
      </c>
      <c r="AE337" s="12">
        <f t="shared" si="224"/>
        <v>1.2763416962261862</v>
      </c>
      <c r="AF337" s="12">
        <f t="shared" si="225"/>
        <v>9.4001807912565873E-3</v>
      </c>
      <c r="AG337" s="12">
        <f t="shared" si="226"/>
        <v>0.70012104330689839</v>
      </c>
      <c r="AH337" s="12">
        <f t="shared" si="227"/>
        <v>0.65051262964294709</v>
      </c>
      <c r="AI337" s="12">
        <f t="shared" si="228"/>
        <v>0.10675653438864745</v>
      </c>
      <c r="AJ337" s="12">
        <f t="shared" si="229"/>
        <v>0.11035816493551602</v>
      </c>
      <c r="AK337" s="12">
        <f t="shared" si="230"/>
        <v>1.0736987861795815</v>
      </c>
      <c r="AL337" s="11">
        <f t="shared" si="231"/>
        <v>1.1210419185503584E-2</v>
      </c>
      <c r="AM337" s="11">
        <f t="shared" si="232"/>
        <v>5.8599299176060882E-3</v>
      </c>
      <c r="AN337" s="11">
        <f t="shared" si="233"/>
        <v>-1.7752182699546815E-2</v>
      </c>
      <c r="AO337" s="11">
        <f t="shared" si="234"/>
        <v>7.913924099144376E-3</v>
      </c>
      <c r="AP337" s="11">
        <f t="shared" si="235"/>
        <v>2.1893400682712949E-2</v>
      </c>
      <c r="AQ337" s="11">
        <f t="shared" si="236"/>
        <v>3.4613007348396563E-2</v>
      </c>
      <c r="AR337" s="11">
        <f t="shared" si="237"/>
        <v>2.3532003966068027E-2</v>
      </c>
      <c r="AS337" s="11">
        <f t="shared" si="238"/>
        <v>2.2054059057669217E-2</v>
      </c>
      <c r="AT337" s="11">
        <f t="shared" si="239"/>
        <v>1.9327491159868426E-3</v>
      </c>
      <c r="AU337" s="13">
        <f t="shared" si="240"/>
        <v>1.2361923408171204E-2</v>
      </c>
      <c r="AV337" s="14">
        <f t="shared" si="241"/>
        <v>136.30164324407346</v>
      </c>
      <c r="AW337" s="11">
        <f>-(AV337-MAX($AV$14:AV336))/MAX($AV$14:AV336)</f>
        <v>0.15990068744752556</v>
      </c>
      <c r="AX337" s="13">
        <f t="shared" si="242"/>
        <v>1.6306852896959385E-2</v>
      </c>
      <c r="AY337" s="14">
        <f t="shared" si="243"/>
        <v>110.35487619091941</v>
      </c>
      <c r="AZ337" s="11">
        <f>-(AY337-MAX($AY$14:AY336))/MAX($AY$14:AY336)</f>
        <v>0.23541183566486337</v>
      </c>
    </row>
    <row r="338" spans="1:52" x14ac:dyDescent="0.2">
      <c r="A338" s="1">
        <v>44166</v>
      </c>
      <c r="B338" s="10">
        <v>0.78078031184365659</v>
      </c>
      <c r="C338" s="10">
        <v>1.2168706953199153</v>
      </c>
      <c r="D338" s="10">
        <v>1.3435442697836895</v>
      </c>
      <c r="E338" s="10">
        <v>9.6354894346858348E-3</v>
      </c>
      <c r="F338" s="10">
        <v>0.75301204819277101</v>
      </c>
      <c r="G338" s="10">
        <v>0.70932047098879281</v>
      </c>
      <c r="H338" s="10">
        <v>0.11488046687421737</v>
      </c>
      <c r="I338" s="10">
        <v>0.1195886151638364</v>
      </c>
      <c r="J338" s="10">
        <v>1.1256064204590222</v>
      </c>
      <c r="K338" s="11">
        <f t="shared" si="204"/>
        <v>2.0339327123527262E-2</v>
      </c>
      <c r="L338" s="11">
        <f t="shared" si="205"/>
        <v>2.7915013750638762E-2</v>
      </c>
      <c r="M338" s="11">
        <f t="shared" si="206"/>
        <v>1.7183931210533521E-2</v>
      </c>
      <c r="N338" s="11">
        <f t="shared" si="207"/>
        <v>5.6849387664645867E-3</v>
      </c>
      <c r="O338" s="11">
        <f t="shared" si="208"/>
        <v>3.4585843373494018E-2</v>
      </c>
      <c r="P338" s="11">
        <f t="shared" si="209"/>
        <v>3.2841537806781229E-2</v>
      </c>
      <c r="Q338" s="11">
        <f t="shared" si="210"/>
        <v>4.2769997817271088E-2</v>
      </c>
      <c r="R338" s="11">
        <f t="shared" si="211"/>
        <v>3.3532647691939754E-2</v>
      </c>
      <c r="S338" s="11">
        <f t="shared" si="212"/>
        <v>2.4999718598394782E-2</v>
      </c>
      <c r="T338" s="12">
        <f t="shared" si="213"/>
        <v>0.74441308250305738</v>
      </c>
      <c r="U338" s="12">
        <f t="shared" si="214"/>
        <v>1.1325859299399987</v>
      </c>
      <c r="V338" s="12">
        <f t="shared" si="215"/>
        <v>1.2807324860484086</v>
      </c>
      <c r="W338" s="12">
        <f t="shared" si="216"/>
        <v>9.3300705945578016E-3</v>
      </c>
      <c r="X338" s="12">
        <f t="shared" si="217"/>
        <v>0.68496492661427988</v>
      </c>
      <c r="Y338" s="12">
        <f t="shared" si="218"/>
        <v>0.64614450019847947</v>
      </c>
      <c r="Z338" s="12">
        <f t="shared" si="219"/>
        <v>0.10617130064011603</v>
      </c>
      <c r="AA338" s="12">
        <f t="shared" si="220"/>
        <v>0.10780944416575271</v>
      </c>
      <c r="AB338" s="12">
        <f t="shared" si="221"/>
        <v>1.0572643715749535</v>
      </c>
      <c r="AC338" s="12">
        <f t="shared" si="222"/>
        <v>0.75217323857394713</v>
      </c>
      <c r="AD338" s="12">
        <f t="shared" si="223"/>
        <v>1.16611189015002</v>
      </c>
      <c r="AE338" s="12">
        <f t="shared" si="224"/>
        <v>1.2914328800566028</v>
      </c>
      <c r="AF338" s="12">
        <f t="shared" si="225"/>
        <v>9.4427698615796845E-3</v>
      </c>
      <c r="AG338" s="12">
        <f t="shared" si="226"/>
        <v>0.71280039321939104</v>
      </c>
      <c r="AH338" s="12">
        <f t="shared" si="227"/>
        <v>0.66345903498001502</v>
      </c>
      <c r="AI338" s="12">
        <f t="shared" si="228"/>
        <v>0.10860175665645233</v>
      </c>
      <c r="AJ338" s="12">
        <f t="shared" si="229"/>
        <v>0.11250408975562733</v>
      </c>
      <c r="AK338" s="12">
        <f t="shared" si="230"/>
        <v>1.0847983913331294</v>
      </c>
      <c r="AL338" s="11">
        <f t="shared" si="231"/>
        <v>2.0339327123527262E-2</v>
      </c>
      <c r="AM338" s="11">
        <f t="shared" si="232"/>
        <v>2.7915013750638762E-2</v>
      </c>
      <c r="AN338" s="11">
        <f t="shared" si="233"/>
        <v>1.7183931210533521E-2</v>
      </c>
      <c r="AO338" s="11">
        <f t="shared" si="234"/>
        <v>5.6849387664645867E-3</v>
      </c>
      <c r="AP338" s="11">
        <f t="shared" si="235"/>
        <v>3.4585843373494018E-2</v>
      </c>
      <c r="AQ338" s="11">
        <f t="shared" si="236"/>
        <v>3.2841537806781229E-2</v>
      </c>
      <c r="AR338" s="11">
        <f t="shared" si="237"/>
        <v>4.2769997817271088E-2</v>
      </c>
      <c r="AS338" s="11">
        <f t="shared" si="238"/>
        <v>3.3532647691939754E-2</v>
      </c>
      <c r="AT338" s="11">
        <f t="shared" si="239"/>
        <v>2.4999718598394782E-2</v>
      </c>
      <c r="AU338" s="13">
        <f t="shared" si="240"/>
        <v>2.6650328459893888E-2</v>
      </c>
      <c r="AV338" s="14">
        <f t="shared" si="241"/>
        <v>139.93412680615128</v>
      </c>
      <c r="AW338" s="11">
        <f>-(AV338-MAX($AV$14:AV337))/MAX($AV$14:AV337)</f>
        <v>0.13751176482907113</v>
      </c>
      <c r="AX338" s="13">
        <f t="shared" si="242"/>
        <v>2.6650328459893888E-2</v>
      </c>
      <c r="AY338" s="14">
        <f t="shared" si="243"/>
        <v>113.29586988855833</v>
      </c>
      <c r="AZ338" s="11">
        <f>-(AY338-MAX($AY$14:AY337))/MAX($AY$14:AY337)</f>
        <v>0.21503530994878473</v>
      </c>
    </row>
    <row r="339" spans="1:52" x14ac:dyDescent="0.2">
      <c r="A339" s="1">
        <v>44197</v>
      </c>
      <c r="B339" s="10">
        <v>0.78591637849732787</v>
      </c>
      <c r="C339" s="10">
        <v>1.2169151201703681</v>
      </c>
      <c r="D339" s="10">
        <v>1.3636611574755906</v>
      </c>
      <c r="E339" s="10">
        <v>9.6359536703347522E-3</v>
      </c>
      <c r="F339" s="10">
        <v>0.77225444239367991</v>
      </c>
      <c r="G339" s="10">
        <v>0.71916576770945695</v>
      </c>
      <c r="H339" s="10">
        <v>0.11745084682060557</v>
      </c>
      <c r="I339" s="10">
        <v>0.12052113338073832</v>
      </c>
      <c r="J339" s="10">
        <v>1.1275609728596072</v>
      </c>
      <c r="K339" s="11">
        <f t="shared" si="204"/>
        <v>6.5781200880226098E-3</v>
      </c>
      <c r="L339" s="11">
        <f t="shared" si="205"/>
        <v>3.6507453605061357E-5</v>
      </c>
      <c r="M339" s="11">
        <f t="shared" si="206"/>
        <v>1.497299950908193E-2</v>
      </c>
      <c r="N339" s="11">
        <f t="shared" si="207"/>
        <v>4.8179768351586105E-5</v>
      </c>
      <c r="O339" s="11">
        <f t="shared" si="208"/>
        <v>2.5553899498806931E-2</v>
      </c>
      <c r="P339" s="11">
        <f t="shared" si="209"/>
        <v>1.3879899316792343E-2</v>
      </c>
      <c r="Q339" s="11">
        <f t="shared" si="210"/>
        <v>2.2374386319325312E-2</v>
      </c>
      <c r="R339" s="11">
        <f t="shared" si="211"/>
        <v>7.7977173297338886E-3</v>
      </c>
      <c r="S339" s="11">
        <f t="shared" si="212"/>
        <v>1.73644389820371E-3</v>
      </c>
      <c r="T339" s="12">
        <f t="shared" si="213"/>
        <v>0.74621115484446043</v>
      </c>
      <c r="U339" s="12">
        <f t="shared" si="214"/>
        <v>1.1413714425104537</v>
      </c>
      <c r="V339" s="12">
        <f t="shared" si="215"/>
        <v>1.2834364146907913</v>
      </c>
      <c r="W339" s="12">
        <f t="shared" si="216"/>
        <v>9.3689997233902585E-3</v>
      </c>
      <c r="X339" s="12">
        <f t="shared" si="217"/>
        <v>0.6903597741352181</v>
      </c>
      <c r="Y339" s="12">
        <f t="shared" si="218"/>
        <v>0.65030706922907444</v>
      </c>
      <c r="Z339" s="12">
        <f t="shared" si="219"/>
        <v>0.10651862738415858</v>
      </c>
      <c r="AA339" s="12">
        <f t="shared" si="220"/>
        <v>0.10894008471846472</v>
      </c>
      <c r="AB339" s="12">
        <f t="shared" si="221"/>
        <v>1.0662593487961682</v>
      </c>
      <c r="AC339" s="12">
        <f t="shared" si="222"/>
        <v>0.75930478374976218</v>
      </c>
      <c r="AD339" s="12">
        <f t="shared" si="223"/>
        <v>1.181271909339719</v>
      </c>
      <c r="AE339" s="12">
        <f t="shared" si="224"/>
        <v>1.3066557558766012</v>
      </c>
      <c r="AF339" s="12">
        <f t="shared" si="225"/>
        <v>9.4997524464094877E-3</v>
      </c>
      <c r="AG339" s="12">
        <f t="shared" si="226"/>
        <v>0.72332577599943348</v>
      </c>
      <c r="AH339" s="12">
        <f t="shared" si="227"/>
        <v>0.674249265169093</v>
      </c>
      <c r="AI339" s="12">
        <f t="shared" si="228"/>
        <v>0.11025968523325806</v>
      </c>
      <c r="AJ339" s="12">
        <f t="shared" si="229"/>
        <v>0.11453247422018679</v>
      </c>
      <c r="AK339" s="12">
        <f t="shared" si="230"/>
        <v>1.0972595246001224</v>
      </c>
      <c r="AL339" s="11">
        <f t="shared" si="231"/>
        <v>6.5781200880226098E-3</v>
      </c>
      <c r="AM339" s="11">
        <f t="shared" si="232"/>
        <v>3.6507453605061357E-5</v>
      </c>
      <c r="AN339" s="11">
        <f t="shared" si="233"/>
        <v>1.497299950908193E-2</v>
      </c>
      <c r="AO339" s="11">
        <f t="shared" si="234"/>
        <v>4.8179768351586105E-5</v>
      </c>
      <c r="AP339" s="11">
        <f t="shared" si="235"/>
        <v>2.5553899498806931E-2</v>
      </c>
      <c r="AQ339" s="11">
        <f t="shared" si="236"/>
        <v>1.3879899316792343E-2</v>
      </c>
      <c r="AR339" s="11">
        <f t="shared" si="237"/>
        <v>2.2374386319325312E-2</v>
      </c>
      <c r="AS339" s="11">
        <f t="shared" si="238"/>
        <v>7.7977173297338886E-3</v>
      </c>
      <c r="AT339" s="11">
        <f t="shared" si="239"/>
        <v>1.73644389820371E-3</v>
      </c>
      <c r="AU339" s="13">
        <f t="shared" si="240"/>
        <v>1.0330905909102597E-2</v>
      </c>
      <c r="AV339" s="14">
        <f t="shared" si="241"/>
        <v>141.37977310365807</v>
      </c>
      <c r="AW339" s="11">
        <f>-(AV339-MAX($AV$14:AV338))/MAX($AV$14:AV338)</f>
        <v>0.12860148002381228</v>
      </c>
      <c r="AX339" s="13">
        <f t="shared" si="242"/>
        <v>1.0330905909102597E-2</v>
      </c>
      <c r="AY339" s="14">
        <f t="shared" si="243"/>
        <v>114.46631886026695</v>
      </c>
      <c r="AZ339" s="11">
        <f>-(AY339-MAX($AY$14:AY338))/MAX($AY$14:AY338)</f>
        <v>0.20692591359389775</v>
      </c>
    </row>
    <row r="340" spans="1:52" x14ac:dyDescent="0.2">
      <c r="A340" s="1">
        <v>44228</v>
      </c>
      <c r="B340" s="10">
        <v>0.78748838454632797</v>
      </c>
      <c r="C340" s="10">
        <v>1.2092483312373028</v>
      </c>
      <c r="D340" s="10">
        <v>1.3863280329391541</v>
      </c>
      <c r="E340" s="10">
        <v>9.4892865954337557E-3</v>
      </c>
      <c r="F340" s="10">
        <v>0.77510967801943975</v>
      </c>
      <c r="G340" s="10">
        <v>0.72421784472769413</v>
      </c>
      <c r="H340" s="10">
        <v>0.11751986085648475</v>
      </c>
      <c r="I340" s="10">
        <v>0.11984228754958474</v>
      </c>
      <c r="J340" s="10">
        <v>1.1134741506975916</v>
      </c>
      <c r="K340" s="11">
        <f t="shared" si="204"/>
        <v>2.000220496747751E-3</v>
      </c>
      <c r="L340" s="11">
        <f t="shared" si="205"/>
        <v>-6.3001838057463733E-3</v>
      </c>
      <c r="M340" s="11">
        <f t="shared" si="206"/>
        <v>1.6622073114940461E-2</v>
      </c>
      <c r="N340" s="11">
        <f t="shared" si="207"/>
        <v>-1.5220815699075629E-2</v>
      </c>
      <c r="O340" s="11">
        <f t="shared" si="208"/>
        <v>3.6972731641526924E-3</v>
      </c>
      <c r="P340" s="11">
        <f t="shared" si="209"/>
        <v>7.0249130938588866E-3</v>
      </c>
      <c r="Q340" s="11">
        <f t="shared" si="210"/>
        <v>5.8759930428253782E-4</v>
      </c>
      <c r="R340" s="11">
        <f t="shared" si="211"/>
        <v>-5.6325875148305338E-3</v>
      </c>
      <c r="S340" s="11">
        <f t="shared" si="212"/>
        <v>-1.2493179970826773E-2</v>
      </c>
      <c r="T340" s="12">
        <f t="shared" si="213"/>
        <v>0.74802630477072773</v>
      </c>
      <c r="U340" s="12">
        <f t="shared" si="214"/>
        <v>1.1503014738411903</v>
      </c>
      <c r="V340" s="12">
        <f t="shared" si="215"/>
        <v>1.2881509256592418</v>
      </c>
      <c r="W340" s="12">
        <f t="shared" si="216"/>
        <v>9.4095961943811545E-3</v>
      </c>
      <c r="X340" s="12">
        <f t="shared" si="217"/>
        <v>0.69761126284064723</v>
      </c>
      <c r="Y340" s="12">
        <f t="shared" si="218"/>
        <v>0.65522841835569756</v>
      </c>
      <c r="Z340" s="12">
        <f t="shared" si="219"/>
        <v>0.10700487604867341</v>
      </c>
      <c r="AA340" s="12">
        <f t="shared" si="220"/>
        <v>0.11022163577629367</v>
      </c>
      <c r="AB340" s="12">
        <f t="shared" si="221"/>
        <v>1.0742899626511655</v>
      </c>
      <c r="AC340" s="12">
        <f t="shared" si="222"/>
        <v>0.76682033776374137</v>
      </c>
      <c r="AD340" s="12">
        <f t="shared" si="223"/>
        <v>1.1927555355555228</v>
      </c>
      <c r="AE340" s="12">
        <f t="shared" si="224"/>
        <v>1.322394479360691</v>
      </c>
      <c r="AF340" s="12">
        <f t="shared" si="225"/>
        <v>9.5438353217916268E-3</v>
      </c>
      <c r="AG340" s="12">
        <f t="shared" si="226"/>
        <v>0.73472674233379498</v>
      </c>
      <c r="AH340" s="12">
        <f t="shared" si="227"/>
        <v>0.68421528601706016</v>
      </c>
      <c r="AI340" s="12">
        <f t="shared" si="228"/>
        <v>0.11187563683233109</v>
      </c>
      <c r="AJ340" s="12">
        <f t="shared" si="229"/>
        <v>0.11613182918279941</v>
      </c>
      <c r="AK340" s="12">
        <f t="shared" si="230"/>
        <v>1.1065836693689208</v>
      </c>
      <c r="AL340" s="11">
        <f t="shared" si="231"/>
        <v>2.000220496747751E-3</v>
      </c>
      <c r="AM340" s="11">
        <f t="shared" si="232"/>
        <v>-6.3001838057463733E-3</v>
      </c>
      <c r="AN340" s="11">
        <f t="shared" si="233"/>
        <v>1.6622073114940461E-2</v>
      </c>
      <c r="AO340" s="11">
        <f t="shared" si="234"/>
        <v>-1.5220815699075629E-2</v>
      </c>
      <c r="AP340" s="11">
        <f t="shared" si="235"/>
        <v>3.6972731641526924E-3</v>
      </c>
      <c r="AQ340" s="11">
        <f t="shared" si="236"/>
        <v>7.0249130938588866E-3</v>
      </c>
      <c r="AR340" s="11">
        <f t="shared" si="237"/>
        <v>5.8759930428253782E-4</v>
      </c>
      <c r="AS340" s="11">
        <f t="shared" si="238"/>
        <v>-5.6325875148305338E-3</v>
      </c>
      <c r="AT340" s="11">
        <f t="shared" si="239"/>
        <v>-1.2493179970826773E-2</v>
      </c>
      <c r="AU340" s="13">
        <f t="shared" si="240"/>
        <v>-1.0794097573885535E-3</v>
      </c>
      <c r="AV340" s="14">
        <f t="shared" si="241"/>
        <v>141.22716639707261</v>
      </c>
      <c r="AW340" s="11">
        <f>-(AV340-MAX($AV$14:AV339))/MAX($AV$14:AV339)</f>
        <v>0.12954207608884846</v>
      </c>
      <c r="AX340" s="13">
        <f t="shared" si="242"/>
        <v>-1.0794097573885535E-3</v>
      </c>
      <c r="AY340" s="14">
        <f t="shared" si="243"/>
        <v>114.34276279879684</v>
      </c>
      <c r="AZ340" s="11">
        <f>-(AY340-MAX($AY$14:AY339))/MAX($AY$14:AY339)</f>
        <v>0.20778196550109646</v>
      </c>
    </row>
    <row r="341" spans="1:52" x14ac:dyDescent="0.2">
      <c r="A341" s="1">
        <v>44256</v>
      </c>
      <c r="B341" s="10">
        <v>0.79531084724464551</v>
      </c>
      <c r="C341" s="10">
        <v>1.1898954081936197</v>
      </c>
      <c r="D341" s="10">
        <v>1.385905342665096</v>
      </c>
      <c r="E341" s="10">
        <v>9.196332502597963E-3</v>
      </c>
      <c r="F341" s="10">
        <v>0.77071290944123305</v>
      </c>
      <c r="G341" s="10">
        <v>0.71326676176890158</v>
      </c>
      <c r="H341" s="10">
        <v>0.1173984503404555</v>
      </c>
      <c r="I341" s="10">
        <v>0.11703161023792526</v>
      </c>
      <c r="J341" s="10">
        <v>1.0753728855480638</v>
      </c>
      <c r="K341" s="11">
        <f t="shared" si="204"/>
        <v>9.9334324820854469E-3</v>
      </c>
      <c r="L341" s="11">
        <f t="shared" si="205"/>
        <v>-1.6004093240204131E-2</v>
      </c>
      <c r="M341" s="11">
        <f t="shared" si="206"/>
        <v>-3.048991753863417E-4</v>
      </c>
      <c r="N341" s="11">
        <f t="shared" si="207"/>
        <v>-3.0872088211221449E-2</v>
      </c>
      <c r="O341" s="11">
        <f t="shared" si="208"/>
        <v>-5.6724470134875693E-3</v>
      </c>
      <c r="P341" s="11">
        <f t="shared" si="209"/>
        <v>-1.5121255349500706E-2</v>
      </c>
      <c r="Q341" s="11">
        <f t="shared" si="210"/>
        <v>-1.033106362996139E-3</v>
      </c>
      <c r="R341" s="11">
        <f t="shared" si="211"/>
        <v>-2.3453134691680311E-2</v>
      </c>
      <c r="S341" s="11">
        <f t="shared" si="212"/>
        <v>-3.4218365218139479E-2</v>
      </c>
      <c r="T341" s="12">
        <f t="shared" si="213"/>
        <v>0.75092672714778708</v>
      </c>
      <c r="U341" s="12">
        <f t="shared" si="214"/>
        <v>1.1601683661503521</v>
      </c>
      <c r="V341" s="12">
        <f t="shared" si="215"/>
        <v>1.2957307328723358</v>
      </c>
      <c r="W341" s="12">
        <f t="shared" si="216"/>
        <v>9.4430972288975859E-3</v>
      </c>
      <c r="X341" s="12">
        <f t="shared" si="217"/>
        <v>0.7066737242587835</v>
      </c>
      <c r="Y341" s="12">
        <f t="shared" si="218"/>
        <v>0.66234197445528753</v>
      </c>
      <c r="Z341" s="12">
        <f t="shared" si="219"/>
        <v>0.10783502209771446</v>
      </c>
      <c r="AA341" s="12">
        <f t="shared" si="220"/>
        <v>0.11160794057259983</v>
      </c>
      <c r="AB341" s="12">
        <f t="shared" si="221"/>
        <v>1.0817144543802331</v>
      </c>
      <c r="AC341" s="12">
        <f t="shared" si="222"/>
        <v>0.77201681650400722</v>
      </c>
      <c r="AD341" s="12">
        <f t="shared" si="223"/>
        <v>1.1970699355539616</v>
      </c>
      <c r="AE341" s="12">
        <f t="shared" si="224"/>
        <v>1.3344505881477924</v>
      </c>
      <c r="AF341" s="12">
        <f t="shared" si="225"/>
        <v>9.5534119616628946E-3</v>
      </c>
      <c r="AG341" s="12">
        <f t="shared" si="226"/>
        <v>0.7438209961793989</v>
      </c>
      <c r="AH341" s="12">
        <f t="shared" si="227"/>
        <v>0.69495081050343455</v>
      </c>
      <c r="AI341" s="12">
        <f t="shared" si="228"/>
        <v>0.11280925273550653</v>
      </c>
      <c r="AJ341" s="12">
        <f t="shared" si="229"/>
        <v>0.11697418403213451</v>
      </c>
      <c r="AK341" s="12">
        <f t="shared" si="230"/>
        <v>1.1089601677559375</v>
      </c>
      <c r="AL341" s="11">
        <f t="shared" si="231"/>
        <v>9.9334324820854469E-3</v>
      </c>
      <c r="AM341" s="11">
        <f t="shared" si="232"/>
        <v>-1.6004093240204131E-2</v>
      </c>
      <c r="AN341" s="11">
        <f t="shared" si="233"/>
        <v>-3.048991753863417E-4</v>
      </c>
      <c r="AO341" s="11">
        <f t="shared" si="234"/>
        <v>-3.0872088211221449E-2</v>
      </c>
      <c r="AP341" s="11">
        <f t="shared" si="235"/>
        <v>-5.6724470134875693E-3</v>
      </c>
      <c r="AQ341" s="11">
        <f t="shared" si="236"/>
        <v>-1.5121255349500706E-2</v>
      </c>
      <c r="AR341" s="11">
        <f t="shared" si="237"/>
        <v>-1.033106362996139E-3</v>
      </c>
      <c r="AS341" s="11">
        <f t="shared" si="238"/>
        <v>-2.3453134691680311E-2</v>
      </c>
      <c r="AT341" s="11">
        <f t="shared" si="239"/>
        <v>-3.4218365218139479E-2</v>
      </c>
      <c r="AU341" s="13">
        <f t="shared" si="240"/>
        <v>-1.2971772975614519E-2</v>
      </c>
      <c r="AV341" s="14">
        <f t="shared" si="241"/>
        <v>139.39519965658044</v>
      </c>
      <c r="AW341" s="11">
        <f>-(AV341-MAX($AV$14:AV340))/MAX($AV$14:AV340)</f>
        <v>0.14083345866264868</v>
      </c>
      <c r="AX341" s="13">
        <f t="shared" si="242"/>
        <v>-1.2971772975614519E-2</v>
      </c>
      <c r="AY341" s="14">
        <f t="shared" si="243"/>
        <v>112.85953443836631</v>
      </c>
      <c r="AZ341" s="11">
        <f>-(AY341-MAX($AY$14:AY340))/MAX($AY$14:AY340)</f>
        <v>0.21805843799180374</v>
      </c>
    </row>
    <row r="342" spans="1:52" x14ac:dyDescent="0.2">
      <c r="A342" s="1">
        <v>44287</v>
      </c>
      <c r="B342" s="10">
        <v>0.80026248609543926</v>
      </c>
      <c r="C342" s="10">
        <v>1.1974040280671505</v>
      </c>
      <c r="D342" s="10">
        <v>1.384255478191055</v>
      </c>
      <c r="E342" s="10">
        <v>9.176837661741764E-3</v>
      </c>
      <c r="F342" s="10">
        <v>0.77041602465331271</v>
      </c>
      <c r="G342" s="10">
        <v>0.71311416957854945</v>
      </c>
      <c r="H342" s="10">
        <v>0.11926058437686345</v>
      </c>
      <c r="I342" s="10">
        <v>0.11780505619301181</v>
      </c>
      <c r="J342" s="10">
        <v>1.0855641676979526</v>
      </c>
      <c r="K342" s="11">
        <f t="shared" si="204"/>
        <v>6.2260421418225409E-3</v>
      </c>
      <c r="L342" s="11">
        <f t="shared" si="205"/>
        <v>6.3103192279139186E-3</v>
      </c>
      <c r="M342" s="11">
        <f t="shared" si="206"/>
        <v>-1.1904597112443183E-3</v>
      </c>
      <c r="N342" s="11">
        <f t="shared" si="207"/>
        <v>-2.1198494998622142E-3</v>
      </c>
      <c r="O342" s="11">
        <f t="shared" si="208"/>
        <v>-3.8520801232666546E-4</v>
      </c>
      <c r="P342" s="11">
        <f t="shared" si="209"/>
        <v>-2.139342508736819E-4</v>
      </c>
      <c r="Q342" s="11">
        <f t="shared" si="210"/>
        <v>1.586165772212289E-2</v>
      </c>
      <c r="R342" s="11">
        <f t="shared" si="211"/>
        <v>6.6088636524279654E-3</v>
      </c>
      <c r="S342" s="11">
        <f t="shared" si="212"/>
        <v>9.4769751840031446E-3</v>
      </c>
      <c r="T342" s="12">
        <f t="shared" si="213"/>
        <v>0.75747617823887525</v>
      </c>
      <c r="U342" s="12">
        <f t="shared" si="214"/>
        <v>1.1672391803010818</v>
      </c>
      <c r="V342" s="12">
        <f t="shared" si="215"/>
        <v>1.3083205895552685</v>
      </c>
      <c r="W342" s="12">
        <f t="shared" si="216"/>
        <v>9.4352223641969556E-3</v>
      </c>
      <c r="X342" s="12">
        <f t="shared" si="217"/>
        <v>0.71916406617416795</v>
      </c>
      <c r="Y342" s="12">
        <f t="shared" si="218"/>
        <v>0.6713888211191944</v>
      </c>
      <c r="Z342" s="12">
        <f t="shared" si="219"/>
        <v>0.10948354195104364</v>
      </c>
      <c r="AA342" s="12">
        <f t="shared" si="220"/>
        <v>0.11288605594227202</v>
      </c>
      <c r="AB342" s="12">
        <f t="shared" si="221"/>
        <v>1.0843910880899408</v>
      </c>
      <c r="AC342" s="12">
        <f t="shared" si="222"/>
        <v>0.77857421349018174</v>
      </c>
      <c r="AD342" s="12">
        <f t="shared" si="223"/>
        <v>1.1989468822891058</v>
      </c>
      <c r="AE342" s="12">
        <f t="shared" si="224"/>
        <v>1.3496822886995494</v>
      </c>
      <c r="AF342" s="12">
        <f t="shared" si="225"/>
        <v>9.5073129826931876E-3</v>
      </c>
      <c r="AG342" s="12">
        <f t="shared" si="226"/>
        <v>0.75186230596074266</v>
      </c>
      <c r="AH342" s="12">
        <f t="shared" si="227"/>
        <v>0.70275451771594544</v>
      </c>
      <c r="AI342" s="12">
        <f t="shared" si="228"/>
        <v>0.11417564292556426</v>
      </c>
      <c r="AJ342" s="12">
        <f t="shared" si="229"/>
        <v>0.11765067751818886</v>
      </c>
      <c r="AK342" s="12">
        <f t="shared" si="230"/>
        <v>1.1060336472306584</v>
      </c>
      <c r="AL342" s="11">
        <f t="shared" si="231"/>
        <v>6.2260421418225409E-3</v>
      </c>
      <c r="AM342" s="11">
        <f t="shared" si="232"/>
        <v>6.3103192279139186E-3</v>
      </c>
      <c r="AN342" s="11">
        <f t="shared" si="233"/>
        <v>-1.1904597112443183E-3</v>
      </c>
      <c r="AO342" s="11">
        <f t="shared" si="234"/>
        <v>-2.1198494998622142E-3</v>
      </c>
      <c r="AP342" s="11">
        <f t="shared" si="235"/>
        <v>-3.8520801232666546E-4</v>
      </c>
      <c r="AQ342" s="11">
        <f t="shared" si="236"/>
        <v>-2.139342508736819E-4</v>
      </c>
      <c r="AR342" s="11">
        <f t="shared" si="237"/>
        <v>1.586165772212289E-2</v>
      </c>
      <c r="AS342" s="11">
        <f t="shared" si="238"/>
        <v>6.6088636524279654E-3</v>
      </c>
      <c r="AT342" s="11">
        <f t="shared" si="239"/>
        <v>9.4769751840031446E-3</v>
      </c>
      <c r="AU342" s="13">
        <f t="shared" si="240"/>
        <v>4.5082673837759536E-3</v>
      </c>
      <c r="AV342" s="14">
        <f t="shared" si="241"/>
        <v>140.02363048864714</v>
      </c>
      <c r="AW342" s="11">
        <f>-(AV342-MAX($AV$14:AV341))/MAX($AV$14:AV341)</f>
        <v>0.13696010616710591</v>
      </c>
      <c r="AX342" s="13">
        <f t="shared" si="242"/>
        <v>4.5082673837759536E-3</v>
      </c>
      <c r="AY342" s="14">
        <f t="shared" si="243"/>
        <v>113.36833539642294</v>
      </c>
      <c r="AZ342" s="11">
        <f>-(AY342-MAX($AY$14:AY341))/MAX($AY$14:AY341)</f>
        <v>0.21453323635178337</v>
      </c>
    </row>
    <row r="343" spans="1:52" x14ac:dyDescent="0.2">
      <c r="A343" s="1">
        <v>44317</v>
      </c>
      <c r="B343" s="10">
        <v>0.82464705106214542</v>
      </c>
      <c r="C343" s="10">
        <v>1.2145945683330903</v>
      </c>
      <c r="D343" s="10">
        <v>1.4083316902796945</v>
      </c>
      <c r="E343" s="10">
        <v>9.1621237802922712E-3</v>
      </c>
      <c r="F343" s="10">
        <v>0.77622274487887044</v>
      </c>
      <c r="G343" s="10">
        <v>0.72264778147131092</v>
      </c>
      <c r="H343" s="10">
        <v>0.12039054693425472</v>
      </c>
      <c r="I343" s="10">
        <v>0.11975761059615339</v>
      </c>
      <c r="J343" s="10">
        <v>1.1075668970405812</v>
      </c>
      <c r="K343" s="11">
        <f t="shared" si="204"/>
        <v>3.0470708536746383E-2</v>
      </c>
      <c r="L343" s="11">
        <f t="shared" si="205"/>
        <v>1.4356507797697038E-2</v>
      </c>
      <c r="M343" s="11">
        <f t="shared" si="206"/>
        <v>1.7392896374954114E-2</v>
      </c>
      <c r="N343" s="11">
        <f t="shared" si="207"/>
        <v>-1.6033716615512228E-3</v>
      </c>
      <c r="O343" s="11">
        <f t="shared" si="208"/>
        <v>7.5371228527738587E-3</v>
      </c>
      <c r="P343" s="11">
        <f t="shared" si="209"/>
        <v>1.3368983957219305E-2</v>
      </c>
      <c r="Q343" s="11">
        <f t="shared" si="210"/>
        <v>9.4747360437257289E-3</v>
      </c>
      <c r="R343" s="11">
        <f t="shared" si="211"/>
        <v>1.6574453306507753E-2</v>
      </c>
      <c r="S343" s="11">
        <f t="shared" si="212"/>
        <v>2.0268474215842547E-2</v>
      </c>
      <c r="T343" s="12">
        <f t="shared" si="213"/>
        <v>0.76488606878251442</v>
      </c>
      <c r="U343" s="12">
        <f t="shared" si="214"/>
        <v>1.1764716824643418</v>
      </c>
      <c r="V343" s="12">
        <f t="shared" si="215"/>
        <v>1.3202159487884437</v>
      </c>
      <c r="W343" s="12">
        <f t="shared" si="216"/>
        <v>9.426333877010893E-3</v>
      </c>
      <c r="X343" s="12">
        <f t="shared" si="217"/>
        <v>0.7308392067485906</v>
      </c>
      <c r="Y343" s="12">
        <f t="shared" si="218"/>
        <v>0.68074390095403892</v>
      </c>
      <c r="Z343" s="12">
        <f t="shared" si="219"/>
        <v>0.11143483112450737</v>
      </c>
      <c r="AA343" s="12">
        <f t="shared" si="220"/>
        <v>0.1143871909667754</v>
      </c>
      <c r="AB343" s="12">
        <f t="shared" si="221"/>
        <v>1.0889936850958726</v>
      </c>
      <c r="AC343" s="12">
        <f t="shared" si="222"/>
        <v>0.78582912248049042</v>
      </c>
      <c r="AD343" s="12">
        <f t="shared" si="223"/>
        <v>1.2023596347945522</v>
      </c>
      <c r="AE343" s="12">
        <f t="shared" si="224"/>
        <v>1.3640902013507015</v>
      </c>
      <c r="AF343" s="12">
        <f t="shared" si="225"/>
        <v>9.452486962765197E-3</v>
      </c>
      <c r="AG343" s="12">
        <f t="shared" si="226"/>
        <v>0.76155737019028269</v>
      </c>
      <c r="AH343" s="12">
        <f t="shared" si="227"/>
        <v>0.71097517226513085</v>
      </c>
      <c r="AI343" s="12">
        <f t="shared" si="228"/>
        <v>0.11611312786036732</v>
      </c>
      <c r="AJ343" s="12">
        <f t="shared" si="229"/>
        <v>0.11841621699803478</v>
      </c>
      <c r="AK343" s="12">
        <f t="shared" si="230"/>
        <v>1.1042885840121635</v>
      </c>
      <c r="AL343" s="11">
        <f t="shared" si="231"/>
        <v>3.0470708536746383E-2</v>
      </c>
      <c r="AM343" s="11">
        <f t="shared" si="232"/>
        <v>1.4356507797697038E-2</v>
      </c>
      <c r="AN343" s="11">
        <f t="shared" si="233"/>
        <v>1.7392896374954114E-2</v>
      </c>
      <c r="AO343" s="11">
        <f t="shared" si="234"/>
        <v>-1.6033716615512228E-3</v>
      </c>
      <c r="AP343" s="11">
        <f t="shared" si="235"/>
        <v>7.5371228527738587E-3</v>
      </c>
      <c r="AQ343" s="11">
        <f t="shared" si="236"/>
        <v>1.3368983957219305E-2</v>
      </c>
      <c r="AR343" s="11">
        <f t="shared" si="237"/>
        <v>9.4747360437257289E-3</v>
      </c>
      <c r="AS343" s="11">
        <f t="shared" si="238"/>
        <v>1.6574453306507753E-2</v>
      </c>
      <c r="AT343" s="11">
        <f t="shared" si="239"/>
        <v>2.0268474215842547E-2</v>
      </c>
      <c r="AU343" s="13">
        <f t="shared" si="240"/>
        <v>1.4204501269323945E-2</v>
      </c>
      <c r="AV343" s="14">
        <f t="shared" si="241"/>
        <v>142.01259632565848</v>
      </c>
      <c r="AW343" s="11">
        <f>-(AV343-MAX($AV$14:AV342))/MAX($AV$14:AV342)</f>
        <v>0.12470105489967936</v>
      </c>
      <c r="AX343" s="13">
        <f t="shared" si="242"/>
        <v>1.4204501269323945E-2</v>
      </c>
      <c r="AY343" s="14">
        <f t="shared" si="243"/>
        <v>114.97867606046256</v>
      </c>
      <c r="AZ343" s="11">
        <f>-(AY343-MAX($AY$14:AY342))/MAX($AY$14:AY342)</f>
        <v>0.20337607271053057</v>
      </c>
    </row>
    <row r="344" spans="1:52" x14ac:dyDescent="0.2">
      <c r="A344" s="1">
        <v>44348</v>
      </c>
      <c r="B344" s="10">
        <v>0.81842436940402341</v>
      </c>
      <c r="C344" s="10">
        <v>1.2046015780280672</v>
      </c>
      <c r="D344" s="10">
        <v>1.4024261973213661</v>
      </c>
      <c r="E344" s="10">
        <v>9.0805902383654935E-3</v>
      </c>
      <c r="F344" s="10">
        <v>0.76419297400979691</v>
      </c>
      <c r="G344" s="10">
        <v>0.71047957371225579</v>
      </c>
      <c r="H344" s="10">
        <v>0.11871690766198921</v>
      </c>
      <c r="I344" s="10">
        <v>0.11908589665725888</v>
      </c>
      <c r="J344" s="10">
        <v>1.1013337151290212</v>
      </c>
      <c r="K344" s="11">
        <f t="shared" si="204"/>
        <v>-7.5458726859051195E-3</v>
      </c>
      <c r="L344" s="11">
        <f t="shared" si="205"/>
        <v>-8.2274287779315891E-3</v>
      </c>
      <c r="M344" s="11">
        <f t="shared" si="206"/>
        <v>-4.1932543299907366E-3</v>
      </c>
      <c r="N344" s="11">
        <f t="shared" si="207"/>
        <v>-8.8989784335981037E-3</v>
      </c>
      <c r="O344" s="11">
        <f t="shared" si="208"/>
        <v>-1.5497833512918779E-2</v>
      </c>
      <c r="P344" s="11">
        <f t="shared" si="209"/>
        <v>-1.6838365896980512E-2</v>
      </c>
      <c r="Q344" s="11">
        <f t="shared" si="210"/>
        <v>-1.3901749887218928E-2</v>
      </c>
      <c r="R344" s="11">
        <f t="shared" si="211"/>
        <v>-5.6089457325568803E-3</v>
      </c>
      <c r="S344" s="11">
        <f t="shared" si="212"/>
        <v>-5.6278152843092233E-3</v>
      </c>
      <c r="T344" s="12">
        <f t="shared" si="213"/>
        <v>0.77395374089443536</v>
      </c>
      <c r="U344" s="12">
        <f t="shared" si="214"/>
        <v>1.1867999576851307</v>
      </c>
      <c r="V344" s="12">
        <f t="shared" si="215"/>
        <v>1.3350519376394914</v>
      </c>
      <c r="W344" s="12">
        <f t="shared" si="216"/>
        <v>9.4127202345470375E-3</v>
      </c>
      <c r="X344" s="12">
        <f t="shared" si="217"/>
        <v>0.74121085057463787</v>
      </c>
      <c r="Y344" s="12">
        <f t="shared" si="218"/>
        <v>0.69020725051039966</v>
      </c>
      <c r="Z344" s="12">
        <f t="shared" si="219"/>
        <v>0.1132092746784663</v>
      </c>
      <c r="AA344" s="12">
        <f t="shared" si="220"/>
        <v>0.11579757097125115</v>
      </c>
      <c r="AB344" s="12">
        <f t="shared" si="221"/>
        <v>1.095327986858466</v>
      </c>
      <c r="AC344" s="12">
        <f t="shared" si="222"/>
        <v>0.79573424321492381</v>
      </c>
      <c r="AD344" s="12">
        <f t="shared" si="223"/>
        <v>1.2074880252202413</v>
      </c>
      <c r="AE344" s="12">
        <f t="shared" si="224"/>
        <v>1.3786709952223799</v>
      </c>
      <c r="AF344" s="12">
        <f t="shared" si="225"/>
        <v>9.3826706075143904E-3</v>
      </c>
      <c r="AG344" s="12">
        <f t="shared" si="226"/>
        <v>0.76962130792988448</v>
      </c>
      <c r="AH344" s="12">
        <f t="shared" si="227"/>
        <v>0.71695546604078431</v>
      </c>
      <c r="AI344" s="12">
        <f t="shared" si="228"/>
        <v>0.11781679270048022</v>
      </c>
      <c r="AJ344" s="12">
        <f t="shared" si="229"/>
        <v>0.11909105218687499</v>
      </c>
      <c r="AK344" s="12">
        <f t="shared" si="230"/>
        <v>1.1058575823838031</v>
      </c>
      <c r="AL344" s="11">
        <f t="shared" si="231"/>
        <v>-7.5458726859051195E-3</v>
      </c>
      <c r="AM344" s="11">
        <f t="shared" si="232"/>
        <v>-8.2274287779315891E-3</v>
      </c>
      <c r="AN344" s="11">
        <f t="shared" si="233"/>
        <v>-4.1932543299907366E-3</v>
      </c>
      <c r="AO344" s="11">
        <f t="shared" si="234"/>
        <v>8.8989784335981037E-3</v>
      </c>
      <c r="AP344" s="11">
        <f t="shared" si="235"/>
        <v>-1.5497833512918779E-2</v>
      </c>
      <c r="AQ344" s="11">
        <f t="shared" si="236"/>
        <v>-1.6838365896980512E-2</v>
      </c>
      <c r="AR344" s="11">
        <f t="shared" si="237"/>
        <v>-1.3901749887218928E-2</v>
      </c>
      <c r="AS344" s="11">
        <f t="shared" si="238"/>
        <v>-5.6089457325568803E-3</v>
      </c>
      <c r="AT344" s="11">
        <f t="shared" si="239"/>
        <v>-5.6278152843092233E-3</v>
      </c>
      <c r="AU344" s="13">
        <f t="shared" si="240"/>
        <v>-7.6158097415792957E-3</v>
      </c>
      <c r="AV344" s="14">
        <f t="shared" si="241"/>
        <v>140.93105541113457</v>
      </c>
      <c r="AW344" s="11">
        <f>-(AV344-MAX($AV$14:AV343))/MAX($AV$14:AV343)</f>
        <v>0.13136716513256844</v>
      </c>
      <c r="AX344" s="13">
        <f t="shared" si="242"/>
        <v>-9.5933605046010974E-3</v>
      </c>
      <c r="AY344" s="14">
        <f t="shared" si="243"/>
        <v>113.87564417067279</v>
      </c>
      <c r="AZ344" s="11">
        <f>-(AY344-MAX($AY$14:AY343))/MAX($AY$14:AY343)</f>
        <v>0.21101837323160966</v>
      </c>
    </row>
    <row r="345" spans="1:52" x14ac:dyDescent="0.2">
      <c r="A345" s="1">
        <v>44378</v>
      </c>
      <c r="B345" s="10">
        <v>0.79816103697081919</v>
      </c>
      <c r="C345" s="10">
        <v>1.1822007849813212</v>
      </c>
      <c r="D345" s="10">
        <v>1.3810247203424941</v>
      </c>
      <c r="E345" s="10">
        <v>9.0758926140385911E-3</v>
      </c>
      <c r="F345" s="10">
        <v>0.74179573912527452</v>
      </c>
      <c r="G345" s="10">
        <v>0.69812901424183194</v>
      </c>
      <c r="H345" s="10">
        <v>0.11373846976262782</v>
      </c>
      <c r="I345" s="10">
        <v>0.11592724406162694</v>
      </c>
      <c r="J345" s="10">
        <v>1.0900132981622375</v>
      </c>
      <c r="K345" s="11">
        <f t="shared" si="204"/>
        <v>-2.4758955366834923E-2</v>
      </c>
      <c r="L345" s="11">
        <f t="shared" si="205"/>
        <v>-1.859601834775626E-2</v>
      </c>
      <c r="M345" s="11">
        <f t="shared" si="206"/>
        <v>-1.526032315978465E-2</v>
      </c>
      <c r="N345" s="11">
        <f t="shared" si="207"/>
        <v>-5.1732587900010785E-4</v>
      </c>
      <c r="O345" s="11">
        <f t="shared" si="208"/>
        <v>-2.930834965283946E-2</v>
      </c>
      <c r="P345" s="11">
        <f t="shared" si="209"/>
        <v>-1.7383412454621605E-2</v>
      </c>
      <c r="Q345" s="11">
        <f t="shared" si="210"/>
        <v>-4.1935373801480713E-2</v>
      </c>
      <c r="R345" s="11">
        <f t="shared" si="211"/>
        <v>-2.6524153441300102E-2</v>
      </c>
      <c r="S345" s="11">
        <f t="shared" si="212"/>
        <v>-1.0278825401670022E-2</v>
      </c>
      <c r="T345" s="12">
        <f t="shared" si="213"/>
        <v>0.78065651827904026</v>
      </c>
      <c r="U345" s="12">
        <f t="shared" si="214"/>
        <v>1.1933575408389927</v>
      </c>
      <c r="V345" s="12">
        <f t="shared" si="215"/>
        <v>1.3475702028442971</v>
      </c>
      <c r="W345" s="12">
        <f t="shared" si="216"/>
        <v>9.3949699272685774E-3</v>
      </c>
      <c r="X345" s="12">
        <f t="shared" si="217"/>
        <v>0.74740528578274457</v>
      </c>
      <c r="Y345" s="12">
        <f t="shared" si="218"/>
        <v>0.69569895749856059</v>
      </c>
      <c r="Z345" s="12">
        <f t="shared" si="219"/>
        <v>0.11435794236585013</v>
      </c>
      <c r="AA345" s="12">
        <f t="shared" si="220"/>
        <v>0.1167698699946494</v>
      </c>
      <c r="AB345" s="12">
        <f t="shared" si="221"/>
        <v>1.0995358280477958</v>
      </c>
      <c r="AC345" s="12">
        <f t="shared" si="222"/>
        <v>0.80200825280831822</v>
      </c>
      <c r="AD345" s="12">
        <f t="shared" si="223"/>
        <v>1.2054431723382666</v>
      </c>
      <c r="AE345" s="12">
        <f t="shared" si="224"/>
        <v>1.3884846498119927</v>
      </c>
      <c r="AF345" s="12">
        <f t="shared" si="225"/>
        <v>9.2901874081276672E-3</v>
      </c>
      <c r="AG345" s="12">
        <f t="shared" si="226"/>
        <v>0.77148479556605543</v>
      </c>
      <c r="AH345" s="12">
        <f t="shared" si="227"/>
        <v>0.71714864982802817</v>
      </c>
      <c r="AI345" s="12">
        <f t="shared" si="228"/>
        <v>0.11845619949844217</v>
      </c>
      <c r="AJ345" s="12">
        <f t="shared" si="229"/>
        <v>0.11900726576911207</v>
      </c>
      <c r="AK345" s="12">
        <f t="shared" si="230"/>
        <v>1.1018121314954694</v>
      </c>
      <c r="AL345" s="11">
        <f t="shared" si="231"/>
        <v>-2.4758955366834923E-2</v>
      </c>
      <c r="AM345" s="11">
        <f t="shared" si="232"/>
        <v>-1.859601834775626E-2</v>
      </c>
      <c r="AN345" s="11">
        <f t="shared" si="233"/>
        <v>-1.526032315978465E-2</v>
      </c>
      <c r="AO345" s="11">
        <f t="shared" si="234"/>
        <v>5.1732587900010785E-4</v>
      </c>
      <c r="AP345" s="11">
        <f t="shared" si="235"/>
        <v>-2.930834965283946E-2</v>
      </c>
      <c r="AQ345" s="11">
        <f t="shared" si="236"/>
        <v>-1.7383412454621605E-2</v>
      </c>
      <c r="AR345" s="11">
        <f t="shared" si="237"/>
        <v>-4.1935373801480713E-2</v>
      </c>
      <c r="AS345" s="11">
        <f t="shared" si="238"/>
        <v>-2.6524153441300102E-2</v>
      </c>
      <c r="AT345" s="11">
        <f t="shared" si="239"/>
        <v>-1.0278825401670022E-2</v>
      </c>
      <c r="AU345" s="13">
        <f t="shared" si="240"/>
        <v>-2.0392009527476402E-2</v>
      </c>
      <c r="AV345" s="14">
        <f t="shared" si="241"/>
        <v>138.05718798647339</v>
      </c>
      <c r="AW345" s="11">
        <f>-(AV345-MAX($AV$14:AV344))/MAX($AV$14:AV344)</f>
        <v>0.14908033417706398</v>
      </c>
      <c r="AX345" s="13">
        <f t="shared" si="242"/>
        <v>-2.0506970833920873E-2</v>
      </c>
      <c r="AY345" s="14">
        <f t="shared" si="243"/>
        <v>111.54039965697085</v>
      </c>
      <c r="AZ345" s="11">
        <f>-(AY345-MAX($AY$14:AY344))/MAX($AY$14:AY344)</f>
        <v>0.22719799644024846</v>
      </c>
    </row>
    <row r="346" spans="1:52" x14ac:dyDescent="0.2">
      <c r="A346" s="1">
        <v>44409</v>
      </c>
      <c r="B346" s="10">
        <v>0.79344928272184834</v>
      </c>
      <c r="C346" s="10">
        <v>1.1763321962122104</v>
      </c>
      <c r="D346" s="10">
        <v>1.3793293700602767</v>
      </c>
      <c r="E346" s="10">
        <v>9.1014999271880007E-3</v>
      </c>
      <c r="F346" s="10">
        <v>0.73002292271977343</v>
      </c>
      <c r="G346" s="10">
        <v>0.69769064396846436</v>
      </c>
      <c r="H346" s="10">
        <v>0.11296882060551287</v>
      </c>
      <c r="I346" s="10">
        <v>0.11516226362945389</v>
      </c>
      <c r="J346" s="10">
        <v>1.0929200638265317</v>
      </c>
      <c r="K346" s="11">
        <f t="shared" si="204"/>
        <v>-5.903262663450648E-3</v>
      </c>
      <c r="L346" s="11">
        <f t="shared" si="205"/>
        <v>-4.9641218680154253E-3</v>
      </c>
      <c r="M346" s="11">
        <f t="shared" si="206"/>
        <v>-1.2276031393536613E-3</v>
      </c>
      <c r="N346" s="11">
        <f t="shared" si="207"/>
        <v>2.8214649774283007E-3</v>
      </c>
      <c r="O346" s="11">
        <f t="shared" si="208"/>
        <v>-1.5870698339927936E-2</v>
      </c>
      <c r="P346" s="11">
        <f t="shared" si="209"/>
        <v>-6.279215795716997E-4</v>
      </c>
      <c r="Q346" s="11">
        <f t="shared" si="210"/>
        <v>-6.7668323542703357E-3</v>
      </c>
      <c r="R346" s="11">
        <f t="shared" si="211"/>
        <v>-6.5987977059679404E-3</v>
      </c>
      <c r="S346" s="11">
        <f t="shared" si="212"/>
        <v>2.6667249557368322E-3</v>
      </c>
      <c r="T346" s="12">
        <f t="shared" si="213"/>
        <v>0.78543468349215406</v>
      </c>
      <c r="U346" s="12">
        <f t="shared" si="214"/>
        <v>1.1962064926811407</v>
      </c>
      <c r="V346" s="12">
        <f t="shared" si="215"/>
        <v>1.3568865281585838</v>
      </c>
      <c r="W346" s="12">
        <f t="shared" si="216"/>
        <v>9.3703396102682995E-3</v>
      </c>
      <c r="X346" s="12">
        <f t="shared" si="217"/>
        <v>0.75056754367755818</v>
      </c>
      <c r="Y346" s="12">
        <f t="shared" si="218"/>
        <v>0.69892890513357531</v>
      </c>
      <c r="Z346" s="12">
        <f t="shared" si="219"/>
        <v>0.11485655341055517</v>
      </c>
      <c r="AA346" s="12">
        <f t="shared" si="220"/>
        <v>0.1171867233660298</v>
      </c>
      <c r="AB346" s="12">
        <f t="shared" si="221"/>
        <v>1.1010689275407477</v>
      </c>
      <c r="AC346" s="12">
        <f t="shared" si="222"/>
        <v>0.80404902922056676</v>
      </c>
      <c r="AD346" s="12">
        <f t="shared" si="223"/>
        <v>1.1996574498067585</v>
      </c>
      <c r="AE346" s="12">
        <f t="shared" si="224"/>
        <v>1.3913785769564768</v>
      </c>
      <c r="AF346" s="12">
        <f t="shared" si="225"/>
        <v>9.1968438987449722E-3</v>
      </c>
      <c r="AG346" s="12">
        <f t="shared" si="226"/>
        <v>0.76640834502132116</v>
      </c>
      <c r="AH346" s="12">
        <f t="shared" si="227"/>
        <v>0.71364252425009056</v>
      </c>
      <c r="AI346" s="12">
        <f t="shared" si="228"/>
        <v>0.11783746998877924</v>
      </c>
      <c r="AJ346" s="12">
        <f t="shared" si="229"/>
        <v>0.11824161754926016</v>
      </c>
      <c r="AK346" s="12">
        <f t="shared" si="230"/>
        <v>1.0955541857125748</v>
      </c>
      <c r="AL346" s="11">
        <f t="shared" si="231"/>
        <v>-5.903262663450648E-3</v>
      </c>
      <c r="AM346" s="11">
        <f t="shared" si="232"/>
        <v>-4.9641218680154253E-3</v>
      </c>
      <c r="AN346" s="11">
        <f t="shared" si="233"/>
        <v>-1.2276031393536613E-3</v>
      </c>
      <c r="AO346" s="11">
        <f t="shared" si="234"/>
        <v>-2.8214649774283007E-3</v>
      </c>
      <c r="AP346" s="11">
        <f t="shared" si="235"/>
        <v>-1.5870698339927936E-2</v>
      </c>
      <c r="AQ346" s="11">
        <f t="shared" si="236"/>
        <v>-6.279215795716997E-4</v>
      </c>
      <c r="AR346" s="11">
        <f t="shared" si="237"/>
        <v>-6.7668323542703357E-3</v>
      </c>
      <c r="AS346" s="11">
        <f t="shared" si="238"/>
        <v>-6.5987977059679404E-3</v>
      </c>
      <c r="AT346" s="11">
        <f t="shared" si="239"/>
        <v>-2.6667249557368322E-3</v>
      </c>
      <c r="AU346" s="13">
        <f t="shared" si="240"/>
        <v>-5.2719363981914196E-3</v>
      </c>
      <c r="AV346" s="14">
        <f t="shared" si="241"/>
        <v>137.32935927209556</v>
      </c>
      <c r="AW346" s="11">
        <f>-(AV346-MAX($AV$14:AV345))/MAX($AV$14:AV345)</f>
        <v>0.15356632853525276</v>
      </c>
      <c r="AX346" s="13">
        <f t="shared" si="242"/>
        <v>-4.0523386352658347E-3</v>
      </c>
      <c r="AY346" s="14">
        <f t="shared" si="243"/>
        <v>111.08840018604791</v>
      </c>
      <c r="AZ346" s="11">
        <f>-(AY346-MAX($AY$14:AY345))/MAX($AY$14:AY345)</f>
        <v>0.23032965185668455</v>
      </c>
    </row>
    <row r="347" spans="1:52" x14ac:dyDescent="0.2">
      <c r="A347" s="1">
        <v>44440</v>
      </c>
      <c r="B347" s="10">
        <v>0.78919123682050629</v>
      </c>
      <c r="C347" s="10">
        <v>1.1773709307117206</v>
      </c>
      <c r="D347" s="10">
        <v>1.3741548947397351</v>
      </c>
      <c r="E347" s="10">
        <v>9.0828171265599743E-3</v>
      </c>
      <c r="F347" s="10">
        <v>0.7316305850849788</v>
      </c>
      <c r="G347" s="10">
        <v>0.70606509920214644</v>
      </c>
      <c r="H347" s="10">
        <v>0.1155548365476837</v>
      </c>
      <c r="I347" s="10">
        <v>0.11574877885038312</v>
      </c>
      <c r="J347" s="10">
        <v>1.0841166075823117</v>
      </c>
      <c r="K347" s="11">
        <f t="shared" si="204"/>
        <v>-5.3665004103794489E-3</v>
      </c>
      <c r="L347" s="11">
        <f t="shared" si="205"/>
        <v>8.8302819803365296E-4</v>
      </c>
      <c r="M347" s="11">
        <f t="shared" si="206"/>
        <v>-3.7514428626395091E-3</v>
      </c>
      <c r="N347" s="11">
        <f t="shared" si="207"/>
        <v>-2.0527166706024724E-3</v>
      </c>
      <c r="O347" s="11">
        <f t="shared" si="208"/>
        <v>2.2022080611057149E-3</v>
      </c>
      <c r="P347" s="11">
        <f t="shared" si="209"/>
        <v>1.200310668643656E-2</v>
      </c>
      <c r="Q347" s="11">
        <f t="shared" si="210"/>
        <v>2.2891413120096127E-2</v>
      </c>
      <c r="R347" s="11">
        <f t="shared" si="211"/>
        <v>5.0929462694169203E-3</v>
      </c>
      <c r="S347" s="11">
        <f t="shared" si="212"/>
        <v>-8.0549863943364386E-3</v>
      </c>
      <c r="T347" s="12">
        <f t="shared" si="213"/>
        <v>0.78852966437691363</v>
      </c>
      <c r="U347" s="12">
        <f t="shared" si="214"/>
        <v>1.195620681428269</v>
      </c>
      <c r="V347" s="12">
        <f t="shared" si="215"/>
        <v>1.3623313606455614</v>
      </c>
      <c r="W347" s="12">
        <f t="shared" si="216"/>
        <v>9.3428123745167881E-3</v>
      </c>
      <c r="X347" s="12">
        <f t="shared" si="217"/>
        <v>0.75135744099205459</v>
      </c>
      <c r="Y347" s="12">
        <f t="shared" si="218"/>
        <v>0.70208606731349343</v>
      </c>
      <c r="Z347" s="12">
        <f t="shared" si="219"/>
        <v>0.11494410800789523</v>
      </c>
      <c r="AA347" s="12">
        <f t="shared" si="220"/>
        <v>0.1172178987973531</v>
      </c>
      <c r="AB347" s="12">
        <f t="shared" si="221"/>
        <v>1.1005443361616676</v>
      </c>
      <c r="AC347" s="12">
        <f t="shared" si="222"/>
        <v>0.80504251224982026</v>
      </c>
      <c r="AD347" s="12">
        <f t="shared" si="223"/>
        <v>1.1941714273025765</v>
      </c>
      <c r="AE347" s="12">
        <f t="shared" si="224"/>
        <v>1.3902121331433304</v>
      </c>
      <c r="AF347" s="12">
        <f t="shared" si="225"/>
        <v>9.1322127873706815E-3</v>
      </c>
      <c r="AG347" s="12">
        <f t="shared" si="226"/>
        <v>0.75889388580471007</v>
      </c>
      <c r="AH347" s="12">
        <f t="shared" si="227"/>
        <v>0.70922132412355232</v>
      </c>
      <c r="AI347" s="12">
        <f t="shared" si="228"/>
        <v>0.11707896328028393</v>
      </c>
      <c r="AJ347" s="12">
        <f t="shared" si="229"/>
        <v>0.11746161356257169</v>
      </c>
      <c r="AK347" s="12">
        <f t="shared" si="230"/>
        <v>1.0921285045673979</v>
      </c>
      <c r="AL347" s="11">
        <f t="shared" si="231"/>
        <v>-5.3665004103794489E-3</v>
      </c>
      <c r="AM347" s="11">
        <f t="shared" si="232"/>
        <v>-8.8302819803365296E-4</v>
      </c>
      <c r="AN347" s="11">
        <f t="shared" si="233"/>
        <v>-3.7514428626395091E-3</v>
      </c>
      <c r="AO347" s="11">
        <f t="shared" si="234"/>
        <v>2.0527166706024724E-3</v>
      </c>
      <c r="AP347" s="11">
        <f t="shared" si="235"/>
        <v>2.2022080611057149E-3</v>
      </c>
      <c r="AQ347" s="11">
        <f t="shared" si="236"/>
        <v>1.200310668643656E-2</v>
      </c>
      <c r="AR347" s="11">
        <f t="shared" si="237"/>
        <v>2.2891413120096127E-2</v>
      </c>
      <c r="AS347" s="11">
        <f t="shared" si="238"/>
        <v>5.0929462694169203E-3</v>
      </c>
      <c r="AT347" s="11">
        <f t="shared" si="239"/>
        <v>8.0549863943364386E-3</v>
      </c>
      <c r="AU347" s="13">
        <f t="shared" si="240"/>
        <v>4.699600636771291E-3</v>
      </c>
      <c r="AV347" s="14">
        <f t="shared" si="241"/>
        <v>137.9747524163781</v>
      </c>
      <c r="AW347" s="11">
        <f>-(AV347-MAX($AV$14:AV346))/MAX($AV$14:AV346)</f>
        <v>0.14958842831385236</v>
      </c>
      <c r="AX347" s="13">
        <f t="shared" si="242"/>
        <v>2.6496728885701229E-3</v>
      </c>
      <c r="AY347" s="14">
        <f t="shared" si="243"/>
        <v>111.3827481082555</v>
      </c>
      <c r="AZ347" s="11">
        <f>-(AY347-MAX($AY$14:AY346))/MAX($AY$14:AY346)</f>
        <v>0.22829027720207293</v>
      </c>
    </row>
    <row r="348" spans="1:52" x14ac:dyDescent="0.2">
      <c r="A348" s="1">
        <v>44470</v>
      </c>
      <c r="B348" s="10">
        <v>0.800781562805298</v>
      </c>
      <c r="C348" s="10">
        <v>1.1587216982225208</v>
      </c>
      <c r="D348" s="10">
        <v>1.3651877133105801</v>
      </c>
      <c r="E348" s="10">
        <v>8.8772892309604331E-3</v>
      </c>
      <c r="F348" s="10">
        <v>0.7346135198272189</v>
      </c>
      <c r="G348" s="10">
        <v>0.69886085680341037</v>
      </c>
      <c r="H348" s="10">
        <v>0.11744532919925775</v>
      </c>
      <c r="I348" s="10">
        <v>0.11476444597463706</v>
      </c>
      <c r="J348" s="10">
        <v>1.0798319781442007</v>
      </c>
      <c r="K348" s="11">
        <f t="shared" si="204"/>
        <v>1.4686333861849254E-2</v>
      </c>
      <c r="L348" s="11">
        <f t="shared" si="205"/>
        <v>-1.5839725614701816E-2</v>
      </c>
      <c r="M348" s="11">
        <f t="shared" si="206"/>
        <v>-6.52559726962465E-3</v>
      </c>
      <c r="N348" s="11">
        <f t="shared" si="207"/>
        <v>-2.2628210249718284E-2</v>
      </c>
      <c r="O348" s="11">
        <f t="shared" si="208"/>
        <v>4.0771050350412175E-3</v>
      </c>
      <c r="P348" s="11">
        <f t="shared" si="209"/>
        <v>-1.0203368509329902E-2</v>
      </c>
      <c r="Q348" s="11">
        <f t="shared" si="210"/>
        <v>1.6360134357456646E-2</v>
      </c>
      <c r="R348" s="11">
        <f t="shared" si="211"/>
        <v>-8.5040454467205651E-3</v>
      </c>
      <c r="S348" s="11">
        <f t="shared" si="212"/>
        <v>-3.9521850400079384E-3</v>
      </c>
      <c r="T348" s="12">
        <f t="shared" si="213"/>
        <v>0.79129839533465607</v>
      </c>
      <c r="U348" s="12">
        <f t="shared" si="214"/>
        <v>1.1955154483390162</v>
      </c>
      <c r="V348" s="12">
        <f t="shared" si="215"/>
        <v>1.36896800692766</v>
      </c>
      <c r="W348" s="12">
        <f t="shared" si="216"/>
        <v>9.3103032703621014E-3</v>
      </c>
      <c r="X348" s="12">
        <f t="shared" si="217"/>
        <v>0.75212123551970522</v>
      </c>
      <c r="Y348" s="12">
        <f t="shared" si="218"/>
        <v>0.7053877823725192</v>
      </c>
      <c r="Z348" s="12">
        <f t="shared" si="219"/>
        <v>0.11547366862019311</v>
      </c>
      <c r="AA348" s="12">
        <f t="shared" si="220"/>
        <v>0.11744924292475177</v>
      </c>
      <c r="AB348" s="12">
        <f t="shared" si="221"/>
        <v>1.0998097194018821</v>
      </c>
      <c r="AC348" s="12">
        <f t="shared" si="222"/>
        <v>0.80402257717913017</v>
      </c>
      <c r="AD348" s="12">
        <f t="shared" si="223"/>
        <v>1.1920840143889266</v>
      </c>
      <c r="AE348" s="12">
        <f t="shared" si="224"/>
        <v>1.3882537251557705</v>
      </c>
      <c r="AF348" s="12">
        <f t="shared" si="225"/>
        <v>9.113293558031017E-3</v>
      </c>
      <c r="AG348" s="12">
        <f t="shared" si="226"/>
        <v>0.75238016507866778</v>
      </c>
      <c r="AH348" s="12">
        <f t="shared" si="227"/>
        <v>0.70802104702909319</v>
      </c>
      <c r="AI348" s="12">
        <f t="shared" si="228"/>
        <v>0.11677169431482197</v>
      </c>
      <c r="AJ348" s="12">
        <f t="shared" si="229"/>
        <v>0.11724780833131469</v>
      </c>
      <c r="AK348" s="12">
        <f t="shared" si="230"/>
        <v>1.093585791573106</v>
      </c>
      <c r="AL348" s="11">
        <f t="shared" si="231"/>
        <v>1.4686333861849254E-2</v>
      </c>
      <c r="AM348" s="11">
        <f t="shared" si="232"/>
        <v>1.5839725614701816E-2</v>
      </c>
      <c r="AN348" s="11">
        <f t="shared" si="233"/>
        <v>-6.52559726962465E-3</v>
      </c>
      <c r="AO348" s="11">
        <f t="shared" si="234"/>
        <v>2.2628210249718284E-2</v>
      </c>
      <c r="AP348" s="11">
        <f t="shared" si="235"/>
        <v>4.0771050350412175E-3</v>
      </c>
      <c r="AQ348" s="11">
        <f t="shared" si="236"/>
        <v>-1.0203368509329902E-2</v>
      </c>
      <c r="AR348" s="11">
        <f t="shared" si="237"/>
        <v>1.6360134357456646E-2</v>
      </c>
      <c r="AS348" s="11">
        <f t="shared" si="238"/>
        <v>8.5040454467205651E-3</v>
      </c>
      <c r="AT348" s="11">
        <f t="shared" si="239"/>
        <v>3.9521850400079384E-3</v>
      </c>
      <c r="AU348" s="13">
        <f t="shared" si="240"/>
        <v>7.7020859807267967E-3</v>
      </c>
      <c r="AV348" s="14">
        <f t="shared" si="241"/>
        <v>139.03744582265853</v>
      </c>
      <c r="AW348" s="11">
        <f>-(AV348-MAX($AV$14:AV347))/MAX($AV$14:AV347)</f>
        <v>0.14303848526972066</v>
      </c>
      <c r="AX348" s="13">
        <f t="shared" si="242"/>
        <v>-3.6143954306395599E-3</v>
      </c>
      <c r="AY348" s="14">
        <f t="shared" si="243"/>
        <v>110.98016681244094</v>
      </c>
      <c r="AZ348" s="11">
        <f>-(AY348-MAX($AY$14:AY347))/MAX($AY$14:AY347)</f>
        <v>0.23107954129793387</v>
      </c>
    </row>
  </sheetData>
  <mergeCells count="7">
    <mergeCell ref="AX1:AZ1"/>
    <mergeCell ref="B1:J1"/>
    <mergeCell ref="K1:S1"/>
    <mergeCell ref="T1:AB1"/>
    <mergeCell ref="AC1:AK1"/>
    <mergeCell ref="AL1:AT1"/>
    <mergeCell ref="AU1:AW1"/>
  </mergeCells>
  <dataValidations count="15">
    <dataValidation allowBlank="1" showInputMessage="1" showErrorMessage="1" promptTitle="Simple return" prompt="Calculate the simple return for each currency, each month" sqref="K4:S348" xr:uid="{C7132378-FD01-1349-959E-C8761C73F838}"/>
    <dataValidation allowBlank="1" showInputMessage="1" showErrorMessage="1" promptTitle="Long run moving average" prompt="The average exchange rate over the preceeding 12 months" sqref="T15:AB348" xr:uid="{2EBD9E2A-C8CC-E444-8AA4-103EF1ADDF45}"/>
    <dataValidation allowBlank="1" showInputMessage="1" showErrorMessage="1" promptTitle="Short run moving average" prompt="The average exchange rate over the preceeding 6 months" sqref="AC15:AK348" xr:uid="{571D8784-986D-E644-AF46-12198029DE14}"/>
    <dataValidation allowBlank="1" showInputMessage="1" showErrorMessage="1" promptTitle="Momentum return" prompt="If the short run moving average is greater than the long run moving average, you buy the currency and earn the simple return_x000a__x000a_If the short run moving average is less than the long run moving average, you sell the currency and earn the negative of the simp" sqref="AL15:AT348" xr:uid="{34B1F075-9637-FD4D-97FA-EB3DC27556CF}"/>
    <dataValidation allowBlank="1" showInputMessage="1" showErrorMessage="1" promptTitle="Momentum portfolio return" prompt="The average momentum return of the individual currencies" sqref="AU15:AU348" xr:uid="{56B01400-ED67-004F-B7B6-7EFCCCC2C6B4}"/>
    <dataValidation allowBlank="1" showInputMessage="1" showErrorMessage="1" promptTitle="Passive portfolio return" prompt="The average (passive) return of the individual currencies" sqref="AX15:AX348" xr:uid="{B0542F46-6581-B74F-9EA7-3A6D0889F578}"/>
    <dataValidation allowBlank="1" showInputMessage="1" showErrorMessage="1" promptTitle="Momentum portfolio initial value" prompt="Set the initial portfolio value to 100" sqref="AV14" xr:uid="{6C1F8B43-4D77-B642-991E-571D89DAB3B7}"/>
    <dataValidation allowBlank="1" showInputMessage="1" showErrorMessage="1" promptTitle="Passive portfolio initial value" prompt="Set the initial portfolio value to 100" sqref="AY14" xr:uid="{EE0E25BB-AB5D-FF40-B08D-CEEFB54B2A7A}"/>
    <dataValidation allowBlank="1" showInputMessage="1" showErrorMessage="1" promptTitle="Momentum portfolio value" prompt="The previous month's portfolio value compounded by this month's return" sqref="AV15:AV348" xr:uid="{84D7F6D5-43C4-0B44-8F63-35A1FEF21966}"/>
    <dataValidation allowBlank="1" showInputMessage="1" showErrorMessage="1" promptTitle="Passive portfolio value" prompt="The previous month's portfolio value compounded by this month's return" sqref="AY15:AY348" xr:uid="{0229374D-9966-414A-AE6C-7E18FD44672C}"/>
    <dataValidation allowBlank="1" showInputMessage="1" showErrorMessage="1" promptTitle="Momentum portfolio drawdown" prompt="The difference between this month's portfolio value and the maximum value of the portfolio over previous months, divided by the maximum value" sqref="AW15:AW348 AZ15:AZ348" xr:uid="{0421CBA0-F631-CC49-9300-462ACF62E315}"/>
    <dataValidation allowBlank="1" showInputMessage="1" showErrorMessage="1" promptTitle="Momentum average return" prompt="The sample mean of the momentum portfolio return" sqref="BC15:BD15" xr:uid="{BA844D25-6920-3E4F-B3B3-B87A0ACED8E9}"/>
    <dataValidation allowBlank="1" showInputMessage="1" showErrorMessage="1" promptTitle="Momentum standard deviation" prompt="The standard deviation of the momentum portfolio return" sqref="BC16:BD16" xr:uid="{2A9AD5C0-A925-8845-B134-2AEDA35E0816}"/>
    <dataValidation allowBlank="1" showInputMessage="1" showErrorMessage="1" promptTitle="Momentum Sharpe ratio" prompt="Momentum average return divided by momentum standard deviation" sqref="BC17:BD17" xr:uid="{0CE7996A-799F-0A47-9E89-83AE9D9740EC}"/>
    <dataValidation allowBlank="1" showInputMessage="1" showErrorMessage="1" promptTitle="Momentum maximum drawdown" prompt="Maximum value of the momentum portfolio drawdown" sqref="BC18:BD18" xr:uid="{39C1C729-BBBC-4746-A142-929E391180AD}"/>
  </dataValidations>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D7DB-A115-40BC-A99F-DCFDD3BB6631}">
  <dimension ref="A1:CM348"/>
  <sheetViews>
    <sheetView tabSelected="1" zoomScale="75" zoomScaleNormal="87" workbookViewId="0">
      <pane xSplit="1" ySplit="2" topLeftCell="B3" activePane="bottomRight" state="frozen"/>
      <selection pane="topRight" activeCell="B1" sqref="B1"/>
      <selection pane="bottomLeft" activeCell="A3" sqref="A3"/>
      <selection pane="bottomRight" activeCell="BB24" sqref="BB24"/>
    </sheetView>
  </sheetViews>
  <sheetFormatPr baseColWidth="10" defaultColWidth="8.83203125" defaultRowHeight="16" x14ac:dyDescent="0.2"/>
  <cols>
    <col min="11" max="19" width="8.83203125" style="3"/>
    <col min="20" max="28" width="8.83203125" style="4"/>
    <col min="29" max="37" width="8.83203125" style="5"/>
    <col min="38" max="46" width="8.83203125" style="6"/>
    <col min="47" max="48" width="8.83203125" style="7"/>
    <col min="49" max="49" width="10.33203125" style="7" customWidth="1"/>
    <col min="50" max="52" width="8.83203125" style="3"/>
    <col min="54" max="54" width="19.83203125" bestFit="1" customWidth="1"/>
    <col min="55" max="55" width="10.83203125" bestFit="1" customWidth="1"/>
    <col min="56" max="56" width="10.33203125" customWidth="1"/>
    <col min="80" max="80" width="12.83203125" bestFit="1" customWidth="1"/>
  </cols>
  <sheetData>
    <row r="1" spans="1:56" x14ac:dyDescent="0.2">
      <c r="B1" s="34" t="s">
        <v>10</v>
      </c>
      <c r="C1" s="34"/>
      <c r="D1" s="34"/>
      <c r="E1" s="34"/>
      <c r="F1" s="34"/>
      <c r="G1" s="34"/>
      <c r="H1" s="34"/>
      <c r="I1" s="34"/>
      <c r="J1" s="34"/>
      <c r="K1" s="33" t="s">
        <v>11</v>
      </c>
      <c r="L1" s="33"/>
      <c r="M1" s="33"/>
      <c r="N1" s="33"/>
      <c r="O1" s="33"/>
      <c r="P1" s="33"/>
      <c r="Q1" s="33"/>
      <c r="R1" s="33"/>
      <c r="S1" s="33"/>
      <c r="T1" s="35" t="s">
        <v>12</v>
      </c>
      <c r="U1" s="35"/>
      <c r="V1" s="35"/>
      <c r="W1" s="35"/>
      <c r="X1" s="35"/>
      <c r="Y1" s="35"/>
      <c r="Z1" s="35"/>
      <c r="AA1" s="35"/>
      <c r="AB1" s="35"/>
      <c r="AC1" s="36" t="s">
        <v>13</v>
      </c>
      <c r="AD1" s="36"/>
      <c r="AE1" s="36"/>
      <c r="AF1" s="36"/>
      <c r="AG1" s="36"/>
      <c r="AH1" s="36"/>
      <c r="AI1" s="36"/>
      <c r="AJ1" s="36"/>
      <c r="AK1" s="36"/>
      <c r="AL1" s="37" t="s">
        <v>14</v>
      </c>
      <c r="AM1" s="37"/>
      <c r="AN1" s="37"/>
      <c r="AO1" s="37"/>
      <c r="AP1" s="37"/>
      <c r="AQ1" s="37"/>
      <c r="AR1" s="37"/>
      <c r="AS1" s="37"/>
      <c r="AT1" s="37"/>
      <c r="AU1" s="38" t="s">
        <v>15</v>
      </c>
      <c r="AV1" s="38"/>
      <c r="AW1" s="38"/>
      <c r="AX1" s="33" t="s">
        <v>19</v>
      </c>
      <c r="AY1" s="33"/>
      <c r="AZ1" s="33"/>
    </row>
    <row r="2" spans="1:56" x14ac:dyDescent="0.2">
      <c r="A2" t="s">
        <v>0</v>
      </c>
      <c r="B2" s="9" t="s">
        <v>3</v>
      </c>
      <c r="C2" s="9" t="s">
        <v>4</v>
      </c>
      <c r="D2" s="9" t="s">
        <v>2</v>
      </c>
      <c r="E2" s="9" t="s">
        <v>5</v>
      </c>
      <c r="F2" s="9" t="s">
        <v>1</v>
      </c>
      <c r="G2" s="9" t="s">
        <v>7</v>
      </c>
      <c r="H2" s="9" t="s">
        <v>6</v>
      </c>
      <c r="I2" s="9" t="s">
        <v>8</v>
      </c>
      <c r="J2" s="9" t="s">
        <v>9</v>
      </c>
      <c r="K2" s="3" t="s">
        <v>3</v>
      </c>
      <c r="L2" s="3" t="s">
        <v>4</v>
      </c>
      <c r="M2" s="3" t="s">
        <v>2</v>
      </c>
      <c r="N2" s="3" t="s">
        <v>5</v>
      </c>
      <c r="O2" s="3" t="s">
        <v>1</v>
      </c>
      <c r="P2" s="3" t="s">
        <v>7</v>
      </c>
      <c r="Q2" s="3" t="s">
        <v>6</v>
      </c>
      <c r="R2" s="3" t="s">
        <v>8</v>
      </c>
      <c r="S2" s="3" t="s">
        <v>9</v>
      </c>
      <c r="T2" s="4" t="s">
        <v>3</v>
      </c>
      <c r="U2" s="4" t="s">
        <v>4</v>
      </c>
      <c r="V2" s="4" t="s">
        <v>2</v>
      </c>
      <c r="W2" s="4" t="s">
        <v>5</v>
      </c>
      <c r="X2" s="4" t="s">
        <v>1</v>
      </c>
      <c r="Y2" s="4" t="s">
        <v>7</v>
      </c>
      <c r="Z2" s="4" t="s">
        <v>6</v>
      </c>
      <c r="AA2" s="4" t="s">
        <v>8</v>
      </c>
      <c r="AB2" s="4" t="s">
        <v>9</v>
      </c>
      <c r="AC2" s="5" t="s">
        <v>3</v>
      </c>
      <c r="AD2" s="5" t="s">
        <v>4</v>
      </c>
      <c r="AE2" s="5" t="s">
        <v>2</v>
      </c>
      <c r="AF2" s="5" t="s">
        <v>5</v>
      </c>
      <c r="AG2" s="5" t="s">
        <v>1</v>
      </c>
      <c r="AH2" s="5" t="s">
        <v>7</v>
      </c>
      <c r="AI2" s="5" t="s">
        <v>6</v>
      </c>
      <c r="AJ2" s="5" t="s">
        <v>8</v>
      </c>
      <c r="AK2" s="5" t="s">
        <v>9</v>
      </c>
      <c r="AL2" s="6" t="s">
        <v>3</v>
      </c>
      <c r="AM2" s="6" t="s">
        <v>4</v>
      </c>
      <c r="AN2" s="6" t="s">
        <v>2</v>
      </c>
      <c r="AO2" s="6" t="s">
        <v>5</v>
      </c>
      <c r="AP2" s="6" t="s">
        <v>1</v>
      </c>
      <c r="AQ2" s="6" t="s">
        <v>7</v>
      </c>
      <c r="AR2" s="6" t="s">
        <v>6</v>
      </c>
      <c r="AS2" s="6" t="s">
        <v>8</v>
      </c>
      <c r="AT2" s="6" t="s">
        <v>9</v>
      </c>
      <c r="AU2" s="7" t="s">
        <v>16</v>
      </c>
      <c r="AV2" s="7" t="s">
        <v>17</v>
      </c>
      <c r="AW2" s="7" t="s">
        <v>18</v>
      </c>
      <c r="AX2" s="3" t="s">
        <v>16</v>
      </c>
      <c r="AY2" s="3" t="s">
        <v>17</v>
      </c>
      <c r="AZ2" s="3" t="s">
        <v>18</v>
      </c>
    </row>
    <row r="3" spans="1:56" x14ac:dyDescent="0.2">
      <c r="A3" s="1">
        <v>33970</v>
      </c>
      <c r="B3" s="20">
        <v>0.78274822903213204</v>
      </c>
      <c r="C3" s="10">
        <v>1.2135627776024853</v>
      </c>
      <c r="D3" s="10">
        <v>1.5335306476099926</v>
      </c>
      <c r="E3" s="10">
        <v>7.9999360005119959E-3</v>
      </c>
      <c r="F3" s="10">
        <v>0.67330999192028007</v>
      </c>
      <c r="G3" s="10">
        <v>0.51324163416136315</v>
      </c>
      <c r="H3" s="10">
        <v>0.14564945090157011</v>
      </c>
      <c r="I3" s="10">
        <v>0.13801098567445969</v>
      </c>
      <c r="J3" s="10">
        <v>0.67695182133887533</v>
      </c>
    </row>
    <row r="4" spans="1:56" x14ac:dyDescent="0.2">
      <c r="A4" s="1">
        <v>34001</v>
      </c>
      <c r="B4" s="20">
        <v>0.79381459666280341</v>
      </c>
      <c r="C4" s="10">
        <v>1.1841466447204823</v>
      </c>
      <c r="D4" s="10">
        <v>1.4384349827387801</v>
      </c>
      <c r="E4" s="10">
        <v>8.284386416920031E-3</v>
      </c>
      <c r="F4" s="10">
        <v>0.68306477503261642</v>
      </c>
      <c r="G4" s="10">
        <v>0.51604912787697388</v>
      </c>
      <c r="H4" s="10">
        <v>0.14327673902141988</v>
      </c>
      <c r="I4" s="10">
        <v>0.13245734873370774</v>
      </c>
      <c r="J4" s="10">
        <v>0.65843621399176955</v>
      </c>
      <c r="K4" s="11">
        <f t="shared" ref="K4:K45" si="0">B4/B3-1</f>
        <v>1.4137837966564204E-2</v>
      </c>
      <c r="L4" s="11">
        <f t="shared" ref="L4:L45" si="1">C4/C3-1</f>
        <v>-2.4239481817428188E-2</v>
      </c>
      <c r="M4" s="11">
        <f t="shared" ref="M4:M45" si="2">D4/D3-1</f>
        <v>-6.2010932105868943E-2</v>
      </c>
      <c r="N4" s="11">
        <f t="shared" ref="N4:N45" si="3">E4/E3-1</f>
        <v>3.5556586501420906E-2</v>
      </c>
      <c r="O4" s="11">
        <f t="shared" ref="O4:O45" si="4">F4/F3-1</f>
        <v>1.4487803878441952E-2</v>
      </c>
      <c r="P4" s="11">
        <f t="shared" ref="P4:P45" si="5">G4/G3-1</f>
        <v>5.4701207554959108E-3</v>
      </c>
      <c r="Q4" s="11">
        <f t="shared" ref="Q4:Q45" si="6">H4/H3-1</f>
        <v>-1.6290565226735443E-2</v>
      </c>
      <c r="R4" s="11">
        <f t="shared" ref="R4:R45" si="7">I4/I3-1</f>
        <v>-4.0240542545300517E-2</v>
      </c>
      <c r="S4" s="11">
        <f t="shared" ref="S4:S45" si="8">J4/J3-1</f>
        <v>-2.7351440329218102E-2</v>
      </c>
    </row>
    <row r="5" spans="1:56" x14ac:dyDescent="0.2">
      <c r="A5" s="1">
        <v>34029</v>
      </c>
      <c r="B5" s="10">
        <v>0.80200822860442555</v>
      </c>
      <c r="C5" s="10">
        <v>1.1783143035573309</v>
      </c>
      <c r="D5" s="10">
        <v>1.4618387007177629</v>
      </c>
      <c r="E5" s="10">
        <v>8.5492737391958552E-3</v>
      </c>
      <c r="F5" s="10">
        <v>0.70802976557134467</v>
      </c>
      <c r="G5" s="10">
        <v>0.5305039787798409</v>
      </c>
      <c r="H5" s="10">
        <v>0.14296743201898607</v>
      </c>
      <c r="I5" s="10">
        <v>0.12931759107191351</v>
      </c>
      <c r="J5" s="10">
        <v>0.65784280188406186</v>
      </c>
      <c r="K5" s="11">
        <f t="shared" si="0"/>
        <v>1.0321845902139026E-2</v>
      </c>
      <c r="L5" s="11">
        <f t="shared" si="1"/>
        <v>-4.925353788869713E-3</v>
      </c>
      <c r="M5" s="11">
        <f t="shared" si="2"/>
        <v>1.6270264738988738E-2</v>
      </c>
      <c r="N5" s="11">
        <f t="shared" si="3"/>
        <v>3.1974283784592439E-2</v>
      </c>
      <c r="O5" s="11">
        <f t="shared" si="4"/>
        <v>3.6548496498792771E-2</v>
      </c>
      <c r="P5" s="11">
        <f t="shared" si="5"/>
        <v>2.8010610079575615E-2</v>
      </c>
      <c r="Q5" s="11">
        <f t="shared" si="6"/>
        <v>-2.1588082234867967E-3</v>
      </c>
      <c r="R5" s="11">
        <f t="shared" si="7"/>
        <v>-2.3703914443481633E-2</v>
      </c>
      <c r="S5" s="11">
        <f t="shared" si="8"/>
        <v>-9.0124463858110015E-4</v>
      </c>
    </row>
    <row r="6" spans="1:56" x14ac:dyDescent="0.2">
      <c r="A6" s="1">
        <v>34060</v>
      </c>
      <c r="B6" s="10">
        <v>0.79245582058800224</v>
      </c>
      <c r="C6" s="10">
        <v>1.2197055630770732</v>
      </c>
      <c r="D6" s="10">
        <v>1.5449741989308781</v>
      </c>
      <c r="E6" s="10">
        <v>8.8990139892499917E-3</v>
      </c>
      <c r="F6" s="10">
        <v>0.71194646162608566</v>
      </c>
      <c r="G6" s="10">
        <v>0.53954893708859397</v>
      </c>
      <c r="H6" s="10">
        <v>0.14772357963778179</v>
      </c>
      <c r="I6" s="10">
        <v>0.13427685201348138</v>
      </c>
      <c r="J6" s="10">
        <v>0.68531641058676795</v>
      </c>
      <c r="K6" s="11">
        <f t="shared" si="0"/>
        <v>-1.1910610983437708E-2</v>
      </c>
      <c r="L6" s="11">
        <f t="shared" si="1"/>
        <v>3.512752021661969E-2</v>
      </c>
      <c r="M6" s="11">
        <f t="shared" si="2"/>
        <v>5.6870500262645729E-2</v>
      </c>
      <c r="N6" s="11">
        <f t="shared" si="3"/>
        <v>4.0908767308582394E-2</v>
      </c>
      <c r="O6" s="11">
        <f t="shared" si="4"/>
        <v>5.5318240068344959E-3</v>
      </c>
      <c r="P6" s="11">
        <f t="shared" si="5"/>
        <v>1.7049746411999633E-2</v>
      </c>
      <c r="Q6" s="11">
        <f t="shared" si="6"/>
        <v>3.3267350134428497E-2</v>
      </c>
      <c r="R6" s="11">
        <f t="shared" si="7"/>
        <v>3.8349468935050091E-2</v>
      </c>
      <c r="S6" s="11">
        <f t="shared" si="8"/>
        <v>4.17631820611577E-2</v>
      </c>
    </row>
    <row r="7" spans="1:56" x14ac:dyDescent="0.2">
      <c r="A7" s="1">
        <v>34090</v>
      </c>
      <c r="B7" s="10">
        <v>0.78758141622890276</v>
      </c>
      <c r="C7" s="10">
        <v>1.2167078319483142</v>
      </c>
      <c r="D7" s="10">
        <v>1.5483950884907793</v>
      </c>
      <c r="E7" s="10">
        <v>9.077540349666853E-3</v>
      </c>
      <c r="F7" s="10">
        <v>0.69792437291495091</v>
      </c>
      <c r="G7" s="10">
        <v>0.54309455276163587</v>
      </c>
      <c r="H7" s="10">
        <v>0.14708477966700007</v>
      </c>
      <c r="I7" s="10">
        <v>0.13662508709849303</v>
      </c>
      <c r="J7" s="10">
        <v>0.69035504960201022</v>
      </c>
      <c r="K7" s="11">
        <f t="shared" si="0"/>
        <v>-6.1510108607476521E-3</v>
      </c>
      <c r="L7" s="11">
        <f t="shared" si="1"/>
        <v>-2.457749820535593E-3</v>
      </c>
      <c r="M7" s="11">
        <f t="shared" si="2"/>
        <v>2.2142049765416782E-3</v>
      </c>
      <c r="N7" s="11">
        <f t="shared" si="3"/>
        <v>2.0061364172763607E-2</v>
      </c>
      <c r="O7" s="11">
        <f t="shared" si="4"/>
        <v>-1.9695425803659905E-2</v>
      </c>
      <c r="P7" s="11">
        <f t="shared" si="5"/>
        <v>6.5714440884159231E-3</v>
      </c>
      <c r="Q7" s="11">
        <f t="shared" si="6"/>
        <v>-4.3242925222097828E-3</v>
      </c>
      <c r="R7" s="11">
        <f t="shared" si="7"/>
        <v>1.7488011148607097E-2</v>
      </c>
      <c r="S7" s="11">
        <f t="shared" si="8"/>
        <v>7.3522812782611524E-3</v>
      </c>
    </row>
    <row r="8" spans="1:56" x14ac:dyDescent="0.2">
      <c r="A8" s="1">
        <v>34121</v>
      </c>
      <c r="B8" s="10">
        <v>0.78209319422502377</v>
      </c>
      <c r="C8" s="10">
        <v>1.181879424661096</v>
      </c>
      <c r="D8" s="10">
        <v>1.5082273803598629</v>
      </c>
      <c r="E8" s="10">
        <v>9.3142825208174223E-3</v>
      </c>
      <c r="F8" s="10">
        <v>0.67510092758867446</v>
      </c>
      <c r="G8" s="10">
        <v>0.53963628514381312</v>
      </c>
      <c r="H8" s="10">
        <v>0.14298174123164473</v>
      </c>
      <c r="I8" s="10">
        <v>0.13420476963751293</v>
      </c>
      <c r="J8" s="10">
        <v>0.67721313251706583</v>
      </c>
      <c r="K8" s="11">
        <f t="shared" si="0"/>
        <v>-6.9684503605451642E-3</v>
      </c>
      <c r="L8" s="11">
        <f t="shared" si="1"/>
        <v>-2.8625119665291798E-2</v>
      </c>
      <c r="M8" s="11">
        <f t="shared" si="2"/>
        <v>-2.5941510942189772E-2</v>
      </c>
      <c r="N8" s="11">
        <f t="shared" si="3"/>
        <v>2.6079991058288954E-2</v>
      </c>
      <c r="O8" s="11">
        <f t="shared" si="4"/>
        <v>-3.2701888932395451E-2</v>
      </c>
      <c r="P8" s="11">
        <f t="shared" si="5"/>
        <v>-6.3677081646970057E-3</v>
      </c>
      <c r="Q8" s="11">
        <f t="shared" si="6"/>
        <v>-2.7895737714293878E-2</v>
      </c>
      <c r="R8" s="11">
        <f t="shared" si="7"/>
        <v>-1.7715029592151543E-2</v>
      </c>
      <c r="S8" s="11">
        <f t="shared" si="8"/>
        <v>-1.9036461155054529E-2</v>
      </c>
    </row>
    <row r="9" spans="1:56" x14ac:dyDescent="0.2">
      <c r="A9" s="1">
        <v>34151</v>
      </c>
      <c r="B9" s="10">
        <v>0.78001294821494038</v>
      </c>
      <c r="C9" s="10">
        <v>1.1340697226065459</v>
      </c>
      <c r="D9" s="10">
        <v>1.4962220393506396</v>
      </c>
      <c r="E9" s="10">
        <v>9.2828962636342539E-3</v>
      </c>
      <c r="F9" s="10">
        <v>0.67846287451150677</v>
      </c>
      <c r="G9" s="10">
        <v>0.54932981762250055</v>
      </c>
      <c r="H9" s="10">
        <v>0.13687005556924256</v>
      </c>
      <c r="I9" s="10">
        <v>0.12551460990059243</v>
      </c>
      <c r="J9" s="10">
        <v>0.66030136154140751</v>
      </c>
      <c r="K9" s="11">
        <f t="shared" si="0"/>
        <v>-2.6598441534128048E-3</v>
      </c>
      <c r="L9" s="11">
        <f t="shared" si="1"/>
        <v>-4.0452267005375298E-2</v>
      </c>
      <c r="M9" s="11">
        <f t="shared" si="2"/>
        <v>-7.9599012493453136E-3</v>
      </c>
      <c r="N9" s="11">
        <f t="shared" si="3"/>
        <v>-3.3696913436993547E-3</v>
      </c>
      <c r="O9" s="11">
        <f t="shared" si="4"/>
        <v>4.9799174989146877E-3</v>
      </c>
      <c r="P9" s="11">
        <f t="shared" si="5"/>
        <v>1.7963085036255766E-2</v>
      </c>
      <c r="Q9" s="11">
        <f t="shared" si="6"/>
        <v>-4.2744518354274508E-2</v>
      </c>
      <c r="R9" s="11">
        <f t="shared" si="7"/>
        <v>-6.4752987247715721E-2</v>
      </c>
      <c r="S9" s="11">
        <f t="shared" si="8"/>
        <v>-2.4972597493496118E-2</v>
      </c>
    </row>
    <row r="10" spans="1:56" x14ac:dyDescent="0.2">
      <c r="A10" s="1">
        <v>34182</v>
      </c>
      <c r="B10" s="10">
        <v>0.7646487585927404</v>
      </c>
      <c r="C10" s="10">
        <v>1.1255684120480842</v>
      </c>
      <c r="D10" s="10">
        <v>1.4918693122482471</v>
      </c>
      <c r="E10" s="10">
        <v>9.6388329301088232E-3</v>
      </c>
      <c r="F10" s="10">
        <v>0.67701140087199074</v>
      </c>
      <c r="G10" s="10">
        <v>0.55239463072418937</v>
      </c>
      <c r="H10" s="10">
        <v>0.13598226791226423</v>
      </c>
      <c r="I10" s="10">
        <v>0.12433017120264574</v>
      </c>
      <c r="J10" s="10">
        <v>0.66821692994413706</v>
      </c>
      <c r="K10" s="11">
        <f t="shared" si="0"/>
        <v>-1.9697352021349035E-2</v>
      </c>
      <c r="L10" s="11">
        <f t="shared" si="1"/>
        <v>-7.4962856242403175E-3</v>
      </c>
      <c r="M10" s="11">
        <f t="shared" si="2"/>
        <v>-2.9091451588839634E-3</v>
      </c>
      <c r="N10" s="11">
        <f t="shared" si="3"/>
        <v>3.8343277395973097E-2</v>
      </c>
      <c r="O10" s="11">
        <f t="shared" si="4"/>
        <v>-2.1393560267555234E-3</v>
      </c>
      <c r="P10" s="11">
        <f t="shared" si="5"/>
        <v>5.5791857703142433E-3</v>
      </c>
      <c r="Q10" s="11">
        <f t="shared" si="6"/>
        <v>-6.4863541794151214E-3</v>
      </c>
      <c r="R10" s="11">
        <f t="shared" si="7"/>
        <v>-9.4366599942808937E-3</v>
      </c>
      <c r="S10" s="11">
        <f t="shared" si="8"/>
        <v>1.1987811723197739E-2</v>
      </c>
    </row>
    <row r="11" spans="1:56" x14ac:dyDescent="0.2">
      <c r="A11" s="1">
        <v>34213</v>
      </c>
      <c r="B11" s="10">
        <v>0.75691059372066982</v>
      </c>
      <c r="C11" s="10">
        <v>1.1722367449330067</v>
      </c>
      <c r="D11" s="10">
        <v>1.5258789062499998</v>
      </c>
      <c r="E11" s="10">
        <v>9.4771458627519733E-3</v>
      </c>
      <c r="F11" s="10">
        <v>0.65183524212420074</v>
      </c>
      <c r="G11" s="10">
        <v>0.55172413793103448</v>
      </c>
      <c r="H11" s="10">
        <v>0.14138872000791777</v>
      </c>
      <c r="I11" s="10">
        <v>0.12485173856045946</v>
      </c>
      <c r="J11" s="10">
        <v>0.7055420326665961</v>
      </c>
      <c r="K11" s="11">
        <f t="shared" si="0"/>
        <v>-1.011989463804519E-2</v>
      </c>
      <c r="L11" s="11">
        <f t="shared" si="1"/>
        <v>4.1462013668280395E-2</v>
      </c>
      <c r="M11" s="11">
        <f t="shared" si="2"/>
        <v>2.2796630859374778E-2</v>
      </c>
      <c r="N11" s="11">
        <f t="shared" si="3"/>
        <v>-1.6774548177071136E-2</v>
      </c>
      <c r="O11" s="11">
        <f t="shared" si="4"/>
        <v>-3.7187200563185696E-2</v>
      </c>
      <c r="P11" s="11">
        <f t="shared" si="5"/>
        <v>-1.2137931034482685E-3</v>
      </c>
      <c r="Q11" s="11">
        <f t="shared" si="6"/>
        <v>3.9758508066226605E-2</v>
      </c>
      <c r="R11" s="11">
        <f t="shared" si="7"/>
        <v>4.195018415631635E-3</v>
      </c>
      <c r="S11" s="11">
        <f t="shared" si="8"/>
        <v>5.5857762726214455E-2</v>
      </c>
    </row>
    <row r="12" spans="1:56" x14ac:dyDescent="0.2">
      <c r="A12" s="1">
        <v>34243</v>
      </c>
      <c r="B12" s="10">
        <v>0.75407957047627672</v>
      </c>
      <c r="C12" s="10">
        <v>1.1585203378245306</v>
      </c>
      <c r="D12" s="10">
        <v>1.50251671549846</v>
      </c>
      <c r="E12" s="10">
        <v>9.345881737212498E-3</v>
      </c>
      <c r="F12" s="10">
        <v>0.66112205635404409</v>
      </c>
      <c r="G12" s="10">
        <v>0.55288328633825401</v>
      </c>
      <c r="H12" s="10">
        <v>0.13943695358143815</v>
      </c>
      <c r="I12" s="10">
        <v>0.12476450699305061</v>
      </c>
      <c r="J12" s="10">
        <v>0.69312077629526947</v>
      </c>
      <c r="K12" s="11">
        <f t="shared" si="0"/>
        <v>-3.7402346695624145E-3</v>
      </c>
      <c r="L12" s="11">
        <f t="shared" si="1"/>
        <v>-1.1701055412027705E-2</v>
      </c>
      <c r="M12" s="11">
        <f t="shared" si="2"/>
        <v>-1.5310645330929074E-2</v>
      </c>
      <c r="N12" s="11">
        <f t="shared" si="3"/>
        <v>-1.3850596734548803E-2</v>
      </c>
      <c r="O12" s="11">
        <f t="shared" si="4"/>
        <v>1.4247180314429508E-2</v>
      </c>
      <c r="P12" s="11">
        <f t="shared" si="5"/>
        <v>2.1009564880853926E-3</v>
      </c>
      <c r="Q12" s="11">
        <f t="shared" si="6"/>
        <v>-1.3804258404562453E-2</v>
      </c>
      <c r="R12" s="11">
        <f t="shared" si="7"/>
        <v>-6.9868123916116964E-4</v>
      </c>
      <c r="S12" s="11">
        <f t="shared" si="8"/>
        <v>-1.7605267717899831E-2</v>
      </c>
    </row>
    <row r="13" spans="1:56" x14ac:dyDescent="0.2">
      <c r="A13" s="1">
        <v>34274</v>
      </c>
      <c r="B13" s="10">
        <v>0.75888080259233681</v>
      </c>
      <c r="C13" s="10">
        <v>1.1283625203105254</v>
      </c>
      <c r="D13" s="10">
        <v>1.4814156407863355</v>
      </c>
      <c r="E13" s="10">
        <v>9.2735129921917014E-3</v>
      </c>
      <c r="F13" s="10">
        <v>0.66486267261497134</v>
      </c>
      <c r="G13" s="10">
        <v>0.54770511556577939</v>
      </c>
      <c r="H13" s="10">
        <v>0.13534546931041483</v>
      </c>
      <c r="I13" s="10">
        <v>0.12098042536717558</v>
      </c>
      <c r="J13" s="10">
        <v>0.66805622361177919</v>
      </c>
      <c r="K13" s="11">
        <f t="shared" si="0"/>
        <v>6.3670099337496122E-3</v>
      </c>
      <c r="L13" s="11">
        <f t="shared" si="1"/>
        <v>-2.6031323343563839E-2</v>
      </c>
      <c r="M13" s="11">
        <f t="shared" si="2"/>
        <v>-1.404382027465445E-2</v>
      </c>
      <c r="N13" s="11">
        <f t="shared" si="3"/>
        <v>-7.7433833484802372E-3</v>
      </c>
      <c r="O13" s="11">
        <f t="shared" si="4"/>
        <v>5.6579813439534554E-3</v>
      </c>
      <c r="P13" s="11">
        <f t="shared" si="5"/>
        <v>-9.3657574761748519E-3</v>
      </c>
      <c r="Q13" s="11">
        <f t="shared" si="6"/>
        <v>-2.9342897746498009E-2</v>
      </c>
      <c r="R13" s="11">
        <f t="shared" si="7"/>
        <v>-3.0329792639550934E-2</v>
      </c>
      <c r="S13" s="11">
        <f t="shared" si="8"/>
        <v>-3.6161883384105642E-2</v>
      </c>
    </row>
    <row r="14" spans="1:56" x14ac:dyDescent="0.2">
      <c r="A14" s="1">
        <v>34304</v>
      </c>
      <c r="B14" s="10">
        <v>0.75158584613534563</v>
      </c>
      <c r="C14" s="10">
        <v>1.128821059285682</v>
      </c>
      <c r="D14" s="10">
        <v>1.4915355358341413</v>
      </c>
      <c r="E14" s="10">
        <v>9.10042316967739E-3</v>
      </c>
      <c r="F14" s="10">
        <v>0.67335986371196355</v>
      </c>
      <c r="G14" s="10">
        <v>0.55620446075977525</v>
      </c>
      <c r="H14" s="10">
        <v>0.13478178828476695</v>
      </c>
      <c r="I14" s="10">
        <v>0.11979060602067587</v>
      </c>
      <c r="J14" s="10">
        <v>0.6835597055224788</v>
      </c>
      <c r="K14" s="11">
        <f t="shared" si="0"/>
        <v>-9.6127829720710212E-3</v>
      </c>
      <c r="L14" s="11">
        <f t="shared" si="1"/>
        <v>4.0637558134282159E-4</v>
      </c>
      <c r="M14" s="11">
        <f t="shared" si="2"/>
        <v>6.8312327541204532E-3</v>
      </c>
      <c r="N14" s="11">
        <f t="shared" si="3"/>
        <v>-1.8664967921008246E-2</v>
      </c>
      <c r="O14" s="11">
        <f t="shared" si="4"/>
        <v>1.2780370213253178E-2</v>
      </c>
      <c r="P14" s="11">
        <f t="shared" si="5"/>
        <v>1.5518104455197745E-2</v>
      </c>
      <c r="Q14" s="11">
        <f t="shared" si="6"/>
        <v>-4.164757257999363E-3</v>
      </c>
      <c r="R14" s="11">
        <f t="shared" si="7"/>
        <v>-9.8348087542973195E-3</v>
      </c>
      <c r="S14" s="11">
        <f t="shared" si="8"/>
        <v>2.3206852002487954E-2</v>
      </c>
      <c r="AV14" s="21">
        <v>100</v>
      </c>
      <c r="AY14" s="14">
        <v>100</v>
      </c>
      <c r="BC14" s="17" t="s">
        <v>20</v>
      </c>
      <c r="BD14" s="17" t="s">
        <v>21</v>
      </c>
    </row>
    <row r="15" spans="1:56" x14ac:dyDescent="0.2">
      <c r="A15" s="1">
        <v>34335</v>
      </c>
      <c r="B15" s="10">
        <v>0.75914580913556073</v>
      </c>
      <c r="C15" s="10">
        <v>1.1136849607982893</v>
      </c>
      <c r="D15" s="10">
        <v>1.4927601134497686</v>
      </c>
      <c r="E15" s="10">
        <v>8.9773053720195346E-3</v>
      </c>
      <c r="F15" s="10">
        <v>0.69611705904464893</v>
      </c>
      <c r="G15" s="10">
        <v>0.56274620146314014</v>
      </c>
      <c r="H15" s="10">
        <v>0.13318416706621916</v>
      </c>
      <c r="I15" s="10">
        <v>0.12319974374453302</v>
      </c>
      <c r="J15" s="10">
        <v>0.67944937422712626</v>
      </c>
      <c r="K15" s="11">
        <f t="shared" si="0"/>
        <v>1.0058681971046202E-2</v>
      </c>
      <c r="L15" s="11">
        <f t="shared" si="1"/>
        <v>-1.3408766928011517E-2</v>
      </c>
      <c r="M15" s="11">
        <f t="shared" si="2"/>
        <v>8.2101806239731623E-4</v>
      </c>
      <c r="N15" s="11">
        <f t="shared" si="3"/>
        <v>-1.3528799195633434E-2</v>
      </c>
      <c r="O15" s="11">
        <f t="shared" si="4"/>
        <v>3.3796483216617768E-2</v>
      </c>
      <c r="P15" s="11">
        <f t="shared" si="5"/>
        <v>1.1761395610579761E-2</v>
      </c>
      <c r="Q15" s="11">
        <f t="shared" si="6"/>
        <v>-1.1853390868893476E-2</v>
      </c>
      <c r="R15" s="11">
        <f t="shared" si="7"/>
        <v>2.8459140804987015E-2</v>
      </c>
      <c r="S15" s="11">
        <f t="shared" si="8"/>
        <v>-6.0131269619101424E-3</v>
      </c>
      <c r="T15" s="12">
        <f t="shared" ref="T15:T78" ca="1" si="9">AVERAGE(OFFSET(B15,-$BC$20,0,$BC$20,1))</f>
        <v>0.75523332436384116</v>
      </c>
      <c r="U15" s="12">
        <f t="shared" ref="U15:U78" ca="1" si="10">AVERAGE(OFFSET(C15,-$BC$20,0,$BC$20,1))</f>
        <v>1.1285917897981037</v>
      </c>
      <c r="V15" s="12">
        <f t="shared" ref="V15:V78" ca="1" si="11">AVERAGE(OFFSET(D15,-$BC$20,0,$BC$20,1))</f>
        <v>1.4864755883102383</v>
      </c>
      <c r="W15" s="12">
        <f t="shared" ref="W15:W78" ca="1" si="12">AVERAGE(OFFSET(E15,-$BC$20,0,$BC$20,1))</f>
        <v>9.1869680809345457E-3</v>
      </c>
      <c r="X15" s="12">
        <f t="shared" ref="X15:X78" ca="1" si="13">AVERAGE(OFFSET(F15,-$BC$20,0,$BC$20,1))</f>
        <v>0.66911126816346744</v>
      </c>
      <c r="Y15" s="12">
        <f t="shared" ref="Y15:Y78" ca="1" si="14">AVERAGE(OFFSET(G15,-$BC$20,0,$BC$20,1))</f>
        <v>0.55195478816277732</v>
      </c>
      <c r="Z15" s="12">
        <f t="shared" ref="Z15:Z78" ca="1" si="15">AVERAGE(OFFSET(H15,-$BC$20,0,$BC$20,1))</f>
        <v>0.13506362879759087</v>
      </c>
      <c r="AA15" s="12">
        <f t="shared" ref="AA15:AA78" ca="1" si="16">AVERAGE(OFFSET(I15,-$BC$20,0,$BC$20,1))</f>
        <v>0.12038551569392572</v>
      </c>
      <c r="AB15" s="12">
        <f t="shared" ref="AB15:AB78" ca="1" si="17">AVERAGE(OFFSET(J15,-$BC$20,0,$BC$20,1))</f>
        <v>0.67580796456712899</v>
      </c>
      <c r="AC15" s="12">
        <f t="shared" ref="AC15:AC78" ca="1" si="18">AVERAGE(OFFSET(B15,-$BC$21,0,$BC$21,1))</f>
        <v>0.75158584613534563</v>
      </c>
      <c r="AD15" s="12">
        <f t="shared" ref="AD15:AD78" ca="1" si="19">AVERAGE(OFFSET(C15,-$BC$21,0,$BC$21,1))</f>
        <v>1.128821059285682</v>
      </c>
      <c r="AE15" s="12">
        <f t="shared" ref="AE15:AE78" ca="1" si="20">AVERAGE(OFFSET(D15,-$BC$21,0,$BC$21,1))</f>
        <v>1.4915355358341413</v>
      </c>
      <c r="AF15" s="12">
        <f t="shared" ref="AF15:AF78" ca="1" si="21">AVERAGE(OFFSET(E15,-$BC$21,0,$BC$21,1))</f>
        <v>9.10042316967739E-3</v>
      </c>
      <c r="AG15" s="12">
        <f t="shared" ref="AG15:AG78" ca="1" si="22">AVERAGE(OFFSET(F15,-$BC$21,0,$BC$21,1))</f>
        <v>0.67335986371196355</v>
      </c>
      <c r="AH15" s="12">
        <f t="shared" ref="AH15:AH78" ca="1" si="23">AVERAGE(OFFSET(G15,-$BC$21,0,$BC$21,1))</f>
        <v>0.55620446075977525</v>
      </c>
      <c r="AI15" s="12">
        <f t="shared" ref="AI15:AI78" ca="1" si="24">AVERAGE(OFFSET(H15,-$BC$21,0,$BC$21,1))</f>
        <v>0.13478178828476695</v>
      </c>
      <c r="AJ15" s="12">
        <f t="shared" ref="AJ15:AJ78" ca="1" si="25">AVERAGE(OFFSET(I15,-$BC$21,0,$BC$21,1))</f>
        <v>0.11979060602067587</v>
      </c>
      <c r="AK15" s="12">
        <f t="shared" ref="AK15:AK78" ca="1" si="26">AVERAGE(OFFSET(J15,-$BC$21,0,$BC$21,1))</f>
        <v>0.6835597055224788</v>
      </c>
      <c r="AL15" s="11">
        <f t="shared" ref="AL15:AL78" ca="1" si="27">IF(AC15&gt;=T15,K15,-K15)</f>
        <v>-1.0058681971046202E-2</v>
      </c>
      <c r="AM15" s="11">
        <f t="shared" ref="AM15:AM78" ca="1" si="28">IF(AD15&gt;=U15,L15,-L15)</f>
        <v>-1.3408766928011517E-2</v>
      </c>
      <c r="AN15" s="11">
        <f t="shared" ref="AN15:AN78" ca="1" si="29">IF(AE15&gt;=V15,M15,-M15)</f>
        <v>8.2101806239731623E-4</v>
      </c>
      <c r="AO15" s="11">
        <f t="shared" ref="AO15:AO78" ca="1" si="30">IF(AF15&gt;=W15,N15,-N15)</f>
        <v>1.3528799195633434E-2</v>
      </c>
      <c r="AP15" s="11">
        <f t="shared" ref="AP15:AP78" ca="1" si="31">IF(AG15&gt;=X15,O15,-O15)</f>
        <v>3.3796483216617768E-2</v>
      </c>
      <c r="AQ15" s="11">
        <f t="shared" ref="AQ15:AQ78" ca="1" si="32">IF(AH15&gt;=Y15,P15,-P15)</f>
        <v>1.1761395610579761E-2</v>
      </c>
      <c r="AR15" s="11">
        <f t="shared" ref="AR15:AR78" ca="1" si="33">IF(AI15&gt;=Z15,Q15,-Q15)</f>
        <v>1.1853390868893476E-2</v>
      </c>
      <c r="AS15" s="11">
        <f t="shared" ref="AS15:AS78" ca="1" si="34">IF(AJ15&gt;=AA15,R15,-R15)</f>
        <v>-2.8459140804987015E-2</v>
      </c>
      <c r="AT15" s="11">
        <f t="shared" ref="AT15:AT78" ca="1" si="35">IF(AK15&gt;=AB15,S15,-S15)</f>
        <v>-6.0131269619101424E-3</v>
      </c>
      <c r="AU15" s="13">
        <f t="shared" ref="AU15:AU78" ca="1" si="36">AVERAGE(AL15:AT15)</f>
        <v>1.5357078097963199E-3</v>
      </c>
      <c r="AV15" s="14">
        <f t="shared" ref="AV15:AV78" ca="1" si="37">AV14*(1+AU15)</f>
        <v>100.15357078097963</v>
      </c>
      <c r="AW15" s="11">
        <f ca="1">-(AV15-MAX($AV$14:AV15))/MAX($AV$14:AV15)</f>
        <v>0</v>
      </c>
      <c r="AX15" s="13">
        <f t="shared" ref="AX15:AX79" si="38">AVERAGE(K15:S15)</f>
        <v>4.454737301242166E-3</v>
      </c>
      <c r="AY15" s="14">
        <f>AY14*(1+AX15)</f>
        <v>100.44547373012422</v>
      </c>
      <c r="AZ15" s="11">
        <f>-(AY15-MAX($AY$14:AY15))/MAX($AY$14:AY15)</f>
        <v>0</v>
      </c>
      <c r="BB15" s="18" t="s">
        <v>22</v>
      </c>
      <c r="BC15" s="42">
        <f ca="1">AVERAGE(AU15:AU348)</f>
        <v>5.3008740873656873E-3</v>
      </c>
      <c r="BD15" s="42">
        <f>AVERAGE(AX15:AX348)</f>
        <v>4.6486365389524821E-4</v>
      </c>
    </row>
    <row r="16" spans="1:56" x14ac:dyDescent="0.2">
      <c r="A16" s="1">
        <v>34366</v>
      </c>
      <c r="B16" s="10">
        <v>0.74511206485455417</v>
      </c>
      <c r="C16" s="10">
        <v>1.1180429775720579</v>
      </c>
      <c r="D16" s="10">
        <v>1.4791148976452491</v>
      </c>
      <c r="E16" s="10">
        <v>9.4070722369077077E-3</v>
      </c>
      <c r="F16" s="10">
        <v>0.7163272469394919</v>
      </c>
      <c r="G16" s="10">
        <v>0.57454754380925022</v>
      </c>
      <c r="H16" s="10">
        <v>0.13358982579886716</v>
      </c>
      <c r="I16" s="10">
        <v>0.12533527185220464</v>
      </c>
      <c r="J16" s="10">
        <v>0.68658212552094411</v>
      </c>
      <c r="K16" s="11">
        <f t="shared" si="0"/>
        <v>-1.8486230329041509E-2</v>
      </c>
      <c r="L16" s="11">
        <f t="shared" si="1"/>
        <v>3.9131504215024204E-3</v>
      </c>
      <c r="M16" s="11">
        <f t="shared" si="2"/>
        <v>-9.1409300674476501E-3</v>
      </c>
      <c r="N16" s="11">
        <f t="shared" si="3"/>
        <v>4.7872590613623478E-2</v>
      </c>
      <c r="O16" s="11">
        <f t="shared" si="4"/>
        <v>2.9032743318457621E-2</v>
      </c>
      <c r="P16" s="11">
        <f t="shared" si="5"/>
        <v>2.097098534903763E-2</v>
      </c>
      <c r="Q16" s="11">
        <f t="shared" si="6"/>
        <v>3.0458480282142819E-3</v>
      </c>
      <c r="R16" s="11">
        <f t="shared" si="7"/>
        <v>1.7333868097159755E-2</v>
      </c>
      <c r="S16" s="11">
        <f t="shared" si="8"/>
        <v>1.0497840699215333E-2</v>
      </c>
      <c r="T16" s="12">
        <f t="shared" ca="1" si="9"/>
        <v>0.75536582763545312</v>
      </c>
      <c r="U16" s="12">
        <f t="shared" ca="1" si="10"/>
        <v>1.1212530100419857</v>
      </c>
      <c r="V16" s="12">
        <f t="shared" ca="1" si="11"/>
        <v>1.4921478246419548</v>
      </c>
      <c r="W16" s="12">
        <f t="shared" ca="1" si="12"/>
        <v>9.0388642708484623E-3</v>
      </c>
      <c r="X16" s="12">
        <f t="shared" ca="1" si="13"/>
        <v>0.6847384613783063</v>
      </c>
      <c r="Y16" s="12">
        <f t="shared" ca="1" si="14"/>
        <v>0.55947533111145775</v>
      </c>
      <c r="Z16" s="12">
        <f t="shared" ca="1" si="15"/>
        <v>0.13398297767549305</v>
      </c>
      <c r="AA16" s="12">
        <f t="shared" ca="1" si="16"/>
        <v>0.12149517488260445</v>
      </c>
      <c r="AB16" s="12">
        <f t="shared" ca="1" si="17"/>
        <v>0.68150453987480253</v>
      </c>
      <c r="AC16" s="12">
        <f t="shared" ca="1" si="18"/>
        <v>0.75914580913556073</v>
      </c>
      <c r="AD16" s="12">
        <f t="shared" ca="1" si="19"/>
        <v>1.1136849607982893</v>
      </c>
      <c r="AE16" s="12">
        <f t="shared" ca="1" si="20"/>
        <v>1.4927601134497686</v>
      </c>
      <c r="AF16" s="12">
        <f t="shared" ca="1" si="21"/>
        <v>8.9773053720195346E-3</v>
      </c>
      <c r="AG16" s="12">
        <f t="shared" ca="1" si="22"/>
        <v>0.69611705904464893</v>
      </c>
      <c r="AH16" s="12">
        <f t="shared" ca="1" si="23"/>
        <v>0.56274620146314014</v>
      </c>
      <c r="AI16" s="12">
        <f t="shared" ca="1" si="24"/>
        <v>0.13318416706621916</v>
      </c>
      <c r="AJ16" s="12">
        <f t="shared" ca="1" si="25"/>
        <v>0.12319974374453302</v>
      </c>
      <c r="AK16" s="12">
        <f t="shared" ca="1" si="26"/>
        <v>0.67944937422712626</v>
      </c>
      <c r="AL16" s="11">
        <f t="shared" ca="1" si="27"/>
        <v>-1.8486230329041509E-2</v>
      </c>
      <c r="AM16" s="11">
        <f t="shared" ca="1" si="28"/>
        <v>-3.9131504215024204E-3</v>
      </c>
      <c r="AN16" s="11">
        <f t="shared" ca="1" si="29"/>
        <v>-9.1409300674476501E-3</v>
      </c>
      <c r="AO16" s="11">
        <f t="shared" ca="1" si="30"/>
        <v>-4.7872590613623478E-2</v>
      </c>
      <c r="AP16" s="11">
        <f t="shared" ca="1" si="31"/>
        <v>2.9032743318457621E-2</v>
      </c>
      <c r="AQ16" s="11">
        <f t="shared" ca="1" si="32"/>
        <v>2.097098534903763E-2</v>
      </c>
      <c r="AR16" s="11">
        <f t="shared" ca="1" si="33"/>
        <v>-3.0458480282142819E-3</v>
      </c>
      <c r="AS16" s="11">
        <f t="shared" ca="1" si="34"/>
        <v>1.7333868097159755E-2</v>
      </c>
      <c r="AT16" s="11">
        <f t="shared" ca="1" si="35"/>
        <v>-1.0497840699215333E-2</v>
      </c>
      <c r="AU16" s="13">
        <f t="shared" ca="1" si="36"/>
        <v>-2.8465548215988517E-3</v>
      </c>
      <c r="AV16" s="14">
        <f t="shared" ca="1" si="37"/>
        <v>99.868478151172695</v>
      </c>
      <c r="AW16" s="11">
        <f ca="1">-(AV16-MAX($AV$14:AV16))/MAX($AV$14:AV16)</f>
        <v>2.8465548215988535E-3</v>
      </c>
      <c r="AX16" s="13">
        <f t="shared" si="38"/>
        <v>1.1671096236746817E-2</v>
      </c>
      <c r="AY16" s="14">
        <f t="shared" ref="AY16:AY79" si="39">AY15*(1+AX16)</f>
        <v>101.61778252057412</v>
      </c>
      <c r="AZ16" s="11">
        <f>-(AY16-MAX($AY$14:AY16))/MAX($AY$14:AY16)</f>
        <v>0</v>
      </c>
      <c r="BB16" s="18" t="s">
        <v>23</v>
      </c>
      <c r="BC16" s="15">
        <f ca="1">_xlfn.STDEV.S(AU15:AU348)</f>
        <v>1.2871133477207856E-2</v>
      </c>
      <c r="BD16" s="15">
        <f>_xlfn.STDEV.S(AX15:AX348)</f>
        <v>1.7503720917118899E-2</v>
      </c>
    </row>
    <row r="17" spans="1:91" x14ac:dyDescent="0.2">
      <c r="A17" s="1">
        <v>34394</v>
      </c>
      <c r="B17" s="10">
        <v>0.73297661804588432</v>
      </c>
      <c r="C17" s="10">
        <v>1.1415655429856504</v>
      </c>
      <c r="D17" s="10">
        <v>1.4920696498112533</v>
      </c>
      <c r="E17" s="10">
        <v>9.5161965665562787E-3</v>
      </c>
      <c r="F17" s="10">
        <v>0.71089878933936168</v>
      </c>
      <c r="G17" s="10">
        <v>0.5710696133858717</v>
      </c>
      <c r="H17" s="10">
        <v>0.13621936766969528</v>
      </c>
      <c r="I17" s="10">
        <v>0.12653262643772697</v>
      </c>
      <c r="J17" s="10">
        <v>0.69981454914447672</v>
      </c>
      <c r="K17" s="11">
        <f t="shared" si="0"/>
        <v>-1.628674045297962E-2</v>
      </c>
      <c r="L17" s="11">
        <f t="shared" si="1"/>
        <v>2.1039052957225302E-2</v>
      </c>
      <c r="M17" s="11">
        <f t="shared" si="2"/>
        <v>8.7584488443921416E-3</v>
      </c>
      <c r="N17" s="11">
        <f t="shared" si="3"/>
        <v>1.1600243614632078E-2</v>
      </c>
      <c r="O17" s="11">
        <f t="shared" si="4"/>
        <v>-7.5781810943578165E-3</v>
      </c>
      <c r="P17" s="11">
        <f t="shared" si="5"/>
        <v>-6.0533379018903322E-3</v>
      </c>
      <c r="Q17" s="11">
        <f t="shared" si="6"/>
        <v>1.9683698628270907E-2</v>
      </c>
      <c r="R17" s="11">
        <f t="shared" si="7"/>
        <v>9.5532132960485239E-3</v>
      </c>
      <c r="S17" s="11">
        <f t="shared" si="8"/>
        <v>1.9272892683438902E-2</v>
      </c>
      <c r="T17" s="12">
        <f t="shared" ca="1" si="9"/>
        <v>0.75212893699505745</v>
      </c>
      <c r="U17" s="12">
        <f t="shared" ca="1" si="10"/>
        <v>1.1158639691851735</v>
      </c>
      <c r="V17" s="12">
        <f t="shared" ca="1" si="11"/>
        <v>1.4859375055475088</v>
      </c>
      <c r="W17" s="12">
        <f t="shared" ca="1" si="12"/>
        <v>9.1921888044636212E-3</v>
      </c>
      <c r="X17" s="12">
        <f t="shared" ca="1" si="13"/>
        <v>0.70622215299207047</v>
      </c>
      <c r="Y17" s="12">
        <f t="shared" ca="1" si="14"/>
        <v>0.56864687263619518</v>
      </c>
      <c r="Z17" s="12">
        <f t="shared" ca="1" si="15"/>
        <v>0.13338699643254315</v>
      </c>
      <c r="AA17" s="12">
        <f t="shared" ca="1" si="16"/>
        <v>0.12426750779836883</v>
      </c>
      <c r="AB17" s="12">
        <f t="shared" ca="1" si="17"/>
        <v>0.68301574987403524</v>
      </c>
      <c r="AC17" s="12">
        <f t="shared" ca="1" si="18"/>
        <v>0.74511206485455417</v>
      </c>
      <c r="AD17" s="12">
        <f t="shared" ca="1" si="19"/>
        <v>1.1180429775720579</v>
      </c>
      <c r="AE17" s="12">
        <f t="shared" ca="1" si="20"/>
        <v>1.4791148976452491</v>
      </c>
      <c r="AF17" s="12">
        <f t="shared" ca="1" si="21"/>
        <v>9.4070722369077077E-3</v>
      </c>
      <c r="AG17" s="12">
        <f t="shared" ca="1" si="22"/>
        <v>0.7163272469394919</v>
      </c>
      <c r="AH17" s="12">
        <f t="shared" ca="1" si="23"/>
        <v>0.57454754380925022</v>
      </c>
      <c r="AI17" s="12">
        <f t="shared" ca="1" si="24"/>
        <v>0.13358982579886716</v>
      </c>
      <c r="AJ17" s="12">
        <f t="shared" ca="1" si="25"/>
        <v>0.12533527185220464</v>
      </c>
      <c r="AK17" s="12">
        <f t="shared" ca="1" si="26"/>
        <v>0.68658212552094411</v>
      </c>
      <c r="AL17" s="11">
        <f t="shared" ca="1" si="27"/>
        <v>1.628674045297962E-2</v>
      </c>
      <c r="AM17" s="11">
        <f t="shared" ca="1" si="28"/>
        <v>2.1039052957225302E-2</v>
      </c>
      <c r="AN17" s="11">
        <f t="shared" ca="1" si="29"/>
        <v>-8.7584488443921416E-3</v>
      </c>
      <c r="AO17" s="11">
        <f t="shared" ca="1" si="30"/>
        <v>1.1600243614632078E-2</v>
      </c>
      <c r="AP17" s="11">
        <f t="shared" ca="1" si="31"/>
        <v>-7.5781810943578165E-3</v>
      </c>
      <c r="AQ17" s="11">
        <f t="shared" ca="1" si="32"/>
        <v>-6.0533379018903322E-3</v>
      </c>
      <c r="AR17" s="11">
        <f t="shared" ca="1" si="33"/>
        <v>1.9683698628270907E-2</v>
      </c>
      <c r="AS17" s="11">
        <f t="shared" ca="1" si="34"/>
        <v>9.5532132960485239E-3</v>
      </c>
      <c r="AT17" s="11">
        <f t="shared" ca="1" si="35"/>
        <v>1.9272892683438902E-2</v>
      </c>
      <c r="AU17" s="13">
        <f t="shared" ca="1" si="36"/>
        <v>8.3384304213283376E-3</v>
      </c>
      <c r="AV17" s="14">
        <f t="shared" ca="1" si="37"/>
        <v>100.70122450752019</v>
      </c>
      <c r="AW17" s="11">
        <f ca="1">-(AV17-MAX($AV$14:AV17))/MAX($AV$14:AV17)</f>
        <v>0</v>
      </c>
      <c r="AX17" s="13">
        <f t="shared" si="38"/>
        <v>6.6654767305311209E-3</v>
      </c>
      <c r="AY17" s="14">
        <f t="shared" si="39"/>
        <v>102.29511348537319</v>
      </c>
      <c r="AZ17" s="11">
        <f>-(AY17-MAX($AY$14:AY17))/MAX($AY$14:AY17)</f>
        <v>0</v>
      </c>
      <c r="BB17" s="18" t="s">
        <v>24</v>
      </c>
      <c r="BC17" s="16">
        <f ca="1">BC15/BC16</f>
        <v>0.41184205701482707</v>
      </c>
      <c r="BD17" s="16">
        <f>BD15/BD16</f>
        <v>2.6557990503642267E-2</v>
      </c>
    </row>
    <row r="18" spans="1:91" x14ac:dyDescent="0.2">
      <c r="A18" s="1">
        <v>34425</v>
      </c>
      <c r="B18" s="10">
        <v>0.72318083860050053</v>
      </c>
      <c r="C18" s="10">
        <v>1.1382909699377355</v>
      </c>
      <c r="D18" s="10">
        <v>1.4824038661092829</v>
      </c>
      <c r="E18" s="10">
        <v>9.6649173166323561E-3</v>
      </c>
      <c r="F18" s="10">
        <v>0.71584523426035296</v>
      </c>
      <c r="G18" s="10">
        <v>0.56947608200455579</v>
      </c>
      <c r="H18" s="10">
        <v>0.13574046423238767</v>
      </c>
      <c r="I18" s="10">
        <v>0.12688262088741703</v>
      </c>
      <c r="J18" s="10">
        <v>0.69536677120347123</v>
      </c>
      <c r="K18" s="11">
        <f t="shared" si="0"/>
        <v>-1.336438189733713E-2</v>
      </c>
      <c r="L18" s="11">
        <f t="shared" si="1"/>
        <v>-2.8684932442429867E-3</v>
      </c>
      <c r="M18" s="11">
        <f t="shared" si="2"/>
        <v>-6.4781048948976405E-3</v>
      </c>
      <c r="N18" s="11">
        <f t="shared" si="3"/>
        <v>1.5628171300994476E-2</v>
      </c>
      <c r="O18" s="11">
        <f t="shared" si="4"/>
        <v>6.9580156770108204E-3</v>
      </c>
      <c r="P18" s="11">
        <f t="shared" si="5"/>
        <v>-2.7904328018222291E-3</v>
      </c>
      <c r="Q18" s="11">
        <f t="shared" si="6"/>
        <v>-3.5156780236188512E-3</v>
      </c>
      <c r="R18" s="11">
        <f t="shared" si="7"/>
        <v>2.7660411353453984E-3</v>
      </c>
      <c r="S18" s="11">
        <f t="shared" si="8"/>
        <v>-6.3556522887997513E-3</v>
      </c>
      <c r="T18" s="12">
        <f t="shared" ca="1" si="9"/>
        <v>0.73904434145021924</v>
      </c>
      <c r="U18" s="12">
        <f t="shared" ca="1" si="10"/>
        <v>1.1298042602788541</v>
      </c>
      <c r="V18" s="12">
        <f t="shared" ca="1" si="11"/>
        <v>1.4855922737282512</v>
      </c>
      <c r="W18" s="12">
        <f t="shared" ca="1" si="12"/>
        <v>9.4616344017319932E-3</v>
      </c>
      <c r="X18" s="12">
        <f t="shared" ca="1" si="13"/>
        <v>0.71361301813942679</v>
      </c>
      <c r="Y18" s="12">
        <f t="shared" ca="1" si="14"/>
        <v>0.57280857859756096</v>
      </c>
      <c r="Z18" s="12">
        <f t="shared" ca="1" si="15"/>
        <v>0.13490459673428123</v>
      </c>
      <c r="AA18" s="12">
        <f t="shared" ca="1" si="16"/>
        <v>0.12593394914496581</v>
      </c>
      <c r="AB18" s="12">
        <f t="shared" ca="1" si="17"/>
        <v>0.69319833733271041</v>
      </c>
      <c r="AC18" s="12">
        <f t="shared" ca="1" si="18"/>
        <v>0.73297661804588432</v>
      </c>
      <c r="AD18" s="12">
        <f t="shared" ca="1" si="19"/>
        <v>1.1415655429856504</v>
      </c>
      <c r="AE18" s="12">
        <f t="shared" ca="1" si="20"/>
        <v>1.4920696498112533</v>
      </c>
      <c r="AF18" s="12">
        <f t="shared" ca="1" si="21"/>
        <v>9.5161965665562787E-3</v>
      </c>
      <c r="AG18" s="12">
        <f t="shared" ca="1" si="22"/>
        <v>0.71089878933936168</v>
      </c>
      <c r="AH18" s="12">
        <f t="shared" ca="1" si="23"/>
        <v>0.5710696133858717</v>
      </c>
      <c r="AI18" s="12">
        <f t="shared" ca="1" si="24"/>
        <v>0.13621936766969528</v>
      </c>
      <c r="AJ18" s="12">
        <f t="shared" ca="1" si="25"/>
        <v>0.12653262643772697</v>
      </c>
      <c r="AK18" s="12">
        <f t="shared" ca="1" si="26"/>
        <v>0.69981454914447672</v>
      </c>
      <c r="AL18" s="11">
        <f t="shared" ca="1" si="27"/>
        <v>1.336438189733713E-2</v>
      </c>
      <c r="AM18" s="11">
        <f t="shared" ca="1" si="28"/>
        <v>-2.8684932442429867E-3</v>
      </c>
      <c r="AN18" s="11">
        <f t="shared" ca="1" si="29"/>
        <v>-6.4781048948976405E-3</v>
      </c>
      <c r="AO18" s="11">
        <f t="shared" ca="1" si="30"/>
        <v>1.5628171300994476E-2</v>
      </c>
      <c r="AP18" s="11">
        <f t="shared" ca="1" si="31"/>
        <v>-6.9580156770108204E-3</v>
      </c>
      <c r="AQ18" s="11">
        <f t="shared" ca="1" si="32"/>
        <v>2.7904328018222291E-3</v>
      </c>
      <c r="AR18" s="11">
        <f t="shared" ca="1" si="33"/>
        <v>-3.5156780236188512E-3</v>
      </c>
      <c r="AS18" s="11">
        <f t="shared" ca="1" si="34"/>
        <v>2.7660411353453984E-3</v>
      </c>
      <c r="AT18" s="11">
        <f t="shared" ca="1" si="35"/>
        <v>-6.3556522887997513E-3</v>
      </c>
      <c r="AU18" s="13">
        <f t="shared" ca="1" si="36"/>
        <v>9.3034255632546477E-4</v>
      </c>
      <c r="AV18" s="14">
        <f t="shared" ca="1" si="37"/>
        <v>100.79491114215362</v>
      </c>
      <c r="AW18" s="11">
        <f ca="1">-(AV18-MAX($AV$14:AV18))/MAX($AV$14:AV18)</f>
        <v>0</v>
      </c>
      <c r="AX18" s="13">
        <f t="shared" si="38"/>
        <v>-1.1133905597075439E-3</v>
      </c>
      <c r="AY18" s="14">
        <f t="shared" si="39"/>
        <v>102.18121907171437</v>
      </c>
      <c r="AZ18" s="11">
        <f>-(AY18-MAX($AY$14:AY18))/MAX($AY$14:AY18)</f>
        <v>1.1133905597075448E-3</v>
      </c>
      <c r="BB18" s="18" t="s">
        <v>25</v>
      </c>
      <c r="BC18" s="15">
        <f ca="1">MAX(AW15:AW348)</f>
        <v>3.9535736115671759E-2</v>
      </c>
      <c r="BD18" s="15">
        <f>MAX(AZ15:AZ348)</f>
        <v>0.30706024109198643</v>
      </c>
    </row>
    <row r="19" spans="1:91" x14ac:dyDescent="0.2">
      <c r="A19" s="1">
        <v>34455</v>
      </c>
      <c r="B19" s="10">
        <v>0.72418113218478208</v>
      </c>
      <c r="C19" s="10">
        <v>1.1633317822242903</v>
      </c>
      <c r="D19" s="10">
        <v>1.5044833604140337</v>
      </c>
      <c r="E19" s="10">
        <v>9.6366036754006422E-3</v>
      </c>
      <c r="F19" s="10">
        <v>0.72486354443775958</v>
      </c>
      <c r="G19" s="10">
        <v>0.58366894297554428</v>
      </c>
      <c r="H19" s="10">
        <v>0.1393475746554631</v>
      </c>
      <c r="I19" s="10">
        <v>0.12963947262662534</v>
      </c>
      <c r="J19" s="10">
        <v>0.70826044152955925</v>
      </c>
      <c r="K19" s="11">
        <f t="shared" si="0"/>
        <v>1.3831859624728882E-3</v>
      </c>
      <c r="L19" s="11">
        <f t="shared" si="1"/>
        <v>2.1998604001861377E-2</v>
      </c>
      <c r="M19" s="11">
        <f t="shared" si="2"/>
        <v>1.4894385268098942E-2</v>
      </c>
      <c r="N19" s="11">
        <f t="shared" si="3"/>
        <v>-2.9295275173217838E-3</v>
      </c>
      <c r="O19" s="11">
        <f t="shared" si="4"/>
        <v>1.2598128402328213E-2</v>
      </c>
      <c r="P19" s="11">
        <f t="shared" si="5"/>
        <v>2.4922663865055705E-2</v>
      </c>
      <c r="Q19" s="11">
        <f t="shared" si="6"/>
        <v>2.6573582486796754E-2</v>
      </c>
      <c r="R19" s="11">
        <f t="shared" si="7"/>
        <v>2.1727575612222383E-2</v>
      </c>
      <c r="S19" s="11">
        <f t="shared" si="8"/>
        <v>1.8542258359243835E-2</v>
      </c>
      <c r="T19" s="12">
        <f t="shared" ca="1" si="9"/>
        <v>0.72807872832319243</v>
      </c>
      <c r="U19" s="12">
        <f t="shared" ca="1" si="10"/>
        <v>1.139928256461693</v>
      </c>
      <c r="V19" s="12">
        <f t="shared" ca="1" si="11"/>
        <v>1.4872367579602681</v>
      </c>
      <c r="W19" s="12">
        <f t="shared" ca="1" si="12"/>
        <v>9.5905569415943165E-3</v>
      </c>
      <c r="X19" s="12">
        <f t="shared" ca="1" si="13"/>
        <v>0.71337201179985732</v>
      </c>
      <c r="Y19" s="12">
        <f t="shared" ca="1" si="14"/>
        <v>0.57027284769521369</v>
      </c>
      <c r="Z19" s="12">
        <f t="shared" ca="1" si="15"/>
        <v>0.13597991595104147</v>
      </c>
      <c r="AA19" s="12">
        <f t="shared" ca="1" si="16"/>
        <v>0.12670762366257199</v>
      </c>
      <c r="AB19" s="12">
        <f t="shared" ca="1" si="17"/>
        <v>0.69759066017397398</v>
      </c>
      <c r="AC19" s="12">
        <f t="shared" ca="1" si="18"/>
        <v>0.72318083860050053</v>
      </c>
      <c r="AD19" s="12">
        <f t="shared" ca="1" si="19"/>
        <v>1.1382909699377355</v>
      </c>
      <c r="AE19" s="12">
        <f t="shared" ca="1" si="20"/>
        <v>1.4824038661092829</v>
      </c>
      <c r="AF19" s="12">
        <f t="shared" ca="1" si="21"/>
        <v>9.6649173166323561E-3</v>
      </c>
      <c r="AG19" s="12">
        <f t="shared" ca="1" si="22"/>
        <v>0.71584523426035296</v>
      </c>
      <c r="AH19" s="12">
        <f t="shared" ca="1" si="23"/>
        <v>0.56947608200455579</v>
      </c>
      <c r="AI19" s="12">
        <f t="shared" ca="1" si="24"/>
        <v>0.13574046423238767</v>
      </c>
      <c r="AJ19" s="12">
        <f t="shared" ca="1" si="25"/>
        <v>0.12688262088741703</v>
      </c>
      <c r="AK19" s="12">
        <f t="shared" ca="1" si="26"/>
        <v>0.69536677120347123</v>
      </c>
      <c r="AL19" s="11">
        <f t="shared" ca="1" si="27"/>
        <v>-1.3831859624728882E-3</v>
      </c>
      <c r="AM19" s="11">
        <f t="shared" ca="1" si="28"/>
        <v>-2.1998604001861377E-2</v>
      </c>
      <c r="AN19" s="11">
        <f t="shared" ca="1" si="29"/>
        <v>-1.4894385268098942E-2</v>
      </c>
      <c r="AO19" s="11">
        <f t="shared" ca="1" si="30"/>
        <v>-2.9295275173217838E-3</v>
      </c>
      <c r="AP19" s="11">
        <f t="shared" ca="1" si="31"/>
        <v>1.2598128402328213E-2</v>
      </c>
      <c r="AQ19" s="11">
        <f t="shared" ca="1" si="32"/>
        <v>-2.4922663865055705E-2</v>
      </c>
      <c r="AR19" s="11">
        <f t="shared" ca="1" si="33"/>
        <v>-2.6573582486796754E-2</v>
      </c>
      <c r="AS19" s="11">
        <f t="shared" ca="1" si="34"/>
        <v>2.1727575612222383E-2</v>
      </c>
      <c r="AT19" s="11">
        <f t="shared" ca="1" si="35"/>
        <v>-1.8542258359243835E-2</v>
      </c>
      <c r="AU19" s="13">
        <f t="shared" ca="1" si="36"/>
        <v>-8.5465003829222983E-3</v>
      </c>
      <c r="AV19" s="14">
        <f t="shared" ca="1" si="37"/>
        <v>99.933467395480591</v>
      </c>
      <c r="AW19" s="11">
        <f ca="1">-(AV19-MAX($AV$14:AV19))/MAX($AV$14:AV19)</f>
        <v>8.5465003829222706E-3</v>
      </c>
      <c r="AX19" s="13">
        <f t="shared" si="38"/>
        <v>1.552342849341759E-2</v>
      </c>
      <c r="AY19" s="14">
        <f t="shared" si="39"/>
        <v>103.76742191934436</v>
      </c>
      <c r="AZ19" s="11">
        <f>-(AY19-MAX($AY$14:AY19))/MAX($AY$14:AY19)</f>
        <v>0</v>
      </c>
      <c r="BB19" s="18"/>
      <c r="BC19" s="2"/>
      <c r="BD19" s="2"/>
    </row>
    <row r="20" spans="1:91" x14ac:dyDescent="0.2">
      <c r="A20" s="1">
        <v>34486</v>
      </c>
      <c r="B20" s="10">
        <v>0.72265822601858676</v>
      </c>
      <c r="C20" s="10">
        <v>1.1818654564364393</v>
      </c>
      <c r="D20" s="10">
        <v>1.5263680073265664</v>
      </c>
      <c r="E20" s="10">
        <v>9.7592395600534804E-3</v>
      </c>
      <c r="F20" s="10">
        <v>0.73318083172033555</v>
      </c>
      <c r="G20" s="10">
        <v>0.59154096421177171</v>
      </c>
      <c r="H20" s="10">
        <v>0.14140271493212669</v>
      </c>
      <c r="I20" s="10">
        <v>0.12835817063935204</v>
      </c>
      <c r="J20" s="10">
        <v>0.72863992072397665</v>
      </c>
      <c r="K20" s="11">
        <f t="shared" si="0"/>
        <v>-2.1029354377141152E-3</v>
      </c>
      <c r="L20" s="11">
        <f t="shared" si="1"/>
        <v>1.5931546352763171E-2</v>
      </c>
      <c r="M20" s="11">
        <f t="shared" si="2"/>
        <v>1.4546287109822309E-2</v>
      </c>
      <c r="N20" s="11">
        <f t="shared" si="3"/>
        <v>1.2726048386309641E-2</v>
      </c>
      <c r="O20" s="11">
        <f t="shared" si="4"/>
        <v>1.1474280016423366E-2</v>
      </c>
      <c r="P20" s="11">
        <f t="shared" si="5"/>
        <v>1.3487133984028565E-2</v>
      </c>
      <c r="Q20" s="11">
        <f t="shared" si="6"/>
        <v>1.4748303167420929E-2</v>
      </c>
      <c r="R20" s="11">
        <f t="shared" si="7"/>
        <v>-9.8835791392301031E-3</v>
      </c>
      <c r="S20" s="11">
        <f t="shared" si="8"/>
        <v>2.8773990469389776E-2</v>
      </c>
      <c r="T20" s="12">
        <f t="shared" ca="1" si="9"/>
        <v>0.72368098539264136</v>
      </c>
      <c r="U20" s="12">
        <f t="shared" ca="1" si="10"/>
        <v>1.150811376081013</v>
      </c>
      <c r="V20" s="12">
        <f t="shared" ca="1" si="11"/>
        <v>1.4934436132616584</v>
      </c>
      <c r="W20" s="12">
        <f t="shared" ca="1" si="12"/>
        <v>9.6507604960165E-3</v>
      </c>
      <c r="X20" s="12">
        <f t="shared" ca="1" si="13"/>
        <v>0.72035438934905627</v>
      </c>
      <c r="Y20" s="12">
        <f t="shared" ca="1" si="14"/>
        <v>0.57657251249005004</v>
      </c>
      <c r="Z20" s="12">
        <f t="shared" ca="1" si="15"/>
        <v>0.13754401944392539</v>
      </c>
      <c r="AA20" s="12">
        <f t="shared" ca="1" si="16"/>
        <v>0.12826104675702119</v>
      </c>
      <c r="AB20" s="12">
        <f t="shared" ca="1" si="17"/>
        <v>0.70181360636651524</v>
      </c>
      <c r="AC20" s="12">
        <f t="shared" ca="1" si="18"/>
        <v>0.72418113218478208</v>
      </c>
      <c r="AD20" s="12">
        <f t="shared" ca="1" si="19"/>
        <v>1.1633317822242903</v>
      </c>
      <c r="AE20" s="12">
        <f t="shared" ca="1" si="20"/>
        <v>1.5044833604140337</v>
      </c>
      <c r="AF20" s="12">
        <f t="shared" ca="1" si="21"/>
        <v>9.6366036754006422E-3</v>
      </c>
      <c r="AG20" s="12">
        <f t="shared" ca="1" si="22"/>
        <v>0.72486354443775958</v>
      </c>
      <c r="AH20" s="12">
        <f t="shared" ca="1" si="23"/>
        <v>0.58366894297554428</v>
      </c>
      <c r="AI20" s="12">
        <f t="shared" ca="1" si="24"/>
        <v>0.1393475746554631</v>
      </c>
      <c r="AJ20" s="12">
        <f t="shared" ca="1" si="25"/>
        <v>0.12963947262662534</v>
      </c>
      <c r="AK20" s="12">
        <f t="shared" ca="1" si="26"/>
        <v>0.70826044152955925</v>
      </c>
      <c r="AL20" s="11">
        <f t="shared" ca="1" si="27"/>
        <v>-2.1029354377141152E-3</v>
      </c>
      <c r="AM20" s="11">
        <f t="shared" ca="1" si="28"/>
        <v>1.5931546352763171E-2</v>
      </c>
      <c r="AN20" s="11">
        <f t="shared" ca="1" si="29"/>
        <v>1.4546287109822309E-2</v>
      </c>
      <c r="AO20" s="11">
        <f t="shared" ca="1" si="30"/>
        <v>-1.2726048386309641E-2</v>
      </c>
      <c r="AP20" s="11">
        <f t="shared" ca="1" si="31"/>
        <v>1.1474280016423366E-2</v>
      </c>
      <c r="AQ20" s="11">
        <f t="shared" ca="1" si="32"/>
        <v>1.3487133984028565E-2</v>
      </c>
      <c r="AR20" s="11">
        <f t="shared" ca="1" si="33"/>
        <v>1.4748303167420929E-2</v>
      </c>
      <c r="AS20" s="11">
        <f t="shared" ca="1" si="34"/>
        <v>-9.8835791392301031E-3</v>
      </c>
      <c r="AT20" s="11">
        <f t="shared" ca="1" si="35"/>
        <v>2.8773990469389776E-2</v>
      </c>
      <c r="AU20" s="13">
        <f t="shared" ca="1" si="36"/>
        <v>8.2498864596215835E-3</v>
      </c>
      <c r="AV20" s="14">
        <f t="shared" ca="1" si="37"/>
        <v>100.7579071550096</v>
      </c>
      <c r="AW20" s="11">
        <f ca="1">-(AV20-MAX($AV$14:AV20))/MAX($AV$14:AV20)</f>
        <v>3.6712158108687413E-4</v>
      </c>
      <c r="AX20" s="13">
        <f t="shared" si="38"/>
        <v>1.1077897212134837E-2</v>
      </c>
      <c r="AY20" s="14">
        <f t="shared" si="39"/>
        <v>104.91694675333508</v>
      </c>
      <c r="AZ20" s="11">
        <f>-(AY20-MAX($AY$14:AY20))/MAX($AY$14:AY20)</f>
        <v>0</v>
      </c>
      <c r="BB20" s="18" t="s">
        <v>28</v>
      </c>
      <c r="BC20" s="2">
        <v>2</v>
      </c>
      <c r="BD20" s="2"/>
    </row>
    <row r="21" spans="1:91" x14ac:dyDescent="0.2">
      <c r="A21" s="1">
        <v>34516</v>
      </c>
      <c r="B21" s="10">
        <v>0.72333776980498821</v>
      </c>
      <c r="C21" s="10">
        <v>1.2201222562500762</v>
      </c>
      <c r="D21" s="10">
        <v>1.5464316090620893</v>
      </c>
      <c r="E21" s="10">
        <v>1.0156615003351683E-2</v>
      </c>
      <c r="F21" s="10">
        <v>0.73411198144164913</v>
      </c>
      <c r="G21" s="10">
        <v>0.60081711127132897</v>
      </c>
      <c r="H21" s="10">
        <v>0.14579597311522255</v>
      </c>
      <c r="I21" s="10">
        <v>0.12919228980414449</v>
      </c>
      <c r="J21" s="10">
        <v>0.75517863750670222</v>
      </c>
      <c r="K21" s="11">
        <f t="shared" si="0"/>
        <v>9.4033910074653448E-4</v>
      </c>
      <c r="L21" s="11">
        <f t="shared" si="1"/>
        <v>3.2369843458314396E-2</v>
      </c>
      <c r="M21" s="11">
        <f t="shared" si="2"/>
        <v>1.3144668677027793E-2</v>
      </c>
      <c r="N21" s="11">
        <f t="shared" si="3"/>
        <v>4.0717869548436925E-2</v>
      </c>
      <c r="O21" s="11">
        <f t="shared" si="4"/>
        <v>1.2700137278940371E-3</v>
      </c>
      <c r="P21" s="11">
        <f t="shared" si="5"/>
        <v>1.5681326604181534E-2</v>
      </c>
      <c r="Q21" s="11">
        <f t="shared" si="6"/>
        <v>3.1069121870853866E-2</v>
      </c>
      <c r="R21" s="11">
        <f t="shared" si="7"/>
        <v>6.4983721771485481E-3</v>
      </c>
      <c r="S21" s="11">
        <f t="shared" si="8"/>
        <v>3.6422265686948174E-2</v>
      </c>
      <c r="T21" s="12">
        <f t="shared" ca="1" si="9"/>
        <v>0.72341967910168448</v>
      </c>
      <c r="U21" s="12">
        <f t="shared" ca="1" si="10"/>
        <v>1.1725986193303648</v>
      </c>
      <c r="V21" s="12">
        <f t="shared" ca="1" si="11"/>
        <v>1.5154256838703</v>
      </c>
      <c r="W21" s="12">
        <f t="shared" ca="1" si="12"/>
        <v>9.6979216177270622E-3</v>
      </c>
      <c r="X21" s="12">
        <f t="shared" ca="1" si="13"/>
        <v>0.72902218807904751</v>
      </c>
      <c r="Y21" s="12">
        <f t="shared" ca="1" si="14"/>
        <v>0.58760495359365805</v>
      </c>
      <c r="Z21" s="12">
        <f t="shared" ca="1" si="15"/>
        <v>0.1403751447937949</v>
      </c>
      <c r="AA21" s="12">
        <f t="shared" ca="1" si="16"/>
        <v>0.1289988216329887</v>
      </c>
      <c r="AB21" s="12">
        <f t="shared" ca="1" si="17"/>
        <v>0.71845018112676795</v>
      </c>
      <c r="AC21" s="12">
        <f t="shared" ca="1" si="18"/>
        <v>0.72265822601858676</v>
      </c>
      <c r="AD21" s="12">
        <f t="shared" ca="1" si="19"/>
        <v>1.1818654564364393</v>
      </c>
      <c r="AE21" s="12">
        <f t="shared" ca="1" si="20"/>
        <v>1.5263680073265664</v>
      </c>
      <c r="AF21" s="12">
        <f t="shared" ca="1" si="21"/>
        <v>9.7592395600534804E-3</v>
      </c>
      <c r="AG21" s="12">
        <f t="shared" ca="1" si="22"/>
        <v>0.73318083172033555</v>
      </c>
      <c r="AH21" s="12">
        <f t="shared" ca="1" si="23"/>
        <v>0.59154096421177171</v>
      </c>
      <c r="AI21" s="12">
        <f t="shared" ca="1" si="24"/>
        <v>0.14140271493212669</v>
      </c>
      <c r="AJ21" s="12">
        <f t="shared" ca="1" si="25"/>
        <v>0.12835817063935204</v>
      </c>
      <c r="AK21" s="12">
        <f t="shared" ca="1" si="26"/>
        <v>0.72863992072397665</v>
      </c>
      <c r="AL21" s="11">
        <f t="shared" ca="1" si="27"/>
        <v>-9.4033910074653448E-4</v>
      </c>
      <c r="AM21" s="11">
        <f t="shared" ca="1" si="28"/>
        <v>3.2369843458314396E-2</v>
      </c>
      <c r="AN21" s="11">
        <f t="shared" ca="1" si="29"/>
        <v>1.3144668677027793E-2</v>
      </c>
      <c r="AO21" s="11">
        <f t="shared" ca="1" si="30"/>
        <v>4.0717869548436925E-2</v>
      </c>
      <c r="AP21" s="11">
        <f t="shared" ca="1" si="31"/>
        <v>1.2700137278940371E-3</v>
      </c>
      <c r="AQ21" s="11">
        <f t="shared" ca="1" si="32"/>
        <v>1.5681326604181534E-2</v>
      </c>
      <c r="AR21" s="11">
        <f t="shared" ca="1" si="33"/>
        <v>3.1069121870853866E-2</v>
      </c>
      <c r="AS21" s="11">
        <f t="shared" ca="1" si="34"/>
        <v>-6.4983721771485481E-3</v>
      </c>
      <c r="AT21" s="11">
        <f t="shared" ca="1" si="35"/>
        <v>3.6422265686948174E-2</v>
      </c>
      <c r="AU21" s="13">
        <f t="shared" ca="1" si="36"/>
        <v>1.813737758841796E-2</v>
      </c>
      <c r="AV21" s="14">
        <f t="shared" ca="1" si="37"/>
        <v>102.58539136209878</v>
      </c>
      <c r="AW21" s="11">
        <f ca="1">-(AV21-MAX($AV$14:AV21))/MAX($AV$14:AV21)</f>
        <v>0</v>
      </c>
      <c r="AX21" s="13">
        <f t="shared" si="38"/>
        <v>1.979042453906131E-2</v>
      </c>
      <c r="AY21" s="14">
        <f t="shared" si="39"/>
        <v>106.99329767092567</v>
      </c>
      <c r="AZ21" s="11">
        <f>-(AY21-MAX($AY$14:AY21))/MAX($AY$14:AY21)</f>
        <v>0</v>
      </c>
      <c r="BB21" s="18" t="s">
        <v>29</v>
      </c>
      <c r="BC21" s="2">
        <v>1</v>
      </c>
      <c r="BD21" s="2"/>
    </row>
    <row r="22" spans="1:91" x14ac:dyDescent="0.2">
      <c r="A22" s="1">
        <v>34547</v>
      </c>
      <c r="B22" s="10">
        <v>0.72567360652525703</v>
      </c>
      <c r="C22" s="10">
        <v>1.2188136068351068</v>
      </c>
      <c r="D22" s="10">
        <v>1.5423054381689751</v>
      </c>
      <c r="E22" s="10">
        <v>1.0007705933568848E-2</v>
      </c>
      <c r="F22" s="10">
        <v>0.74032944660373867</v>
      </c>
      <c r="G22" s="10">
        <v>0.6013952369497233</v>
      </c>
      <c r="H22" s="10">
        <v>0.14575134819997085</v>
      </c>
      <c r="I22" s="10">
        <v>0.12924238116163053</v>
      </c>
      <c r="J22" s="10">
        <v>0.75865051246842119</v>
      </c>
      <c r="K22" s="11">
        <f t="shared" si="0"/>
        <v>3.2292475490371952E-3</v>
      </c>
      <c r="L22" s="11">
        <f t="shared" si="1"/>
        <v>-1.0725559740147883E-3</v>
      </c>
      <c r="M22" s="11">
        <f t="shared" si="2"/>
        <v>-2.6681884080322904E-3</v>
      </c>
      <c r="N22" s="11">
        <f t="shared" si="3"/>
        <v>-1.4661289192678395E-2</v>
      </c>
      <c r="O22" s="11">
        <f t="shared" si="4"/>
        <v>8.4693688691468427E-3</v>
      </c>
      <c r="P22" s="11">
        <f t="shared" si="5"/>
        <v>9.6223237911940984E-4</v>
      </c>
      <c r="Q22" s="11">
        <f t="shared" si="6"/>
        <v>-3.0607783121994192E-4</v>
      </c>
      <c r="R22" s="11">
        <f t="shared" si="7"/>
        <v>3.8772714348489501E-4</v>
      </c>
      <c r="S22" s="11">
        <f t="shared" si="8"/>
        <v>4.5974221055586906E-3</v>
      </c>
      <c r="T22" s="12">
        <f t="shared" ca="1" si="9"/>
        <v>0.72299799791178754</v>
      </c>
      <c r="U22" s="12">
        <f t="shared" ca="1" si="10"/>
        <v>1.2009938563432576</v>
      </c>
      <c r="V22" s="12">
        <f t="shared" ca="1" si="11"/>
        <v>1.5363998081943278</v>
      </c>
      <c r="W22" s="12">
        <f t="shared" ca="1" si="12"/>
        <v>9.9579272817025815E-3</v>
      </c>
      <c r="X22" s="12">
        <f t="shared" ca="1" si="13"/>
        <v>0.73364640658099234</v>
      </c>
      <c r="Y22" s="12">
        <f t="shared" ca="1" si="14"/>
        <v>0.59617903774155034</v>
      </c>
      <c r="Z22" s="12">
        <f t="shared" ca="1" si="15"/>
        <v>0.14359934402367464</v>
      </c>
      <c r="AA22" s="12">
        <f t="shared" ca="1" si="16"/>
        <v>0.12877523022174825</v>
      </c>
      <c r="AB22" s="12">
        <f t="shared" ca="1" si="17"/>
        <v>0.74190927911533944</v>
      </c>
      <c r="AC22" s="12">
        <f t="shared" ca="1" si="18"/>
        <v>0.72333776980498821</v>
      </c>
      <c r="AD22" s="12">
        <f t="shared" ca="1" si="19"/>
        <v>1.2201222562500762</v>
      </c>
      <c r="AE22" s="12">
        <f t="shared" ca="1" si="20"/>
        <v>1.5464316090620893</v>
      </c>
      <c r="AF22" s="12">
        <f t="shared" ca="1" si="21"/>
        <v>1.0156615003351683E-2</v>
      </c>
      <c r="AG22" s="12">
        <f t="shared" ca="1" si="22"/>
        <v>0.73411198144164913</v>
      </c>
      <c r="AH22" s="12">
        <f t="shared" ca="1" si="23"/>
        <v>0.60081711127132897</v>
      </c>
      <c r="AI22" s="12">
        <f t="shared" ca="1" si="24"/>
        <v>0.14579597311522255</v>
      </c>
      <c r="AJ22" s="12">
        <f t="shared" ca="1" si="25"/>
        <v>0.12919228980414449</v>
      </c>
      <c r="AK22" s="12">
        <f t="shared" ca="1" si="26"/>
        <v>0.75517863750670222</v>
      </c>
      <c r="AL22" s="11">
        <f t="shared" ca="1" si="27"/>
        <v>3.2292475490371952E-3</v>
      </c>
      <c r="AM22" s="11">
        <f t="shared" ca="1" si="28"/>
        <v>-1.0725559740147883E-3</v>
      </c>
      <c r="AN22" s="11">
        <f t="shared" ca="1" si="29"/>
        <v>-2.6681884080322904E-3</v>
      </c>
      <c r="AO22" s="11">
        <f t="shared" ca="1" si="30"/>
        <v>-1.4661289192678395E-2</v>
      </c>
      <c r="AP22" s="11">
        <f t="shared" ca="1" si="31"/>
        <v>8.4693688691468427E-3</v>
      </c>
      <c r="AQ22" s="11">
        <f t="shared" ca="1" si="32"/>
        <v>9.6223237911940984E-4</v>
      </c>
      <c r="AR22" s="11">
        <f t="shared" ca="1" si="33"/>
        <v>-3.0607783121994192E-4</v>
      </c>
      <c r="AS22" s="11">
        <f t="shared" ca="1" si="34"/>
        <v>3.8772714348489501E-4</v>
      </c>
      <c r="AT22" s="11">
        <f t="shared" ca="1" si="35"/>
        <v>4.5974221055586906E-3</v>
      </c>
      <c r="AU22" s="13">
        <f t="shared" ca="1" si="36"/>
        <v>-1.1801259551093136E-4</v>
      </c>
      <c r="AV22" s="14">
        <f t="shared" ca="1" si="37"/>
        <v>102.57328499380263</v>
      </c>
      <c r="AW22" s="11">
        <f ca="1">-(AV22-MAX($AV$14:AV22))/MAX($AV$14:AV22)</f>
        <v>1.1801259551092073E-4</v>
      </c>
      <c r="AX22" s="13">
        <f t="shared" si="38"/>
        <v>-1.1801259551093136E-4</v>
      </c>
      <c r="AY22" s="14">
        <f t="shared" si="39"/>
        <v>106.98067111416525</v>
      </c>
      <c r="AZ22" s="11">
        <f>-(AY22-MAX($AY$14:AY22))/MAX($AY$14:AY22)</f>
        <v>1.1801259551096821E-4</v>
      </c>
    </row>
    <row r="23" spans="1:91" x14ac:dyDescent="0.2">
      <c r="A23" s="1">
        <v>34578</v>
      </c>
      <c r="B23" s="10">
        <v>0.73870519752976982</v>
      </c>
      <c r="C23" s="10">
        <v>1.2320581531448285</v>
      </c>
      <c r="D23" s="10">
        <v>1.5661461840848223</v>
      </c>
      <c r="E23" s="10">
        <v>1.0127300163049533E-2</v>
      </c>
      <c r="F23" s="10">
        <v>0.74170770782649964</v>
      </c>
      <c r="G23" s="10">
        <v>0.60324546057790918</v>
      </c>
      <c r="H23" s="10">
        <v>0.14719086239126275</v>
      </c>
      <c r="I23" s="10">
        <v>0.13303179459890913</v>
      </c>
      <c r="J23" s="10">
        <v>0.77582528414601026</v>
      </c>
      <c r="K23" s="11">
        <f t="shared" si="0"/>
        <v>1.7957923351948679E-2</v>
      </c>
      <c r="L23" s="11">
        <f t="shared" si="1"/>
        <v>1.0866752910737354E-2</v>
      </c>
      <c r="M23" s="11">
        <f t="shared" si="2"/>
        <v>1.545786283691708E-2</v>
      </c>
      <c r="N23" s="11">
        <f t="shared" si="3"/>
        <v>1.195021419239839E-2</v>
      </c>
      <c r="O23" s="11">
        <f t="shared" si="4"/>
        <v>1.8616863466442979E-3</v>
      </c>
      <c r="P23" s="11">
        <f t="shared" si="5"/>
        <v>3.0765518489475063E-3</v>
      </c>
      <c r="Q23" s="11">
        <f t="shared" si="6"/>
        <v>9.8765068664536937E-3</v>
      </c>
      <c r="R23" s="11">
        <f t="shared" si="7"/>
        <v>2.9320207529599296E-2</v>
      </c>
      <c r="S23" s="11">
        <f t="shared" si="8"/>
        <v>2.2638581791380563E-2</v>
      </c>
      <c r="T23" s="12">
        <f t="shared" ca="1" si="9"/>
        <v>0.72450568816512262</v>
      </c>
      <c r="U23" s="12">
        <f t="shared" ca="1" si="10"/>
        <v>1.2194679315425914</v>
      </c>
      <c r="V23" s="12">
        <f t="shared" ca="1" si="11"/>
        <v>1.5443685236155322</v>
      </c>
      <c r="W23" s="12">
        <f t="shared" ca="1" si="12"/>
        <v>1.0082160468460265E-2</v>
      </c>
      <c r="X23" s="12">
        <f t="shared" ca="1" si="13"/>
        <v>0.73722071402269385</v>
      </c>
      <c r="Y23" s="12">
        <f t="shared" ca="1" si="14"/>
        <v>0.60110617411052614</v>
      </c>
      <c r="Z23" s="12">
        <f t="shared" ca="1" si="15"/>
        <v>0.1457736606575967</v>
      </c>
      <c r="AA23" s="12">
        <f t="shared" ca="1" si="16"/>
        <v>0.1292173354828875</v>
      </c>
      <c r="AB23" s="12">
        <f t="shared" ca="1" si="17"/>
        <v>0.75691457498756165</v>
      </c>
      <c r="AC23" s="12">
        <f t="shared" ca="1" si="18"/>
        <v>0.72567360652525703</v>
      </c>
      <c r="AD23" s="12">
        <f t="shared" ca="1" si="19"/>
        <v>1.2188136068351068</v>
      </c>
      <c r="AE23" s="12">
        <f t="shared" ca="1" si="20"/>
        <v>1.5423054381689751</v>
      </c>
      <c r="AF23" s="12">
        <f t="shared" ca="1" si="21"/>
        <v>1.0007705933568848E-2</v>
      </c>
      <c r="AG23" s="12">
        <f t="shared" ca="1" si="22"/>
        <v>0.74032944660373867</v>
      </c>
      <c r="AH23" s="12">
        <f t="shared" ca="1" si="23"/>
        <v>0.6013952369497233</v>
      </c>
      <c r="AI23" s="12">
        <f t="shared" ca="1" si="24"/>
        <v>0.14575134819997085</v>
      </c>
      <c r="AJ23" s="12">
        <f t="shared" ca="1" si="25"/>
        <v>0.12924238116163053</v>
      </c>
      <c r="AK23" s="12">
        <f t="shared" ca="1" si="26"/>
        <v>0.75865051246842119</v>
      </c>
      <c r="AL23" s="11">
        <f t="shared" ca="1" si="27"/>
        <v>1.7957923351948679E-2</v>
      </c>
      <c r="AM23" s="11">
        <f t="shared" ca="1" si="28"/>
        <v>-1.0866752910737354E-2</v>
      </c>
      <c r="AN23" s="11">
        <f t="shared" ca="1" si="29"/>
        <v>-1.545786283691708E-2</v>
      </c>
      <c r="AO23" s="11">
        <f t="shared" ca="1" si="30"/>
        <v>-1.195021419239839E-2</v>
      </c>
      <c r="AP23" s="11">
        <f t="shared" ca="1" si="31"/>
        <v>1.8616863466442979E-3</v>
      </c>
      <c r="AQ23" s="11">
        <f t="shared" ca="1" si="32"/>
        <v>3.0765518489475063E-3</v>
      </c>
      <c r="AR23" s="11">
        <f t="shared" ca="1" si="33"/>
        <v>-9.8765068664536937E-3</v>
      </c>
      <c r="AS23" s="11">
        <f t="shared" ca="1" si="34"/>
        <v>2.9320207529599296E-2</v>
      </c>
      <c r="AT23" s="11">
        <f t="shared" ca="1" si="35"/>
        <v>2.2638581791380563E-2</v>
      </c>
      <c r="AU23" s="13">
        <f t="shared" ca="1" si="36"/>
        <v>2.967068229112647E-3</v>
      </c>
      <c r="AV23" s="14">
        <f t="shared" ca="1" si="37"/>
        <v>102.87762692886346</v>
      </c>
      <c r="AW23" s="11">
        <f ca="1">-(AV23-MAX($AV$14:AV23))/MAX($AV$14:AV23)</f>
        <v>0</v>
      </c>
      <c r="AX23" s="13">
        <f t="shared" si="38"/>
        <v>1.3667365297225207E-2</v>
      </c>
      <c r="AY23" s="14">
        <f t="shared" si="39"/>
        <v>108.44281502602486</v>
      </c>
      <c r="AZ23" s="11">
        <f>-(AY23-MAX($AY$14:AY23))/MAX($AY$14:AY23)</f>
        <v>0</v>
      </c>
    </row>
    <row r="24" spans="1:91" x14ac:dyDescent="0.2">
      <c r="A24" s="1">
        <v>34608</v>
      </c>
      <c r="B24" s="10">
        <v>0.7407352538129347</v>
      </c>
      <c r="C24" s="10">
        <v>1.2557923421782975</v>
      </c>
      <c r="D24" s="10">
        <v>1.6062708815214597</v>
      </c>
      <c r="E24" s="10">
        <v>1.0170456856922014E-2</v>
      </c>
      <c r="F24" s="10">
        <v>0.73812177533049406</v>
      </c>
      <c r="G24" s="10">
        <v>0.60923601803338612</v>
      </c>
      <c r="H24" s="10">
        <v>0.15115786927867467</v>
      </c>
      <c r="I24" s="10">
        <v>0.13782647646612914</v>
      </c>
      <c r="J24" s="10">
        <v>0.79087019447498086</v>
      </c>
      <c r="K24" s="11">
        <f t="shared" si="0"/>
        <v>2.7481277916459046E-3</v>
      </c>
      <c r="L24" s="11">
        <f t="shared" si="1"/>
        <v>1.9263854529015134E-2</v>
      </c>
      <c r="M24" s="11">
        <f t="shared" si="2"/>
        <v>2.5620020560267243E-2</v>
      </c>
      <c r="N24" s="11">
        <f t="shared" si="3"/>
        <v>4.2614214230503045E-3</v>
      </c>
      <c r="O24" s="11">
        <f t="shared" si="4"/>
        <v>-4.834697628414597E-3</v>
      </c>
      <c r="P24" s="11">
        <f t="shared" si="5"/>
        <v>9.930547093944142E-3</v>
      </c>
      <c r="Q24" s="11">
        <f t="shared" si="6"/>
        <v>2.6951448092387809E-2</v>
      </c>
      <c r="R24" s="11">
        <f t="shared" si="7"/>
        <v>3.6041623595892913E-2</v>
      </c>
      <c r="S24" s="11">
        <f t="shared" si="8"/>
        <v>1.9392137168526613E-2</v>
      </c>
      <c r="T24" s="12">
        <f t="shared" ca="1" si="9"/>
        <v>0.73218940202751348</v>
      </c>
      <c r="U24" s="12">
        <f t="shared" ca="1" si="10"/>
        <v>1.2254358799899676</v>
      </c>
      <c r="V24" s="12">
        <f t="shared" ca="1" si="11"/>
        <v>1.5542258111268987</v>
      </c>
      <c r="W24" s="12">
        <f t="shared" ca="1" si="12"/>
        <v>1.006750304830919E-2</v>
      </c>
      <c r="X24" s="12">
        <f t="shared" ca="1" si="13"/>
        <v>0.74101857721511921</v>
      </c>
      <c r="Y24" s="12">
        <f t="shared" ca="1" si="14"/>
        <v>0.60232034876381624</v>
      </c>
      <c r="Z24" s="12">
        <f t="shared" ca="1" si="15"/>
        <v>0.1464711052956168</v>
      </c>
      <c r="AA24" s="12">
        <f t="shared" ca="1" si="16"/>
        <v>0.13113708788026984</v>
      </c>
      <c r="AB24" s="12">
        <f t="shared" ca="1" si="17"/>
        <v>0.76723789830721567</v>
      </c>
      <c r="AC24" s="12">
        <f t="shared" ca="1" si="18"/>
        <v>0.73870519752976982</v>
      </c>
      <c r="AD24" s="12">
        <f t="shared" ca="1" si="19"/>
        <v>1.2320581531448285</v>
      </c>
      <c r="AE24" s="12">
        <f t="shared" ca="1" si="20"/>
        <v>1.5661461840848223</v>
      </c>
      <c r="AF24" s="12">
        <f t="shared" ca="1" si="21"/>
        <v>1.0127300163049533E-2</v>
      </c>
      <c r="AG24" s="12">
        <f t="shared" ca="1" si="22"/>
        <v>0.74170770782649964</v>
      </c>
      <c r="AH24" s="12">
        <f t="shared" ca="1" si="23"/>
        <v>0.60324546057790918</v>
      </c>
      <c r="AI24" s="12">
        <f t="shared" ca="1" si="24"/>
        <v>0.14719086239126275</v>
      </c>
      <c r="AJ24" s="12">
        <f t="shared" ca="1" si="25"/>
        <v>0.13303179459890913</v>
      </c>
      <c r="AK24" s="12">
        <f t="shared" ca="1" si="26"/>
        <v>0.77582528414601026</v>
      </c>
      <c r="AL24" s="11">
        <f t="shared" ca="1" si="27"/>
        <v>2.7481277916459046E-3</v>
      </c>
      <c r="AM24" s="11">
        <f t="shared" ca="1" si="28"/>
        <v>1.9263854529015134E-2</v>
      </c>
      <c r="AN24" s="11">
        <f t="shared" ca="1" si="29"/>
        <v>2.5620020560267243E-2</v>
      </c>
      <c r="AO24" s="11">
        <f t="shared" ca="1" si="30"/>
        <v>4.2614214230503045E-3</v>
      </c>
      <c r="AP24" s="11">
        <f t="shared" ca="1" si="31"/>
        <v>-4.834697628414597E-3</v>
      </c>
      <c r="AQ24" s="11">
        <f t="shared" ca="1" si="32"/>
        <v>9.930547093944142E-3</v>
      </c>
      <c r="AR24" s="11">
        <f t="shared" ca="1" si="33"/>
        <v>2.6951448092387809E-2</v>
      </c>
      <c r="AS24" s="11">
        <f t="shared" ca="1" si="34"/>
        <v>3.6041623595892913E-2</v>
      </c>
      <c r="AT24" s="11">
        <f t="shared" ca="1" si="35"/>
        <v>1.9392137168526613E-2</v>
      </c>
      <c r="AU24" s="13">
        <f t="shared" ca="1" si="36"/>
        <v>1.5486053625146164E-2</v>
      </c>
      <c r="AV24" s="14">
        <f t="shared" ca="1" si="37"/>
        <v>104.47079537631163</v>
      </c>
      <c r="AW24" s="11">
        <f ca="1">-(AV24-MAX($AV$14:AV24))/MAX($AV$14:AV24)</f>
        <v>0</v>
      </c>
      <c r="AX24" s="13">
        <f t="shared" si="38"/>
        <v>1.5486053625146164E-2</v>
      </c>
      <c r="AY24" s="14">
        <f t="shared" si="39"/>
        <v>110.12216627477969</v>
      </c>
      <c r="AZ24" s="11">
        <f>-(AY24-MAX($AY$14:AY24))/MAX($AY$14:AY24)</f>
        <v>0</v>
      </c>
      <c r="BF24" s="18" t="s">
        <v>30</v>
      </c>
      <c r="CB24" t="s">
        <v>41</v>
      </c>
      <c r="CC24" s="44" t="s">
        <v>39</v>
      </c>
      <c r="CD24" s="44"/>
      <c r="CE24" s="44"/>
      <c r="CF24" s="44"/>
      <c r="CG24" s="44"/>
      <c r="CH24" s="44"/>
      <c r="CI24" s="44"/>
      <c r="CJ24" s="44"/>
      <c r="CK24" s="44"/>
      <c r="CL24" s="44"/>
      <c r="CM24" s="44"/>
    </row>
    <row r="25" spans="1:91" x14ac:dyDescent="0.2">
      <c r="A25" s="1">
        <v>34639</v>
      </c>
      <c r="B25" s="10">
        <v>0.73264903913078516</v>
      </c>
      <c r="C25" s="10">
        <v>1.2373940481346284</v>
      </c>
      <c r="D25" s="10">
        <v>1.5877552316534882</v>
      </c>
      <c r="E25" s="10">
        <v>1.0199710328226677E-2</v>
      </c>
      <c r="F25" s="10">
        <v>0.75510450646369465</v>
      </c>
      <c r="G25" s="10">
        <v>0.62100229770850146</v>
      </c>
      <c r="H25" s="10">
        <v>0.14854647276400421</v>
      </c>
      <c r="I25" s="10">
        <v>0.13583818954860971</v>
      </c>
      <c r="J25" s="10">
        <v>0.77120029614091368</v>
      </c>
      <c r="K25" s="11">
        <f t="shared" si="0"/>
        <v>-1.0916470683048685E-2</v>
      </c>
      <c r="L25" s="11">
        <f t="shared" si="1"/>
        <v>-1.4650745529914189E-2</v>
      </c>
      <c r="M25" s="11">
        <f t="shared" si="2"/>
        <v>-1.1527102981804371E-2</v>
      </c>
      <c r="N25" s="11">
        <f t="shared" si="3"/>
        <v>2.8763183125597447E-3</v>
      </c>
      <c r="O25" s="11">
        <f t="shared" si="4"/>
        <v>2.3008034311948755E-2</v>
      </c>
      <c r="P25" s="11">
        <f t="shared" si="5"/>
        <v>1.9313171458734235E-2</v>
      </c>
      <c r="Q25" s="11">
        <f t="shared" si="6"/>
        <v>-1.7275954782453917E-2</v>
      </c>
      <c r="R25" s="11">
        <f t="shared" si="7"/>
        <v>-1.4426015730062192E-2</v>
      </c>
      <c r="S25" s="11">
        <f t="shared" si="8"/>
        <v>-2.487120955054456E-2</v>
      </c>
      <c r="T25" s="12">
        <f t="shared" ca="1" si="9"/>
        <v>0.73972022567135221</v>
      </c>
      <c r="U25" s="12">
        <f t="shared" ca="1" si="10"/>
        <v>1.243925247661563</v>
      </c>
      <c r="V25" s="12">
        <f t="shared" ca="1" si="11"/>
        <v>1.586208532803141</v>
      </c>
      <c r="W25" s="12">
        <f t="shared" ca="1" si="12"/>
        <v>1.0148878509985772E-2</v>
      </c>
      <c r="X25" s="12">
        <f t="shared" ca="1" si="13"/>
        <v>0.73991474157849679</v>
      </c>
      <c r="Y25" s="12">
        <f t="shared" ca="1" si="14"/>
        <v>0.6062407393056477</v>
      </c>
      <c r="Z25" s="12">
        <f t="shared" ca="1" si="15"/>
        <v>0.14917436583496871</v>
      </c>
      <c r="AA25" s="12">
        <f t="shared" ca="1" si="16"/>
        <v>0.13542913553251912</v>
      </c>
      <c r="AB25" s="12">
        <f t="shared" ca="1" si="17"/>
        <v>0.78334773931049551</v>
      </c>
      <c r="AC25" s="12">
        <f t="shared" ca="1" si="18"/>
        <v>0.7407352538129347</v>
      </c>
      <c r="AD25" s="12">
        <f t="shared" ca="1" si="19"/>
        <v>1.2557923421782975</v>
      </c>
      <c r="AE25" s="12">
        <f t="shared" ca="1" si="20"/>
        <v>1.6062708815214597</v>
      </c>
      <c r="AF25" s="12">
        <f t="shared" ca="1" si="21"/>
        <v>1.0170456856922014E-2</v>
      </c>
      <c r="AG25" s="12">
        <f t="shared" ca="1" si="22"/>
        <v>0.73812177533049406</v>
      </c>
      <c r="AH25" s="12">
        <f t="shared" ca="1" si="23"/>
        <v>0.60923601803338612</v>
      </c>
      <c r="AI25" s="12">
        <f t="shared" ca="1" si="24"/>
        <v>0.15115786927867467</v>
      </c>
      <c r="AJ25" s="12">
        <f t="shared" ca="1" si="25"/>
        <v>0.13782647646612914</v>
      </c>
      <c r="AK25" s="12">
        <f t="shared" ca="1" si="26"/>
        <v>0.79087019447498086</v>
      </c>
      <c r="AL25" s="11">
        <f t="shared" ca="1" si="27"/>
        <v>-1.0916470683048685E-2</v>
      </c>
      <c r="AM25" s="11">
        <f t="shared" ca="1" si="28"/>
        <v>-1.4650745529914189E-2</v>
      </c>
      <c r="AN25" s="11">
        <f t="shared" ca="1" si="29"/>
        <v>-1.1527102981804371E-2</v>
      </c>
      <c r="AO25" s="11">
        <f t="shared" ca="1" si="30"/>
        <v>2.8763183125597447E-3</v>
      </c>
      <c r="AP25" s="11">
        <f t="shared" ca="1" si="31"/>
        <v>-2.3008034311948755E-2</v>
      </c>
      <c r="AQ25" s="11">
        <f t="shared" ca="1" si="32"/>
        <v>1.9313171458734235E-2</v>
      </c>
      <c r="AR25" s="11">
        <f t="shared" ca="1" si="33"/>
        <v>-1.7275954782453917E-2</v>
      </c>
      <c r="AS25" s="11">
        <f t="shared" ca="1" si="34"/>
        <v>-1.4426015730062192E-2</v>
      </c>
      <c r="AT25" s="11">
        <f t="shared" ca="1" si="35"/>
        <v>-2.487120955054456E-2</v>
      </c>
      <c r="AU25" s="13">
        <f t="shared" ca="1" si="36"/>
        <v>-1.0498449310942522E-2</v>
      </c>
      <c r="AV25" s="14">
        <f t="shared" ca="1" si="37"/>
        <v>103.37401402657957</v>
      </c>
      <c r="AW25" s="11">
        <f ca="1">-(AV25-MAX($AV$14:AV25))/MAX($AV$14:AV25)</f>
        <v>1.0498449310942511E-2</v>
      </c>
      <c r="AX25" s="13">
        <f t="shared" si="38"/>
        <v>-5.3855527971761307E-3</v>
      </c>
      <c r="AY25" s="14">
        <f t="shared" si="39"/>
        <v>109.52909753416745</v>
      </c>
      <c r="AZ25" s="11">
        <f>-(AY25-MAX($AY$14:AY25))/MAX($AY$14:AY25)</f>
        <v>5.385552797176168E-3</v>
      </c>
      <c r="BF25" s="9"/>
      <c r="BG25" s="9"/>
      <c r="BH25" s="9"/>
      <c r="BI25" s="9"/>
      <c r="BJ25" s="9"/>
      <c r="BK25" s="9"/>
      <c r="BL25" s="9"/>
      <c r="BM25" s="9"/>
      <c r="BN25" s="9"/>
      <c r="BO25" s="9"/>
      <c r="BP25" s="9"/>
      <c r="BQ25" s="9"/>
      <c r="BR25" s="9"/>
      <c r="BS25" s="9"/>
      <c r="CB25" s="46" t="s">
        <v>40</v>
      </c>
      <c r="CC25" s="45">
        <v>2</v>
      </c>
      <c r="CD25" s="45">
        <v>3</v>
      </c>
      <c r="CE25" s="45">
        <v>4</v>
      </c>
      <c r="CF25" s="45">
        <v>5</v>
      </c>
      <c r="CG25" s="45">
        <v>6</v>
      </c>
      <c r="CH25" s="45">
        <v>7</v>
      </c>
      <c r="CI25" s="45">
        <v>8</v>
      </c>
      <c r="CJ25" s="45">
        <v>9</v>
      </c>
      <c r="CK25" s="45">
        <v>10</v>
      </c>
      <c r="CL25" s="45">
        <v>11</v>
      </c>
      <c r="CM25" s="45">
        <v>12</v>
      </c>
    </row>
    <row r="26" spans="1:91" x14ac:dyDescent="0.2">
      <c r="A26" s="1">
        <v>34669</v>
      </c>
      <c r="B26" s="10">
        <v>0.71994240460763137</v>
      </c>
      <c r="C26" s="10">
        <v>1.2127827299739251</v>
      </c>
      <c r="D26" s="10">
        <v>1.558554907889405</v>
      </c>
      <c r="E26" s="10">
        <v>9.9855209945578921E-3</v>
      </c>
      <c r="F26" s="10">
        <v>0.77409566274200159</v>
      </c>
      <c r="G26" s="10">
        <v>0.63730801096169787</v>
      </c>
      <c r="H26" s="10">
        <v>0.14591297750021887</v>
      </c>
      <c r="I26" s="10">
        <v>0.13314338210819232</v>
      </c>
      <c r="J26" s="10">
        <v>0.75277397208714114</v>
      </c>
      <c r="K26" s="11">
        <f t="shared" si="0"/>
        <v>-1.7343412526997892E-2</v>
      </c>
      <c r="L26" s="11">
        <f t="shared" si="1"/>
        <v>-1.9889636771572405E-2</v>
      </c>
      <c r="M26" s="11">
        <f t="shared" si="2"/>
        <v>-1.8390947913094924E-2</v>
      </c>
      <c r="N26" s="11">
        <f t="shared" si="3"/>
        <v>-2.099955065155501E-2</v>
      </c>
      <c r="O26" s="11">
        <f t="shared" si="4"/>
        <v>2.5150368082487384E-2</v>
      </c>
      <c r="P26" s="11">
        <f t="shared" si="5"/>
        <v>2.6257090051622134E-2</v>
      </c>
      <c r="Q26" s="11">
        <f t="shared" si="6"/>
        <v>-1.7728426766276506E-2</v>
      </c>
      <c r="R26" s="11">
        <f t="shared" si="7"/>
        <v>-1.9838363934120751E-2</v>
      </c>
      <c r="S26" s="11">
        <f t="shared" si="8"/>
        <v>-2.3893045874045726E-2</v>
      </c>
      <c r="T26" s="12">
        <f t="shared" ca="1" si="9"/>
        <v>0.73669214647185988</v>
      </c>
      <c r="U26" s="12">
        <f t="shared" ca="1" si="10"/>
        <v>1.2465931951564628</v>
      </c>
      <c r="V26" s="12">
        <f t="shared" ca="1" si="11"/>
        <v>1.5970130565874738</v>
      </c>
      <c r="W26" s="12">
        <f t="shared" ca="1" si="12"/>
        <v>1.0185083592574345E-2</v>
      </c>
      <c r="X26" s="12">
        <f t="shared" ca="1" si="13"/>
        <v>0.74661314089709441</v>
      </c>
      <c r="Y26" s="12">
        <f t="shared" ca="1" si="14"/>
        <v>0.61511915787094384</v>
      </c>
      <c r="Z26" s="12">
        <f t="shared" ca="1" si="15"/>
        <v>0.14985217102133944</v>
      </c>
      <c r="AA26" s="12">
        <f t="shared" ca="1" si="16"/>
        <v>0.13683233300736941</v>
      </c>
      <c r="AB26" s="12">
        <f t="shared" ca="1" si="17"/>
        <v>0.78103524530794721</v>
      </c>
      <c r="AC26" s="12">
        <f t="shared" ca="1" si="18"/>
        <v>0.73264903913078516</v>
      </c>
      <c r="AD26" s="12">
        <f t="shared" ca="1" si="19"/>
        <v>1.2373940481346284</v>
      </c>
      <c r="AE26" s="12">
        <f t="shared" ca="1" si="20"/>
        <v>1.5877552316534882</v>
      </c>
      <c r="AF26" s="12">
        <f t="shared" ca="1" si="21"/>
        <v>1.0199710328226677E-2</v>
      </c>
      <c r="AG26" s="12">
        <f t="shared" ca="1" si="22"/>
        <v>0.75510450646369465</v>
      </c>
      <c r="AH26" s="12">
        <f t="shared" ca="1" si="23"/>
        <v>0.62100229770850146</v>
      </c>
      <c r="AI26" s="12">
        <f t="shared" ca="1" si="24"/>
        <v>0.14854647276400421</v>
      </c>
      <c r="AJ26" s="12">
        <f t="shared" ca="1" si="25"/>
        <v>0.13583818954860971</v>
      </c>
      <c r="AK26" s="12">
        <f t="shared" ca="1" si="26"/>
        <v>0.77120029614091368</v>
      </c>
      <c r="AL26" s="11">
        <f t="shared" ca="1" si="27"/>
        <v>1.7343412526997892E-2</v>
      </c>
      <c r="AM26" s="11">
        <f t="shared" ca="1" si="28"/>
        <v>1.9889636771572405E-2</v>
      </c>
      <c r="AN26" s="11">
        <f t="shared" ca="1" si="29"/>
        <v>1.8390947913094924E-2</v>
      </c>
      <c r="AO26" s="11">
        <f t="shared" ca="1" si="30"/>
        <v>-2.099955065155501E-2</v>
      </c>
      <c r="AP26" s="11">
        <f t="shared" ca="1" si="31"/>
        <v>2.5150368082487384E-2</v>
      </c>
      <c r="AQ26" s="11">
        <f t="shared" ca="1" si="32"/>
        <v>2.6257090051622134E-2</v>
      </c>
      <c r="AR26" s="11">
        <f t="shared" ca="1" si="33"/>
        <v>1.7728426766276506E-2</v>
      </c>
      <c r="AS26" s="11">
        <f t="shared" ca="1" si="34"/>
        <v>1.9838363934120751E-2</v>
      </c>
      <c r="AT26" s="11">
        <f t="shared" ca="1" si="35"/>
        <v>2.3893045874045726E-2</v>
      </c>
      <c r="AU26" s="13">
        <f t="shared" ca="1" si="36"/>
        <v>1.6387971252073634E-2</v>
      </c>
      <c r="AV26" s="14">
        <f t="shared" ca="1" si="37"/>
        <v>105.06810439665861</v>
      </c>
      <c r="AW26" s="11">
        <f ca="1">-(AV26-MAX($AV$14:AV26))/MAX($AV$14:AV26)</f>
        <v>0</v>
      </c>
      <c r="AX26" s="13">
        <f t="shared" si="38"/>
        <v>-9.6306584781726337E-3</v>
      </c>
      <c r="AY26" s="14">
        <f t="shared" si="39"/>
        <v>108.47426020239341</v>
      </c>
      <c r="AZ26" s="11">
        <f>-(AY26-MAX($AY$14:AY26))/MAX($AY$14:AY26)</f>
        <v>1.4964344855643134E-2</v>
      </c>
      <c r="BH26" s="18" t="s">
        <v>27</v>
      </c>
      <c r="CB26" s="47" t="s">
        <v>41</v>
      </c>
      <c r="CC26" s="8">
        <v>0.41184205701482707</v>
      </c>
      <c r="CD26" s="8">
        <v>0.29736426081392697</v>
      </c>
      <c r="CE26" s="8">
        <v>0.29248876613126912</v>
      </c>
      <c r="CF26" s="8">
        <v>0.27187664343656887</v>
      </c>
      <c r="CG26" s="8">
        <v>0.25849642661962702</v>
      </c>
      <c r="CH26" s="8">
        <v>0.24209567324444065</v>
      </c>
      <c r="CI26" s="8">
        <v>0.24034308857539519</v>
      </c>
      <c r="CJ26" s="8">
        <v>0.22168607296278584</v>
      </c>
      <c r="CK26" s="8">
        <v>0.20536231730653265</v>
      </c>
      <c r="CL26" s="8">
        <v>0.21102351022034874</v>
      </c>
      <c r="CM26" s="8">
        <v>0.20286815159717136</v>
      </c>
    </row>
    <row r="27" spans="1:91" x14ac:dyDescent="0.2">
      <c r="A27" s="1">
        <v>34700</v>
      </c>
      <c r="B27" s="10">
        <v>0.70776417297756389</v>
      </c>
      <c r="C27" s="10">
        <v>1.2380374630136308</v>
      </c>
      <c r="D27" s="10">
        <v>1.5744560254432092</v>
      </c>
      <c r="E27" s="10">
        <v>1.0031398276605777E-2</v>
      </c>
      <c r="F27" s="10">
        <v>0.7646721468170522</v>
      </c>
      <c r="G27" s="10">
        <v>0.64032784785810326</v>
      </c>
      <c r="H27" s="10">
        <v>0.14938974290025248</v>
      </c>
      <c r="I27" s="10">
        <v>0.13387239283514954</v>
      </c>
      <c r="J27" s="10">
        <v>0.77764730584090891</v>
      </c>
      <c r="K27" s="11">
        <f t="shared" si="0"/>
        <v>-1.6915563734163697E-2</v>
      </c>
      <c r="L27" s="11">
        <f t="shared" si="1"/>
        <v>2.0823790127889374E-2</v>
      </c>
      <c r="M27" s="11">
        <f t="shared" si="2"/>
        <v>1.0202475044871928E-2</v>
      </c>
      <c r="N27" s="11">
        <f t="shared" si="3"/>
        <v>4.5943804106853836E-3</v>
      </c>
      <c r="O27" s="11">
        <f t="shared" si="4"/>
        <v>-1.2173580577327314E-2</v>
      </c>
      <c r="P27" s="11">
        <f t="shared" si="5"/>
        <v>4.7384260741496487E-3</v>
      </c>
      <c r="Q27" s="11">
        <f t="shared" si="6"/>
        <v>2.3827663992590287E-2</v>
      </c>
      <c r="R27" s="11">
        <f t="shared" si="7"/>
        <v>5.4753808669576465E-3</v>
      </c>
      <c r="S27" s="11">
        <f t="shared" si="8"/>
        <v>3.3042234025180139E-2</v>
      </c>
      <c r="T27" s="12">
        <f t="shared" ca="1" si="9"/>
        <v>0.72629572186920832</v>
      </c>
      <c r="U27" s="12">
        <f t="shared" ca="1" si="10"/>
        <v>1.2250883890542767</v>
      </c>
      <c r="V27" s="12">
        <f t="shared" ca="1" si="11"/>
        <v>1.5731550697714467</v>
      </c>
      <c r="W27" s="12">
        <f t="shared" ca="1" si="12"/>
        <v>1.0092615661392284E-2</v>
      </c>
      <c r="X27" s="12">
        <f t="shared" ca="1" si="13"/>
        <v>0.76460008460284812</v>
      </c>
      <c r="Y27" s="12">
        <f t="shared" ca="1" si="14"/>
        <v>0.62915515433509972</v>
      </c>
      <c r="Z27" s="12">
        <f t="shared" ca="1" si="15"/>
        <v>0.14722972513211152</v>
      </c>
      <c r="AA27" s="12">
        <f t="shared" ca="1" si="16"/>
        <v>0.13449078582840102</v>
      </c>
      <c r="AB27" s="12">
        <f t="shared" ca="1" si="17"/>
        <v>0.76198713411402741</v>
      </c>
      <c r="AC27" s="12">
        <f t="shared" ca="1" si="18"/>
        <v>0.71994240460763137</v>
      </c>
      <c r="AD27" s="12">
        <f t="shared" ca="1" si="19"/>
        <v>1.2127827299739251</v>
      </c>
      <c r="AE27" s="12">
        <f t="shared" ca="1" si="20"/>
        <v>1.558554907889405</v>
      </c>
      <c r="AF27" s="12">
        <f t="shared" ca="1" si="21"/>
        <v>9.9855209945578921E-3</v>
      </c>
      <c r="AG27" s="12">
        <f t="shared" ca="1" si="22"/>
        <v>0.77409566274200159</v>
      </c>
      <c r="AH27" s="12">
        <f t="shared" ca="1" si="23"/>
        <v>0.63730801096169787</v>
      </c>
      <c r="AI27" s="12">
        <f t="shared" ca="1" si="24"/>
        <v>0.14591297750021887</v>
      </c>
      <c r="AJ27" s="12">
        <f t="shared" ca="1" si="25"/>
        <v>0.13314338210819232</v>
      </c>
      <c r="AK27" s="12">
        <f t="shared" ca="1" si="26"/>
        <v>0.75277397208714114</v>
      </c>
      <c r="AL27" s="11">
        <f t="shared" ca="1" si="27"/>
        <v>1.6915563734163697E-2</v>
      </c>
      <c r="AM27" s="11">
        <f t="shared" ca="1" si="28"/>
        <v>-2.0823790127889374E-2</v>
      </c>
      <c r="AN27" s="11">
        <f t="shared" ca="1" si="29"/>
        <v>-1.0202475044871928E-2</v>
      </c>
      <c r="AO27" s="11">
        <f t="shared" ca="1" si="30"/>
        <v>-4.5943804106853836E-3</v>
      </c>
      <c r="AP27" s="11">
        <f t="shared" ca="1" si="31"/>
        <v>-1.2173580577327314E-2</v>
      </c>
      <c r="AQ27" s="11">
        <f t="shared" ca="1" si="32"/>
        <v>4.7384260741496487E-3</v>
      </c>
      <c r="AR27" s="11">
        <f t="shared" ca="1" si="33"/>
        <v>-2.3827663992590287E-2</v>
      </c>
      <c r="AS27" s="11">
        <f t="shared" ca="1" si="34"/>
        <v>-5.4753808669576465E-3</v>
      </c>
      <c r="AT27" s="11">
        <f t="shared" ca="1" si="35"/>
        <v>-3.3042234025180139E-2</v>
      </c>
      <c r="AU27" s="13">
        <f t="shared" ca="1" si="36"/>
        <v>-9.8317239152431925E-3</v>
      </c>
      <c r="AV27" s="14">
        <f t="shared" ca="1" si="37"/>
        <v>104.03510380193271</v>
      </c>
      <c r="AW27" s="11">
        <f ca="1">-(AV27-MAX($AV$14:AV27))/MAX($AV$14:AV27)</f>
        <v>9.8317239152432723E-3</v>
      </c>
      <c r="AX27" s="13">
        <f t="shared" si="38"/>
        <v>8.1794673589814879E-3</v>
      </c>
      <c r="AY27" s="14">
        <f t="shared" si="39"/>
        <v>109.36152187300854</v>
      </c>
      <c r="AZ27" s="11">
        <f>-(AY27-MAX($AY$14:AY27))/MAX($AY$14:AY27)</f>
        <v>6.9072778669570095E-3</v>
      </c>
      <c r="BG27" s="12">
        <f ca="1">IF(BC21&lt;BC20,BC17,"")</f>
        <v>0.41184205701482707</v>
      </c>
      <c r="BH27">
        <v>1</v>
      </c>
      <c r="BI27">
        <v>2</v>
      </c>
      <c r="BJ27">
        <v>3</v>
      </c>
      <c r="BK27">
        <v>4</v>
      </c>
      <c r="BL27">
        <v>5</v>
      </c>
      <c r="BM27">
        <v>6</v>
      </c>
      <c r="BN27">
        <v>7</v>
      </c>
      <c r="BO27">
        <v>8</v>
      </c>
      <c r="BP27">
        <v>9</v>
      </c>
      <c r="BQ27">
        <v>10</v>
      </c>
      <c r="BR27">
        <v>11</v>
      </c>
      <c r="BS27">
        <v>12</v>
      </c>
      <c r="CB27" s="47">
        <v>2</v>
      </c>
      <c r="CC27" s="8" t="s">
        <v>38</v>
      </c>
      <c r="CD27" s="8">
        <v>0.19917874253873741</v>
      </c>
      <c r="CE27" s="8">
        <v>0.16434842445308809</v>
      </c>
      <c r="CF27" s="8">
        <v>0.16777322595190217</v>
      </c>
      <c r="CG27" s="8">
        <v>0.16270658725664977</v>
      </c>
      <c r="CH27" s="8">
        <v>0.15865992124837461</v>
      </c>
      <c r="CI27" s="8">
        <v>0.14416873192896565</v>
      </c>
      <c r="CJ27" s="8">
        <v>0.13389745554096125</v>
      </c>
      <c r="CK27" s="8">
        <v>0.12637093396631294</v>
      </c>
      <c r="CL27" s="8">
        <v>0.13357438853815481</v>
      </c>
      <c r="CM27" s="8">
        <v>0.13599097999627685</v>
      </c>
    </row>
    <row r="28" spans="1:91" x14ac:dyDescent="0.2">
      <c r="A28" s="1">
        <v>34731</v>
      </c>
      <c r="B28" s="10">
        <v>0.71402050666895156</v>
      </c>
      <c r="C28" s="10">
        <v>1.2516114497415423</v>
      </c>
      <c r="D28" s="10">
        <v>1.5725248458925649</v>
      </c>
      <c r="E28" s="10">
        <v>1.0188487009679063E-2</v>
      </c>
      <c r="F28" s="10">
        <v>0.74451293963489096</v>
      </c>
      <c r="G28" s="10">
        <v>0.63479972068812296</v>
      </c>
      <c r="H28" s="10">
        <v>0.15180726549572662</v>
      </c>
      <c r="I28" s="10">
        <v>0.13550319110015041</v>
      </c>
      <c r="J28" s="10">
        <v>0.78732718168362048</v>
      </c>
      <c r="K28" s="11">
        <f t="shared" si="0"/>
        <v>8.8395738725617345E-3</v>
      </c>
      <c r="L28" s="11">
        <f t="shared" si="1"/>
        <v>1.0964116299735815E-2</v>
      </c>
      <c r="M28" s="11">
        <f t="shared" si="2"/>
        <v>-1.2265693797961497E-3</v>
      </c>
      <c r="N28" s="11">
        <f t="shared" si="3"/>
        <v>1.5659704533876662E-2</v>
      </c>
      <c r="O28" s="11">
        <f t="shared" si="4"/>
        <v>-2.6363203192471318E-2</v>
      </c>
      <c r="P28" s="11">
        <f t="shared" si="5"/>
        <v>-8.6332762013582309E-3</v>
      </c>
      <c r="Q28" s="11">
        <f t="shared" si="6"/>
        <v>1.6182654501844418E-2</v>
      </c>
      <c r="R28" s="11">
        <f t="shared" si="7"/>
        <v>1.2181736879903537E-2</v>
      </c>
      <c r="S28" s="11">
        <f t="shared" si="8"/>
        <v>1.2447642742418052E-2</v>
      </c>
      <c r="T28" s="12">
        <f t="shared" ca="1" si="9"/>
        <v>0.71385328879259768</v>
      </c>
      <c r="U28" s="12">
        <f t="shared" ca="1" si="10"/>
        <v>1.225410096493778</v>
      </c>
      <c r="V28" s="12">
        <f t="shared" ca="1" si="11"/>
        <v>1.5665054666663072</v>
      </c>
      <c r="W28" s="12">
        <f t="shared" ca="1" si="12"/>
        <v>1.0008459635581834E-2</v>
      </c>
      <c r="X28" s="12">
        <f t="shared" ca="1" si="13"/>
        <v>0.76938390477952689</v>
      </c>
      <c r="Y28" s="12">
        <f t="shared" ca="1" si="14"/>
        <v>0.63881792940990056</v>
      </c>
      <c r="Z28" s="12">
        <f t="shared" ca="1" si="15"/>
        <v>0.14765136020023567</v>
      </c>
      <c r="AA28" s="12">
        <f t="shared" ca="1" si="16"/>
        <v>0.13350788747167092</v>
      </c>
      <c r="AB28" s="12">
        <f t="shared" ca="1" si="17"/>
        <v>0.76521063896402497</v>
      </c>
      <c r="AC28" s="12">
        <f t="shared" ca="1" si="18"/>
        <v>0.70776417297756389</v>
      </c>
      <c r="AD28" s="12">
        <f t="shared" ca="1" si="19"/>
        <v>1.2380374630136308</v>
      </c>
      <c r="AE28" s="12">
        <f t="shared" ca="1" si="20"/>
        <v>1.5744560254432092</v>
      </c>
      <c r="AF28" s="12">
        <f t="shared" ca="1" si="21"/>
        <v>1.0031398276605777E-2</v>
      </c>
      <c r="AG28" s="12">
        <f t="shared" ca="1" si="22"/>
        <v>0.7646721468170522</v>
      </c>
      <c r="AH28" s="12">
        <f t="shared" ca="1" si="23"/>
        <v>0.64032784785810326</v>
      </c>
      <c r="AI28" s="12">
        <f t="shared" ca="1" si="24"/>
        <v>0.14938974290025248</v>
      </c>
      <c r="AJ28" s="12">
        <f t="shared" ca="1" si="25"/>
        <v>0.13387239283514954</v>
      </c>
      <c r="AK28" s="12">
        <f t="shared" ca="1" si="26"/>
        <v>0.77764730584090891</v>
      </c>
      <c r="AL28" s="11">
        <f t="shared" ca="1" si="27"/>
        <v>-8.8395738725617345E-3</v>
      </c>
      <c r="AM28" s="11">
        <f t="shared" ca="1" si="28"/>
        <v>1.0964116299735815E-2</v>
      </c>
      <c r="AN28" s="11">
        <f t="shared" ca="1" si="29"/>
        <v>-1.2265693797961497E-3</v>
      </c>
      <c r="AO28" s="11">
        <f t="shared" ca="1" si="30"/>
        <v>1.5659704533876662E-2</v>
      </c>
      <c r="AP28" s="11">
        <f t="shared" ca="1" si="31"/>
        <v>2.6363203192471318E-2</v>
      </c>
      <c r="AQ28" s="11">
        <f t="shared" ca="1" si="32"/>
        <v>-8.6332762013582309E-3</v>
      </c>
      <c r="AR28" s="11">
        <f t="shared" ca="1" si="33"/>
        <v>1.6182654501844418E-2</v>
      </c>
      <c r="AS28" s="11">
        <f t="shared" ca="1" si="34"/>
        <v>1.2181736879903537E-2</v>
      </c>
      <c r="AT28" s="11">
        <f t="shared" ca="1" si="35"/>
        <v>1.2447642742418052E-2</v>
      </c>
      <c r="AU28" s="13">
        <f t="shared" ca="1" si="36"/>
        <v>8.3444042996148535E-3</v>
      </c>
      <c r="AV28" s="14">
        <f t="shared" ca="1" si="37"/>
        <v>104.90321476940842</v>
      </c>
      <c r="AW28" s="11">
        <f ca="1">-(AV28-MAX($AV$14:AV28))/MAX($AV$14:AV28)</f>
        <v>1.569359494939493E-3</v>
      </c>
      <c r="AX28" s="13">
        <f t="shared" si="38"/>
        <v>4.4502644507460574E-3</v>
      </c>
      <c r="AY28" s="14">
        <f t="shared" si="39"/>
        <v>109.84820956607948</v>
      </c>
      <c r="AZ28" s="11">
        <f>-(AY28-MAX($AY$14:AY28))/MAX($AY$14:AY28)</f>
        <v>2.4877526293537269E-3</v>
      </c>
      <c r="BF28" s="19" t="s">
        <v>26</v>
      </c>
      <c r="BG28">
        <v>1</v>
      </c>
      <c r="BH28" s="8" t="str">
        <f t="dataTable" ref="BH28:BS39" dt2D="1" dtr="1" r1="BC20" r2="BC21" ca="1"/>
        <v/>
      </c>
      <c r="BI28" s="8">
        <v>0.41184205701482707</v>
      </c>
      <c r="BJ28" s="8">
        <v>0.29736426081392697</v>
      </c>
      <c r="BK28" s="8">
        <v>0.29248876613126912</v>
      </c>
      <c r="BL28" s="8">
        <v>0.27187664343656887</v>
      </c>
      <c r="BM28" s="8">
        <v>0.25849642661962702</v>
      </c>
      <c r="BN28" s="8">
        <v>0.24209567324444065</v>
      </c>
      <c r="BO28" s="8">
        <v>0.24034308857539519</v>
      </c>
      <c r="BP28" s="8">
        <v>0.22168607296278584</v>
      </c>
      <c r="BQ28" s="8">
        <v>0.20536231730653265</v>
      </c>
      <c r="BR28" s="8">
        <v>0.21102351022034874</v>
      </c>
      <c r="BS28" s="8">
        <v>0.20286815159717136</v>
      </c>
      <c r="CB28" s="47">
        <v>3</v>
      </c>
      <c r="CC28" s="8" t="s">
        <v>38</v>
      </c>
      <c r="CD28" s="8" t="s">
        <v>38</v>
      </c>
      <c r="CE28" s="8">
        <v>0.11877250436448257</v>
      </c>
      <c r="CF28" s="8">
        <v>0.11010266932413641</v>
      </c>
      <c r="CG28" s="8">
        <v>0.13639795262454668</v>
      </c>
      <c r="CH28" s="8">
        <v>0.13836329633028277</v>
      </c>
      <c r="CI28" s="8">
        <v>0.12067227405142127</v>
      </c>
      <c r="CJ28" s="8">
        <v>0.10776101257597301</v>
      </c>
      <c r="CK28" s="8">
        <v>0.10054493386728763</v>
      </c>
      <c r="CL28" s="8">
        <v>0.1042547298284244</v>
      </c>
      <c r="CM28" s="8">
        <v>0.11948768100974258</v>
      </c>
    </row>
    <row r="29" spans="1:91" x14ac:dyDescent="0.2">
      <c r="A29" s="1">
        <v>34759</v>
      </c>
      <c r="B29" s="10">
        <v>0.71055025011368811</v>
      </c>
      <c r="C29" s="10">
        <v>1.3023546572202542</v>
      </c>
      <c r="D29" s="10">
        <v>1.6004865479105648</v>
      </c>
      <c r="E29" s="10">
        <v>1.1051311238078398E-2</v>
      </c>
      <c r="F29" s="10">
        <v>0.73476465488104159</v>
      </c>
      <c r="G29" s="10">
        <v>0.64674686327771314</v>
      </c>
      <c r="H29" s="10">
        <v>0.15949726462191172</v>
      </c>
      <c r="I29" s="10">
        <v>0.13749106308089973</v>
      </c>
      <c r="J29" s="10">
        <v>0.8544014490648576</v>
      </c>
      <c r="K29" s="11">
        <f t="shared" si="0"/>
        <v>-4.8601637107775764E-3</v>
      </c>
      <c r="L29" s="11">
        <f t="shared" si="1"/>
        <v>4.0542300479266435E-2</v>
      </c>
      <c r="M29" s="11">
        <f t="shared" si="2"/>
        <v>1.7781405547286466E-2</v>
      </c>
      <c r="N29" s="11">
        <f t="shared" si="3"/>
        <v>8.4686198017394743E-2</v>
      </c>
      <c r="O29" s="11">
        <f t="shared" si="4"/>
        <v>-1.3093506149980283E-2</v>
      </c>
      <c r="P29" s="11">
        <f t="shared" si="5"/>
        <v>1.8820333721381477E-2</v>
      </c>
      <c r="Q29" s="11">
        <f t="shared" si="6"/>
        <v>5.0656331243918995E-2</v>
      </c>
      <c r="R29" s="11">
        <f t="shared" si="7"/>
        <v>1.4670296430731922E-2</v>
      </c>
      <c r="S29" s="11">
        <f t="shared" si="8"/>
        <v>8.5192368486256775E-2</v>
      </c>
      <c r="T29" s="12">
        <f t="shared" ca="1" si="9"/>
        <v>0.71089233982325772</v>
      </c>
      <c r="U29" s="12">
        <f t="shared" ca="1" si="10"/>
        <v>1.2448244563775865</v>
      </c>
      <c r="V29" s="12">
        <f t="shared" ca="1" si="11"/>
        <v>1.5734904356678872</v>
      </c>
      <c r="W29" s="12">
        <f t="shared" ca="1" si="12"/>
        <v>1.010994264314242E-2</v>
      </c>
      <c r="X29" s="12">
        <f t="shared" ca="1" si="13"/>
        <v>0.75459254322597158</v>
      </c>
      <c r="Y29" s="12">
        <f t="shared" ca="1" si="14"/>
        <v>0.63756378427311311</v>
      </c>
      <c r="Z29" s="12">
        <f t="shared" ca="1" si="15"/>
        <v>0.15059850419798954</v>
      </c>
      <c r="AA29" s="12">
        <f t="shared" ca="1" si="16"/>
        <v>0.13468779196764996</v>
      </c>
      <c r="AB29" s="12">
        <f t="shared" ca="1" si="17"/>
        <v>0.78248724376226475</v>
      </c>
      <c r="AC29" s="12">
        <f t="shared" ca="1" si="18"/>
        <v>0.71402050666895156</v>
      </c>
      <c r="AD29" s="12">
        <f t="shared" ca="1" si="19"/>
        <v>1.2516114497415423</v>
      </c>
      <c r="AE29" s="12">
        <f t="shared" ca="1" si="20"/>
        <v>1.5725248458925649</v>
      </c>
      <c r="AF29" s="12">
        <f t="shared" ca="1" si="21"/>
        <v>1.0188487009679063E-2</v>
      </c>
      <c r="AG29" s="12">
        <f t="shared" ca="1" si="22"/>
        <v>0.74451293963489096</v>
      </c>
      <c r="AH29" s="12">
        <f t="shared" ca="1" si="23"/>
        <v>0.63479972068812296</v>
      </c>
      <c r="AI29" s="12">
        <f t="shared" ca="1" si="24"/>
        <v>0.15180726549572662</v>
      </c>
      <c r="AJ29" s="12">
        <f t="shared" ca="1" si="25"/>
        <v>0.13550319110015041</v>
      </c>
      <c r="AK29" s="12">
        <f t="shared" ca="1" si="26"/>
        <v>0.78732718168362048</v>
      </c>
      <c r="AL29" s="11">
        <f t="shared" ca="1" si="27"/>
        <v>-4.8601637107775764E-3</v>
      </c>
      <c r="AM29" s="11">
        <f t="shared" ca="1" si="28"/>
        <v>4.0542300479266435E-2</v>
      </c>
      <c r="AN29" s="11">
        <f t="shared" ca="1" si="29"/>
        <v>-1.7781405547286466E-2</v>
      </c>
      <c r="AO29" s="11">
        <f t="shared" ca="1" si="30"/>
        <v>8.4686198017394743E-2</v>
      </c>
      <c r="AP29" s="11">
        <f t="shared" ca="1" si="31"/>
        <v>1.3093506149980283E-2</v>
      </c>
      <c r="AQ29" s="11">
        <f t="shared" ca="1" si="32"/>
        <v>-1.8820333721381477E-2</v>
      </c>
      <c r="AR29" s="11">
        <f t="shared" ca="1" si="33"/>
        <v>5.0656331243918995E-2</v>
      </c>
      <c r="AS29" s="11">
        <f t="shared" ca="1" si="34"/>
        <v>1.4670296430731922E-2</v>
      </c>
      <c r="AT29" s="11">
        <f t="shared" ca="1" si="35"/>
        <v>8.5192368486256775E-2</v>
      </c>
      <c r="AU29" s="13">
        <f t="shared" ca="1" si="36"/>
        <v>2.7486566425344847E-2</v>
      </c>
      <c r="AV29" s="14">
        <f t="shared" ca="1" si="37"/>
        <v>107.78664395039998</v>
      </c>
      <c r="AW29" s="11">
        <f ca="1">-(AV29-MAX($AV$14:AV29))/MAX($AV$14:AV29)</f>
        <v>0</v>
      </c>
      <c r="AX29" s="13">
        <f t="shared" si="38"/>
        <v>3.2710618229497661E-2</v>
      </c>
      <c r="AY29" s="14">
        <f t="shared" si="39"/>
        <v>113.44141241238935</v>
      </c>
      <c r="AZ29" s="11">
        <f>-(AY29-MAX($AY$14:AY29))/MAX($AY$14:AY29)</f>
        <v>0</v>
      </c>
      <c r="BG29">
        <v>2</v>
      </c>
      <c r="BH29" s="8" t="str">
        <v/>
      </c>
      <c r="BI29" s="8" t="str">
        <v/>
      </c>
      <c r="BJ29" s="8">
        <v>0.19917874253873741</v>
      </c>
      <c r="BK29" s="8">
        <v>0.16434842445308809</v>
      </c>
      <c r="BL29" s="8">
        <v>0.16777322595190217</v>
      </c>
      <c r="BM29" s="8">
        <v>0.16270658725664977</v>
      </c>
      <c r="BN29" s="8">
        <v>0.15865992124837461</v>
      </c>
      <c r="BO29" s="8">
        <v>0.14416873192896565</v>
      </c>
      <c r="BP29" s="8">
        <v>0.13389745554096125</v>
      </c>
      <c r="BQ29" s="8">
        <v>0.12637093396631294</v>
      </c>
      <c r="BR29" s="8">
        <v>0.13357438853815481</v>
      </c>
      <c r="BS29" s="8">
        <v>0.13599097999627685</v>
      </c>
      <c r="CB29" s="47">
        <v>4</v>
      </c>
      <c r="CC29" s="8" t="s">
        <v>38</v>
      </c>
      <c r="CD29" s="8" t="s">
        <v>38</v>
      </c>
      <c r="CE29" s="8" t="s">
        <v>38</v>
      </c>
      <c r="CF29" s="8">
        <v>0.12882348196041643</v>
      </c>
      <c r="CG29" s="8">
        <v>0.14840682587412332</v>
      </c>
      <c r="CH29" s="8">
        <v>0.13068943776946482</v>
      </c>
      <c r="CI29" s="8">
        <v>0.11545849610994718</v>
      </c>
      <c r="CJ29" s="8">
        <v>8.5895358184774728E-2</v>
      </c>
      <c r="CK29" s="8">
        <v>8.1531227458950278E-2</v>
      </c>
      <c r="CL29" s="8">
        <v>9.0190207778948789E-2</v>
      </c>
      <c r="CM29" s="8">
        <v>0.10185479072211047</v>
      </c>
    </row>
    <row r="30" spans="1:91" x14ac:dyDescent="0.2">
      <c r="A30" s="1">
        <v>34790</v>
      </c>
      <c r="B30" s="10">
        <v>0.72700307522300822</v>
      </c>
      <c r="C30" s="10">
        <v>1.328144714648108</v>
      </c>
      <c r="D30" s="10">
        <v>1.6073810939835727</v>
      </c>
      <c r="E30" s="10">
        <v>1.1954001004136084E-2</v>
      </c>
      <c r="F30" s="10">
        <v>0.73590556859743761</v>
      </c>
      <c r="G30" s="10">
        <v>0.66737853710624673</v>
      </c>
      <c r="H30" s="10">
        <v>0.16120971772178427</v>
      </c>
      <c r="I30" s="10">
        <v>0.13623235790965071</v>
      </c>
      <c r="J30" s="10">
        <v>0.87867285252354843</v>
      </c>
      <c r="K30" s="11">
        <f t="shared" si="0"/>
        <v>2.3155047945852658E-2</v>
      </c>
      <c r="L30" s="11">
        <f t="shared" si="1"/>
        <v>1.9802637695403247E-2</v>
      </c>
      <c r="M30" s="11">
        <f t="shared" si="2"/>
        <v>4.3077813318761482E-3</v>
      </c>
      <c r="N30" s="11">
        <f t="shared" si="3"/>
        <v>8.1681688861261925E-2</v>
      </c>
      <c r="O30" s="11">
        <f t="shared" si="4"/>
        <v>1.5527607497407558E-3</v>
      </c>
      <c r="P30" s="11">
        <f t="shared" si="5"/>
        <v>3.190069407367857E-2</v>
      </c>
      <c r="Q30" s="11">
        <f t="shared" si="6"/>
        <v>1.0736567200271052E-2</v>
      </c>
      <c r="R30" s="11">
        <f t="shared" si="7"/>
        <v>-9.1548144515283258E-3</v>
      </c>
      <c r="S30" s="11">
        <f t="shared" si="8"/>
        <v>2.8407493322086363E-2</v>
      </c>
      <c r="T30" s="12">
        <f t="shared" ca="1" si="9"/>
        <v>0.71228537839131989</v>
      </c>
      <c r="U30" s="12">
        <f t="shared" ca="1" si="10"/>
        <v>1.2769830534808984</v>
      </c>
      <c r="V30" s="12">
        <f t="shared" ca="1" si="11"/>
        <v>1.5865056969015647</v>
      </c>
      <c r="W30" s="12">
        <f t="shared" ca="1" si="12"/>
        <v>1.0619899123878731E-2</v>
      </c>
      <c r="X30" s="12">
        <f t="shared" ca="1" si="13"/>
        <v>0.73963879725796633</v>
      </c>
      <c r="Y30" s="12">
        <f t="shared" ca="1" si="14"/>
        <v>0.6407732919829181</v>
      </c>
      <c r="Z30" s="12">
        <f t="shared" ca="1" si="15"/>
        <v>0.15565226505881918</v>
      </c>
      <c r="AA30" s="12">
        <f t="shared" ca="1" si="16"/>
        <v>0.13649712709052508</v>
      </c>
      <c r="AB30" s="12">
        <f t="shared" ca="1" si="17"/>
        <v>0.82086431537423898</v>
      </c>
      <c r="AC30" s="12">
        <f t="shared" ca="1" si="18"/>
        <v>0.71055025011368811</v>
      </c>
      <c r="AD30" s="12">
        <f t="shared" ca="1" si="19"/>
        <v>1.3023546572202542</v>
      </c>
      <c r="AE30" s="12">
        <f t="shared" ca="1" si="20"/>
        <v>1.6004865479105648</v>
      </c>
      <c r="AF30" s="12">
        <f t="shared" ca="1" si="21"/>
        <v>1.1051311238078398E-2</v>
      </c>
      <c r="AG30" s="12">
        <f t="shared" ca="1" si="22"/>
        <v>0.73476465488104159</v>
      </c>
      <c r="AH30" s="12">
        <f t="shared" ca="1" si="23"/>
        <v>0.64674686327771314</v>
      </c>
      <c r="AI30" s="12">
        <f t="shared" ca="1" si="24"/>
        <v>0.15949726462191172</v>
      </c>
      <c r="AJ30" s="12">
        <f t="shared" ca="1" si="25"/>
        <v>0.13749106308089973</v>
      </c>
      <c r="AK30" s="12">
        <f t="shared" ca="1" si="26"/>
        <v>0.8544014490648576</v>
      </c>
      <c r="AL30" s="11">
        <f t="shared" ca="1" si="27"/>
        <v>-2.3155047945852658E-2</v>
      </c>
      <c r="AM30" s="11">
        <f t="shared" ca="1" si="28"/>
        <v>1.9802637695403247E-2</v>
      </c>
      <c r="AN30" s="11">
        <f t="shared" ca="1" si="29"/>
        <v>4.3077813318761482E-3</v>
      </c>
      <c r="AO30" s="11">
        <f t="shared" ca="1" si="30"/>
        <v>8.1681688861261925E-2</v>
      </c>
      <c r="AP30" s="11">
        <f t="shared" ca="1" si="31"/>
        <v>-1.5527607497407558E-3</v>
      </c>
      <c r="AQ30" s="11">
        <f t="shared" ca="1" si="32"/>
        <v>3.190069407367857E-2</v>
      </c>
      <c r="AR30" s="11">
        <f t="shared" ca="1" si="33"/>
        <v>1.0736567200271052E-2</v>
      </c>
      <c r="AS30" s="11">
        <f t="shared" ca="1" si="34"/>
        <v>-9.1548144515283258E-3</v>
      </c>
      <c r="AT30" s="11">
        <f t="shared" ca="1" si="35"/>
        <v>2.8407493322086363E-2</v>
      </c>
      <c r="AU30" s="13">
        <f t="shared" ca="1" si="36"/>
        <v>1.588602659305062E-2</v>
      </c>
      <c r="AV30" s="14">
        <f t="shared" ca="1" si="37"/>
        <v>109.49894544257172</v>
      </c>
      <c r="AW30" s="11">
        <f ca="1">-(AV30-MAX($AV$14:AV30))/MAX($AV$14:AV30)</f>
        <v>0</v>
      </c>
      <c r="AX30" s="13">
        <f t="shared" si="38"/>
        <v>2.1376650747626933E-2</v>
      </c>
      <c r="AY30" s="14">
        <f t="shared" si="39"/>
        <v>115.86640986584652</v>
      </c>
      <c r="AZ30" s="11">
        <f>-(AY30-MAX($AY$14:AY30))/MAX($AY$14:AY30)</f>
        <v>0</v>
      </c>
      <c r="BG30">
        <v>3</v>
      </c>
      <c r="BH30" s="8" t="str">
        <v/>
      </c>
      <c r="BI30" s="8" t="str">
        <v/>
      </c>
      <c r="BJ30" s="8" t="str">
        <v/>
      </c>
      <c r="BK30" s="8">
        <v>0.11877250436448257</v>
      </c>
      <c r="BL30" s="8">
        <v>0.11010266932413641</v>
      </c>
      <c r="BM30" s="8">
        <v>0.13639795262454668</v>
      </c>
      <c r="BN30" s="8">
        <v>0.13836329633028277</v>
      </c>
      <c r="BO30" s="8">
        <v>0.12067227405142127</v>
      </c>
      <c r="BP30" s="8">
        <v>0.10776101257597301</v>
      </c>
      <c r="BQ30" s="8">
        <v>0.10054493386728763</v>
      </c>
      <c r="BR30" s="8">
        <v>0.1042547298284244</v>
      </c>
      <c r="BS30" s="8">
        <v>0.11948768100974258</v>
      </c>
      <c r="CB30" s="47">
        <v>5</v>
      </c>
      <c r="CC30" s="8" t="s">
        <v>38</v>
      </c>
      <c r="CD30" s="8" t="s">
        <v>38</v>
      </c>
      <c r="CE30" s="8" t="s">
        <v>38</v>
      </c>
      <c r="CF30" s="8" t="s">
        <v>38</v>
      </c>
      <c r="CG30" s="8">
        <v>0.14243734317724818</v>
      </c>
      <c r="CH30" s="8">
        <v>0.12932134561184441</v>
      </c>
      <c r="CI30" s="8">
        <v>0.11622955621036678</v>
      </c>
      <c r="CJ30" s="8">
        <v>9.1863337006947335E-2</v>
      </c>
      <c r="CK30" s="8">
        <v>5.889732446641361E-2</v>
      </c>
      <c r="CL30" s="8">
        <v>6.7032296982200867E-2</v>
      </c>
      <c r="CM30" s="8">
        <v>7.8634228322831512E-2</v>
      </c>
    </row>
    <row r="31" spans="1:91" x14ac:dyDescent="0.2">
      <c r="A31" s="1">
        <v>34820</v>
      </c>
      <c r="B31" s="10">
        <v>0.73474306035179504</v>
      </c>
      <c r="C31" s="10">
        <v>1.3071211962773188</v>
      </c>
      <c r="D31" s="10">
        <v>1.5875787835971362</v>
      </c>
      <c r="E31" s="10">
        <v>1.1764290672093926E-2</v>
      </c>
      <c r="F31" s="10">
        <v>0.72698193449892767</v>
      </c>
      <c r="G31" s="10">
        <v>0.66804729774868066</v>
      </c>
      <c r="H31" s="10">
        <v>0.15892692539970121</v>
      </c>
      <c r="I31" s="10">
        <v>0.1369187797798346</v>
      </c>
      <c r="J31" s="10">
        <v>0.85647236163688989</v>
      </c>
      <c r="K31" s="11">
        <f t="shared" si="0"/>
        <v>1.0646426944497467E-2</v>
      </c>
      <c r="L31" s="11">
        <f t="shared" si="1"/>
        <v>-1.5829237686918352E-2</v>
      </c>
      <c r="M31" s="11">
        <f t="shared" si="2"/>
        <v>-1.2319611360713689E-2</v>
      </c>
      <c r="N31" s="11">
        <f t="shared" si="3"/>
        <v>-1.5870028116654722E-2</v>
      </c>
      <c r="O31" s="11">
        <f t="shared" si="4"/>
        <v>-1.2126058667442208E-2</v>
      </c>
      <c r="P31" s="11">
        <f t="shared" si="5"/>
        <v>1.0020709466229683E-3</v>
      </c>
      <c r="Q31" s="11">
        <f t="shared" si="6"/>
        <v>-1.4160389053113454E-2</v>
      </c>
      <c r="R31" s="11">
        <f t="shared" si="7"/>
        <v>5.0386110958977604E-3</v>
      </c>
      <c r="S31" s="11">
        <f t="shared" si="8"/>
        <v>-2.5265934668288303E-2</v>
      </c>
      <c r="T31" s="12">
        <f t="shared" ca="1" si="9"/>
        <v>0.71877666266834817</v>
      </c>
      <c r="U31" s="12">
        <f t="shared" ca="1" si="10"/>
        <v>1.3152496859341811</v>
      </c>
      <c r="V31" s="12">
        <f t="shared" ca="1" si="11"/>
        <v>1.6039338209470686</v>
      </c>
      <c r="W31" s="12">
        <f t="shared" ca="1" si="12"/>
        <v>1.1502656121107242E-2</v>
      </c>
      <c r="X31" s="12">
        <f t="shared" ca="1" si="13"/>
        <v>0.7353351117392396</v>
      </c>
      <c r="Y31" s="12">
        <f t="shared" ca="1" si="14"/>
        <v>0.65706270019197999</v>
      </c>
      <c r="Z31" s="12">
        <f t="shared" ca="1" si="15"/>
        <v>0.16035349117184799</v>
      </c>
      <c r="AA31" s="12">
        <f t="shared" ca="1" si="16"/>
        <v>0.13686171049527524</v>
      </c>
      <c r="AB31" s="12">
        <f t="shared" ca="1" si="17"/>
        <v>0.86653715079420301</v>
      </c>
      <c r="AC31" s="12">
        <f t="shared" ca="1" si="18"/>
        <v>0.72700307522300822</v>
      </c>
      <c r="AD31" s="12">
        <f t="shared" ca="1" si="19"/>
        <v>1.328144714648108</v>
      </c>
      <c r="AE31" s="12">
        <f t="shared" ca="1" si="20"/>
        <v>1.6073810939835727</v>
      </c>
      <c r="AF31" s="12">
        <f t="shared" ca="1" si="21"/>
        <v>1.1954001004136084E-2</v>
      </c>
      <c r="AG31" s="12">
        <f t="shared" ca="1" si="22"/>
        <v>0.73590556859743761</v>
      </c>
      <c r="AH31" s="12">
        <f t="shared" ca="1" si="23"/>
        <v>0.66737853710624673</v>
      </c>
      <c r="AI31" s="12">
        <f t="shared" ca="1" si="24"/>
        <v>0.16120971772178427</v>
      </c>
      <c r="AJ31" s="12">
        <f t="shared" ca="1" si="25"/>
        <v>0.13623235790965071</v>
      </c>
      <c r="AK31" s="12">
        <f t="shared" ca="1" si="26"/>
        <v>0.87867285252354843</v>
      </c>
      <c r="AL31" s="11">
        <f t="shared" ca="1" si="27"/>
        <v>1.0646426944497467E-2</v>
      </c>
      <c r="AM31" s="11">
        <f t="shared" ca="1" si="28"/>
        <v>-1.5829237686918352E-2</v>
      </c>
      <c r="AN31" s="11">
        <f t="shared" ca="1" si="29"/>
        <v>-1.2319611360713689E-2</v>
      </c>
      <c r="AO31" s="11">
        <f t="shared" ca="1" si="30"/>
        <v>-1.5870028116654722E-2</v>
      </c>
      <c r="AP31" s="11">
        <f t="shared" ca="1" si="31"/>
        <v>-1.2126058667442208E-2</v>
      </c>
      <c r="AQ31" s="11">
        <f t="shared" ca="1" si="32"/>
        <v>1.0020709466229683E-3</v>
      </c>
      <c r="AR31" s="11">
        <f t="shared" ca="1" si="33"/>
        <v>-1.4160389053113454E-2</v>
      </c>
      <c r="AS31" s="11">
        <f t="shared" ca="1" si="34"/>
        <v>-5.0386110958977604E-3</v>
      </c>
      <c r="AT31" s="11">
        <f t="shared" ca="1" si="35"/>
        <v>-2.5265934668288303E-2</v>
      </c>
      <c r="AU31" s="13">
        <f t="shared" ca="1" si="36"/>
        <v>-9.884596973100894E-3</v>
      </c>
      <c r="AV31" s="14">
        <f t="shared" ca="1" si="37"/>
        <v>108.41659249789234</v>
      </c>
      <c r="AW31" s="11">
        <f ca="1">-(AV31-MAX($AV$14:AV31))/MAX($AV$14:AV31)</f>
        <v>9.8845969731009044E-3</v>
      </c>
      <c r="AX31" s="13">
        <f t="shared" si="38"/>
        <v>-8.7649056184569488E-3</v>
      </c>
      <c r="AY31" s="14">
        <f t="shared" si="39"/>
        <v>114.85085171902293</v>
      </c>
      <c r="AZ31" s="11">
        <f>-(AY31-MAX($AY$14:AY31))/MAX($AY$14:AY31)</f>
        <v>8.764905618456947E-3</v>
      </c>
      <c r="BG31">
        <v>4</v>
      </c>
      <c r="BH31" s="8" t="str">
        <v/>
      </c>
      <c r="BI31" s="8" t="str">
        <v/>
      </c>
      <c r="BJ31" s="8" t="str">
        <v/>
      </c>
      <c r="BK31" s="8" t="str">
        <v/>
      </c>
      <c r="BL31" s="8">
        <v>0.12882348196041643</v>
      </c>
      <c r="BM31" s="8">
        <v>0.14840682587412332</v>
      </c>
      <c r="BN31" s="8">
        <v>0.13068943776946482</v>
      </c>
      <c r="BO31" s="8">
        <v>0.11545849610994718</v>
      </c>
      <c r="BP31" s="8">
        <v>8.5895358184774728E-2</v>
      </c>
      <c r="BQ31" s="8">
        <v>8.1531227458950278E-2</v>
      </c>
      <c r="BR31" s="8">
        <v>9.0190207778948789E-2</v>
      </c>
      <c r="BS31" s="8">
        <v>0.10185479072211047</v>
      </c>
      <c r="CB31" s="47">
        <v>6</v>
      </c>
      <c r="CC31" s="8" t="s">
        <v>38</v>
      </c>
      <c r="CD31" s="8" t="s">
        <v>38</v>
      </c>
      <c r="CE31" s="8" t="s">
        <v>38</v>
      </c>
      <c r="CF31" s="8" t="s">
        <v>38</v>
      </c>
      <c r="CG31" s="8" t="s">
        <v>38</v>
      </c>
      <c r="CH31" s="8">
        <v>8.8851081688295655E-2</v>
      </c>
      <c r="CI31" s="8">
        <v>8.4762699395419111E-2</v>
      </c>
      <c r="CJ31" s="8">
        <v>6.9145776894101132E-2</v>
      </c>
      <c r="CK31" s="8">
        <v>4.1760395807031905E-2</v>
      </c>
      <c r="CL31" s="8">
        <v>5.5272060256935943E-2</v>
      </c>
      <c r="CM31" s="8">
        <v>7.7187217436245376E-2</v>
      </c>
    </row>
    <row r="32" spans="1:91" x14ac:dyDescent="0.2">
      <c r="A32" s="1">
        <v>34851</v>
      </c>
      <c r="B32" s="10">
        <v>0.72611094975312229</v>
      </c>
      <c r="C32" s="10">
        <v>1.3185654008438819</v>
      </c>
      <c r="D32" s="10">
        <v>1.5950744102212369</v>
      </c>
      <c r="E32" s="10">
        <v>1.1817257923471438E-2</v>
      </c>
      <c r="F32" s="10">
        <v>0.71986466544289673</v>
      </c>
      <c r="G32" s="10">
        <v>0.66965780486171567</v>
      </c>
      <c r="H32" s="10">
        <v>0.16037720719131399</v>
      </c>
      <c r="I32" s="10">
        <v>0.13778849466069581</v>
      </c>
      <c r="J32" s="10">
        <v>0.86344601303803481</v>
      </c>
      <c r="K32" s="11">
        <f t="shared" si="0"/>
        <v>-1.1748475167005612E-2</v>
      </c>
      <c r="L32" s="11">
        <f t="shared" si="1"/>
        <v>8.7552742616032742E-3</v>
      </c>
      <c r="M32" s="11">
        <f t="shared" si="2"/>
        <v>4.7214202542547046E-3</v>
      </c>
      <c r="N32" s="11">
        <f t="shared" si="3"/>
        <v>4.5023752688426733E-3</v>
      </c>
      <c r="O32" s="11">
        <f t="shared" si="4"/>
        <v>-9.7901594500233724E-3</v>
      </c>
      <c r="P32" s="11">
        <f t="shared" si="5"/>
        <v>2.4107680975020696E-3</v>
      </c>
      <c r="Q32" s="11">
        <f t="shared" si="6"/>
        <v>9.1254630891859367E-3</v>
      </c>
      <c r="R32" s="11">
        <f t="shared" si="7"/>
        <v>6.3520496038580454E-3</v>
      </c>
      <c r="S32" s="11">
        <f t="shared" si="8"/>
        <v>8.1422959029486819E-3</v>
      </c>
      <c r="T32" s="12">
        <f t="shared" ca="1" si="9"/>
        <v>0.73087306778740158</v>
      </c>
      <c r="U32" s="12">
        <f t="shared" ca="1" si="10"/>
        <v>1.3176329554627135</v>
      </c>
      <c r="V32" s="12">
        <f t="shared" ca="1" si="11"/>
        <v>1.5974799387903544</v>
      </c>
      <c r="W32" s="12">
        <f t="shared" ca="1" si="12"/>
        <v>1.1859145838115006E-2</v>
      </c>
      <c r="X32" s="12">
        <f t="shared" ca="1" si="13"/>
        <v>0.73144375154818264</v>
      </c>
      <c r="Y32" s="12">
        <f t="shared" ca="1" si="14"/>
        <v>0.66771291742746364</v>
      </c>
      <c r="Z32" s="12">
        <f t="shared" ca="1" si="15"/>
        <v>0.16006832156074274</v>
      </c>
      <c r="AA32" s="12">
        <f t="shared" ca="1" si="16"/>
        <v>0.13657556884474265</v>
      </c>
      <c r="AB32" s="12">
        <f t="shared" ca="1" si="17"/>
        <v>0.86757260708021922</v>
      </c>
      <c r="AC32" s="12">
        <f t="shared" ca="1" si="18"/>
        <v>0.73474306035179504</v>
      </c>
      <c r="AD32" s="12">
        <f t="shared" ca="1" si="19"/>
        <v>1.3071211962773188</v>
      </c>
      <c r="AE32" s="12">
        <f t="shared" ca="1" si="20"/>
        <v>1.5875787835971362</v>
      </c>
      <c r="AF32" s="12">
        <f t="shared" ca="1" si="21"/>
        <v>1.1764290672093926E-2</v>
      </c>
      <c r="AG32" s="12">
        <f t="shared" ca="1" si="22"/>
        <v>0.72698193449892767</v>
      </c>
      <c r="AH32" s="12">
        <f t="shared" ca="1" si="23"/>
        <v>0.66804729774868066</v>
      </c>
      <c r="AI32" s="12">
        <f t="shared" ca="1" si="24"/>
        <v>0.15892692539970121</v>
      </c>
      <c r="AJ32" s="12">
        <f t="shared" ca="1" si="25"/>
        <v>0.1369187797798346</v>
      </c>
      <c r="AK32" s="12">
        <f t="shared" ca="1" si="26"/>
        <v>0.85647236163688989</v>
      </c>
      <c r="AL32" s="11">
        <f t="shared" ca="1" si="27"/>
        <v>-1.1748475167005612E-2</v>
      </c>
      <c r="AM32" s="11">
        <f t="shared" ca="1" si="28"/>
        <v>-8.7552742616032742E-3</v>
      </c>
      <c r="AN32" s="11">
        <f t="shared" ca="1" si="29"/>
        <v>-4.7214202542547046E-3</v>
      </c>
      <c r="AO32" s="11">
        <f t="shared" ca="1" si="30"/>
        <v>-4.5023752688426733E-3</v>
      </c>
      <c r="AP32" s="11">
        <f t="shared" ca="1" si="31"/>
        <v>9.7901594500233724E-3</v>
      </c>
      <c r="AQ32" s="11">
        <f t="shared" ca="1" si="32"/>
        <v>2.4107680975020696E-3</v>
      </c>
      <c r="AR32" s="11">
        <f t="shared" ca="1" si="33"/>
        <v>-9.1254630891859367E-3</v>
      </c>
      <c r="AS32" s="11">
        <f t="shared" ca="1" si="34"/>
        <v>6.3520496038580454E-3</v>
      </c>
      <c r="AT32" s="11">
        <f t="shared" ca="1" si="35"/>
        <v>-8.1422959029486819E-3</v>
      </c>
      <c r="AU32" s="13">
        <f t="shared" ca="1" si="36"/>
        <v>-3.1602585324952662E-3</v>
      </c>
      <c r="AV32" s="14">
        <f t="shared" ca="1" si="37"/>
        <v>108.07396803638682</v>
      </c>
      <c r="AW32" s="11">
        <f ca="1">-(AV32-MAX($AV$14:AV32))/MAX($AV$14:AV32)</f>
        <v>1.3013617623671616E-2</v>
      </c>
      <c r="AX32" s="13">
        <f t="shared" si="38"/>
        <v>2.4967790956851557E-3</v>
      </c>
      <c r="AY32" s="14">
        <f t="shared" si="39"/>
        <v>115.13760892471662</v>
      </c>
      <c r="AZ32" s="11">
        <f>-(AY32-MAX($AY$14:AY32))/MAX($AY$14:AY32)</f>
        <v>6.2900105558956311E-3</v>
      </c>
      <c r="BG32">
        <v>5</v>
      </c>
      <c r="BH32" s="8" t="str">
        <v/>
      </c>
      <c r="BI32" s="8" t="str">
        <v/>
      </c>
      <c r="BJ32" s="8" t="str">
        <v/>
      </c>
      <c r="BK32" s="8" t="str">
        <v/>
      </c>
      <c r="BL32" s="8" t="str">
        <v/>
      </c>
      <c r="BM32" s="8">
        <v>0.14243734317724818</v>
      </c>
      <c r="BN32" s="8">
        <v>0.12932134561184441</v>
      </c>
      <c r="BO32" s="8">
        <v>0.11622955621036678</v>
      </c>
      <c r="BP32" s="8">
        <v>9.1863337006947335E-2</v>
      </c>
      <c r="BQ32" s="8">
        <v>5.889732446641361E-2</v>
      </c>
      <c r="BR32" s="8">
        <v>6.7032296982200867E-2</v>
      </c>
      <c r="BS32" s="8">
        <v>7.8634228322831512E-2</v>
      </c>
      <c r="CB32" s="47">
        <v>7</v>
      </c>
      <c r="CC32" s="8" t="s">
        <v>38</v>
      </c>
      <c r="CD32" s="8" t="s">
        <v>38</v>
      </c>
      <c r="CE32" s="8" t="s">
        <v>38</v>
      </c>
      <c r="CF32" s="8" t="s">
        <v>38</v>
      </c>
      <c r="CG32" s="8" t="s">
        <v>38</v>
      </c>
      <c r="CH32" s="8" t="s">
        <v>38</v>
      </c>
      <c r="CI32" s="8">
        <v>8.0154424174003355E-2</v>
      </c>
      <c r="CJ32" s="8">
        <v>5.9045519598086058E-2</v>
      </c>
      <c r="CK32" s="8">
        <v>4.3297780662380193E-2</v>
      </c>
      <c r="CL32" s="8">
        <v>3.9323677391114961E-2</v>
      </c>
      <c r="CM32" s="8">
        <v>7.9324348183376969E-2</v>
      </c>
    </row>
    <row r="33" spans="1:91" x14ac:dyDescent="0.2">
      <c r="A33" s="1">
        <v>34881</v>
      </c>
      <c r="B33" s="10">
        <v>0.73453258019259449</v>
      </c>
      <c r="C33" s="10">
        <v>1.3341516129893001</v>
      </c>
      <c r="D33" s="10">
        <v>1.5953797801566663</v>
      </c>
      <c r="E33" s="10">
        <v>1.1460923979691243E-2</v>
      </c>
      <c r="F33" s="10">
        <v>0.72717224528974178</v>
      </c>
      <c r="G33" s="10">
        <v>0.67444526876643962</v>
      </c>
      <c r="H33" s="10">
        <v>0.16209557154898527</v>
      </c>
      <c r="I33" s="10">
        <v>0.13941751362806196</v>
      </c>
      <c r="J33" s="10">
        <v>0.86583085128489301</v>
      </c>
      <c r="K33" s="11">
        <f t="shared" si="0"/>
        <v>1.1598269441241094E-2</v>
      </c>
      <c r="L33" s="11">
        <f t="shared" si="1"/>
        <v>1.1820583291085152E-2</v>
      </c>
      <c r="M33" s="11">
        <f t="shared" si="2"/>
        <v>1.9144557361872039E-4</v>
      </c>
      <c r="N33" s="11">
        <f t="shared" si="3"/>
        <v>-3.0153690990567639E-2</v>
      </c>
      <c r="O33" s="11">
        <f t="shared" si="4"/>
        <v>1.0151324544244833E-2</v>
      </c>
      <c r="P33" s="11">
        <f t="shared" si="5"/>
        <v>7.1491198489241903E-3</v>
      </c>
      <c r="Q33" s="11">
        <f t="shared" si="6"/>
        <v>1.0714517279387659E-2</v>
      </c>
      <c r="R33" s="11">
        <f t="shared" si="7"/>
        <v>1.1822605155659804E-2</v>
      </c>
      <c r="S33" s="11">
        <f t="shared" si="8"/>
        <v>2.7620004155988198E-3</v>
      </c>
      <c r="T33" s="12">
        <f t="shared" ca="1" si="9"/>
        <v>0.73042700505245861</v>
      </c>
      <c r="U33" s="12">
        <f t="shared" ca="1" si="10"/>
        <v>1.3128432985606002</v>
      </c>
      <c r="V33" s="12">
        <f t="shared" ca="1" si="11"/>
        <v>1.5913265969091865</v>
      </c>
      <c r="W33" s="12">
        <f t="shared" ca="1" si="12"/>
        <v>1.1790774297782681E-2</v>
      </c>
      <c r="X33" s="12">
        <f t="shared" ca="1" si="13"/>
        <v>0.72342329997091226</v>
      </c>
      <c r="Y33" s="12">
        <f t="shared" ca="1" si="14"/>
        <v>0.66885255130519816</v>
      </c>
      <c r="Z33" s="12">
        <f t="shared" ca="1" si="15"/>
        <v>0.1596520662955076</v>
      </c>
      <c r="AA33" s="12">
        <f t="shared" ca="1" si="16"/>
        <v>0.13735363722026522</v>
      </c>
      <c r="AB33" s="12">
        <f t="shared" ca="1" si="17"/>
        <v>0.85995918733746235</v>
      </c>
      <c r="AC33" s="12">
        <f t="shared" ca="1" si="18"/>
        <v>0.72611094975312229</v>
      </c>
      <c r="AD33" s="12">
        <f t="shared" ca="1" si="19"/>
        <v>1.3185654008438819</v>
      </c>
      <c r="AE33" s="12">
        <f t="shared" ca="1" si="20"/>
        <v>1.5950744102212369</v>
      </c>
      <c r="AF33" s="12">
        <f t="shared" ca="1" si="21"/>
        <v>1.1817257923471438E-2</v>
      </c>
      <c r="AG33" s="12">
        <f t="shared" ca="1" si="22"/>
        <v>0.71986466544289673</v>
      </c>
      <c r="AH33" s="12">
        <f t="shared" ca="1" si="23"/>
        <v>0.66965780486171567</v>
      </c>
      <c r="AI33" s="12">
        <f t="shared" ca="1" si="24"/>
        <v>0.16037720719131399</v>
      </c>
      <c r="AJ33" s="12">
        <f t="shared" ca="1" si="25"/>
        <v>0.13778849466069581</v>
      </c>
      <c r="AK33" s="12">
        <f t="shared" ca="1" si="26"/>
        <v>0.86344601303803481</v>
      </c>
      <c r="AL33" s="11">
        <f t="shared" ca="1" si="27"/>
        <v>-1.1598269441241094E-2</v>
      </c>
      <c r="AM33" s="11">
        <f t="shared" ca="1" si="28"/>
        <v>1.1820583291085152E-2</v>
      </c>
      <c r="AN33" s="11">
        <f t="shared" ca="1" si="29"/>
        <v>1.9144557361872039E-4</v>
      </c>
      <c r="AO33" s="11">
        <f t="shared" ca="1" si="30"/>
        <v>-3.0153690990567639E-2</v>
      </c>
      <c r="AP33" s="11">
        <f t="shared" ca="1" si="31"/>
        <v>-1.0151324544244833E-2</v>
      </c>
      <c r="AQ33" s="11">
        <f t="shared" ca="1" si="32"/>
        <v>7.1491198489241903E-3</v>
      </c>
      <c r="AR33" s="11">
        <f t="shared" ca="1" si="33"/>
        <v>1.0714517279387659E-2</v>
      </c>
      <c r="AS33" s="11">
        <f t="shared" ca="1" si="34"/>
        <v>1.1822605155659804E-2</v>
      </c>
      <c r="AT33" s="11">
        <f t="shared" ca="1" si="35"/>
        <v>2.7620004155988198E-3</v>
      </c>
      <c r="AU33" s="13">
        <f t="shared" ca="1" si="36"/>
        <v>-8.2700149019769109E-4</v>
      </c>
      <c r="AV33" s="14">
        <f t="shared" ca="1" si="37"/>
        <v>107.98459070376916</v>
      </c>
      <c r="AW33" s="11">
        <f ca="1">-(AV33-MAX($AV$14:AV33))/MAX($AV$14:AV33)</f>
        <v>1.3829856832701567E-2</v>
      </c>
      <c r="AX33" s="13">
        <f t="shared" si="38"/>
        <v>4.0062416176880706E-3</v>
      </c>
      <c r="AY33" s="14">
        <f t="shared" si="39"/>
        <v>115.59887800535191</v>
      </c>
      <c r="AZ33" s="11">
        <f>-(AY33-MAX($AY$14:AY33))/MAX($AY$14:AY33)</f>
        <v>2.3089682402723127E-3</v>
      </c>
      <c r="BG33">
        <v>6</v>
      </c>
      <c r="BH33" s="8" t="str">
        <v/>
      </c>
      <c r="BI33" s="8" t="str">
        <v/>
      </c>
      <c r="BJ33" s="8" t="str">
        <v/>
      </c>
      <c r="BK33" s="8" t="str">
        <v/>
      </c>
      <c r="BL33" s="8" t="str">
        <v/>
      </c>
      <c r="BM33" s="8" t="str">
        <v/>
      </c>
      <c r="BN33" s="8">
        <v>8.8851081688295655E-2</v>
      </c>
      <c r="BO33" s="8">
        <v>8.4762699395419111E-2</v>
      </c>
      <c r="BP33" s="8">
        <v>6.9145776894101132E-2</v>
      </c>
      <c r="BQ33" s="8">
        <v>4.1760395807031905E-2</v>
      </c>
      <c r="BR33" s="8">
        <v>5.5272060256935943E-2</v>
      </c>
      <c r="BS33" s="8">
        <v>7.7187217436245376E-2</v>
      </c>
      <c r="CB33" s="47">
        <v>8</v>
      </c>
      <c r="CC33" s="8" t="s">
        <v>38</v>
      </c>
      <c r="CD33" s="8" t="s">
        <v>38</v>
      </c>
      <c r="CE33" s="8" t="s">
        <v>38</v>
      </c>
      <c r="CF33" s="8" t="s">
        <v>38</v>
      </c>
      <c r="CG33" s="8" t="s">
        <v>38</v>
      </c>
      <c r="CH33" s="8" t="s">
        <v>38</v>
      </c>
      <c r="CI33" s="8" t="s">
        <v>38</v>
      </c>
      <c r="CJ33" s="8">
        <v>4.7888096758790515E-2</v>
      </c>
      <c r="CK33" s="8">
        <v>2.98964964044869E-2</v>
      </c>
      <c r="CL33" s="8">
        <v>3.6581322955294149E-2</v>
      </c>
      <c r="CM33" s="8">
        <v>6.7440249217185097E-2</v>
      </c>
    </row>
    <row r="34" spans="1:91" x14ac:dyDescent="0.2">
      <c r="A34" s="1">
        <v>34912</v>
      </c>
      <c r="B34" s="10">
        <v>0.73798559452119494</v>
      </c>
      <c r="C34" s="10">
        <v>1.2942805741428627</v>
      </c>
      <c r="D34" s="10">
        <v>1.5666123574382755</v>
      </c>
      <c r="E34" s="10">
        <v>1.0557989758749933E-2</v>
      </c>
      <c r="F34" s="10">
        <v>0.74157570004746087</v>
      </c>
      <c r="G34" s="10">
        <v>0.65655570875188762</v>
      </c>
      <c r="H34" s="10">
        <v>0.15769885826026619</v>
      </c>
      <c r="I34" s="10">
        <v>0.13828198462304331</v>
      </c>
      <c r="J34" s="10">
        <v>0.83616234928173649</v>
      </c>
      <c r="K34" s="11">
        <f t="shared" si="0"/>
        <v>4.7009682370999784E-3</v>
      </c>
      <c r="L34" s="11">
        <f t="shared" si="1"/>
        <v>-2.9884938456958721E-2</v>
      </c>
      <c r="M34" s="11">
        <f t="shared" si="2"/>
        <v>-1.8031708234114485E-2</v>
      </c>
      <c r="N34" s="11">
        <f t="shared" si="3"/>
        <v>-7.8783719579792133E-2</v>
      </c>
      <c r="O34" s="11">
        <f t="shared" si="4"/>
        <v>1.9807486948267616E-2</v>
      </c>
      <c r="P34" s="11">
        <f t="shared" si="5"/>
        <v>-2.6524850633576236E-2</v>
      </c>
      <c r="Q34" s="11">
        <f t="shared" si="6"/>
        <v>-2.712420362076573E-2</v>
      </c>
      <c r="R34" s="11">
        <f t="shared" si="7"/>
        <v>-8.1448088942972507E-3</v>
      </c>
      <c r="S34" s="11">
        <f t="shared" si="8"/>
        <v>-3.4265933073565624E-2</v>
      </c>
      <c r="T34" s="12">
        <f t="shared" ca="1" si="9"/>
        <v>0.73032176497285839</v>
      </c>
      <c r="U34" s="12">
        <f t="shared" ca="1" si="10"/>
        <v>1.3263585069165909</v>
      </c>
      <c r="V34" s="12">
        <f t="shared" ca="1" si="11"/>
        <v>1.5952270951889516</v>
      </c>
      <c r="W34" s="12">
        <f t="shared" ca="1" si="12"/>
        <v>1.1639090951581339E-2</v>
      </c>
      <c r="X34" s="12">
        <f t="shared" ca="1" si="13"/>
        <v>0.7235184553663192</v>
      </c>
      <c r="Y34" s="12">
        <f t="shared" ca="1" si="14"/>
        <v>0.67205153681407759</v>
      </c>
      <c r="Z34" s="12">
        <f t="shared" ca="1" si="15"/>
        <v>0.16123638937014961</v>
      </c>
      <c r="AA34" s="12">
        <f t="shared" ca="1" si="16"/>
        <v>0.13860300414437887</v>
      </c>
      <c r="AB34" s="12">
        <f t="shared" ca="1" si="17"/>
        <v>0.86463843216146397</v>
      </c>
      <c r="AC34" s="12">
        <f t="shared" ca="1" si="18"/>
        <v>0.73453258019259449</v>
      </c>
      <c r="AD34" s="12">
        <f t="shared" ca="1" si="19"/>
        <v>1.3341516129893001</v>
      </c>
      <c r="AE34" s="12">
        <f t="shared" ca="1" si="20"/>
        <v>1.5953797801566663</v>
      </c>
      <c r="AF34" s="12">
        <f t="shared" ca="1" si="21"/>
        <v>1.1460923979691243E-2</v>
      </c>
      <c r="AG34" s="12">
        <f t="shared" ca="1" si="22"/>
        <v>0.72717224528974178</v>
      </c>
      <c r="AH34" s="12">
        <f t="shared" ca="1" si="23"/>
        <v>0.67444526876643962</v>
      </c>
      <c r="AI34" s="12">
        <f t="shared" ca="1" si="24"/>
        <v>0.16209557154898527</v>
      </c>
      <c r="AJ34" s="12">
        <f t="shared" ca="1" si="25"/>
        <v>0.13941751362806196</v>
      </c>
      <c r="AK34" s="12">
        <f t="shared" ca="1" si="26"/>
        <v>0.86583085128489301</v>
      </c>
      <c r="AL34" s="11">
        <f t="shared" ca="1" si="27"/>
        <v>4.7009682370999784E-3</v>
      </c>
      <c r="AM34" s="11">
        <f t="shared" ca="1" si="28"/>
        <v>-2.9884938456958721E-2</v>
      </c>
      <c r="AN34" s="11">
        <f t="shared" ca="1" si="29"/>
        <v>-1.8031708234114485E-2</v>
      </c>
      <c r="AO34" s="11">
        <f t="shared" ca="1" si="30"/>
        <v>7.8783719579792133E-2</v>
      </c>
      <c r="AP34" s="11">
        <f t="shared" ca="1" si="31"/>
        <v>1.9807486948267616E-2</v>
      </c>
      <c r="AQ34" s="11">
        <f t="shared" ca="1" si="32"/>
        <v>-2.6524850633576236E-2</v>
      </c>
      <c r="AR34" s="11">
        <f t="shared" ca="1" si="33"/>
        <v>-2.712420362076573E-2</v>
      </c>
      <c r="AS34" s="11">
        <f t="shared" ca="1" si="34"/>
        <v>-8.1448088942972507E-3</v>
      </c>
      <c r="AT34" s="11">
        <f t="shared" ca="1" si="35"/>
        <v>-3.4265933073565624E-2</v>
      </c>
      <c r="AU34" s="13">
        <f t="shared" ca="1" si="36"/>
        <v>-4.5204742386798129E-3</v>
      </c>
      <c r="AV34" s="14">
        <f t="shared" ca="1" si="37"/>
        <v>107.49644914331839</v>
      </c>
      <c r="AW34" s="11">
        <f ca="1">-(AV34-MAX($AV$14:AV34))/MAX($AV$14:AV34)</f>
        <v>1.8287813559844511E-2</v>
      </c>
      <c r="AX34" s="13">
        <f t="shared" si="38"/>
        <v>-2.2027967478633621E-2</v>
      </c>
      <c r="AY34" s="14">
        <f t="shared" si="39"/>
        <v>113.05246968008348</v>
      </c>
      <c r="AZ34" s="11">
        <f>-(AY34-MAX($AY$14:AY34))/MAX($AY$14:AY34)</f>
        <v>2.4286073841600045E-2</v>
      </c>
      <c r="BG34">
        <v>7</v>
      </c>
      <c r="BH34" s="8" t="str">
        <v/>
      </c>
      <c r="BI34" s="8" t="str">
        <v/>
      </c>
      <c r="BJ34" s="8" t="str">
        <v/>
      </c>
      <c r="BK34" s="8" t="str">
        <v/>
      </c>
      <c r="BL34" s="8" t="str">
        <v/>
      </c>
      <c r="BM34" s="8" t="str">
        <v/>
      </c>
      <c r="BN34" s="8" t="str">
        <v/>
      </c>
      <c r="BO34" s="8">
        <v>8.0154424174003355E-2</v>
      </c>
      <c r="BP34" s="8">
        <v>5.9045519598086058E-2</v>
      </c>
      <c r="BQ34" s="8">
        <v>4.3297780662380193E-2</v>
      </c>
      <c r="BR34" s="8">
        <v>3.9323677391114961E-2</v>
      </c>
      <c r="BS34" s="8">
        <v>7.9324348183376969E-2</v>
      </c>
      <c r="CB34" s="47">
        <v>9</v>
      </c>
      <c r="CC34" s="8" t="s">
        <v>38</v>
      </c>
      <c r="CD34" s="8" t="s">
        <v>38</v>
      </c>
      <c r="CE34" s="8" t="s">
        <v>38</v>
      </c>
      <c r="CF34" s="8" t="s">
        <v>38</v>
      </c>
      <c r="CG34" s="8" t="s">
        <v>38</v>
      </c>
      <c r="CH34" s="8" t="s">
        <v>38</v>
      </c>
      <c r="CI34" s="8" t="s">
        <v>38</v>
      </c>
      <c r="CJ34" s="8" t="s">
        <v>38</v>
      </c>
      <c r="CK34" s="8">
        <v>1.5630227524181667E-2</v>
      </c>
      <c r="CL34" s="8">
        <v>3.0458043948434439E-2</v>
      </c>
      <c r="CM34" s="8">
        <v>5.1958561134130242E-2</v>
      </c>
    </row>
    <row r="35" spans="1:91" x14ac:dyDescent="0.2">
      <c r="A35" s="1">
        <v>34943</v>
      </c>
      <c r="B35" s="10">
        <v>0.74033492752121055</v>
      </c>
      <c r="C35" s="10">
        <v>1.278347352542633</v>
      </c>
      <c r="D35" s="10">
        <v>1.5591867282025695</v>
      </c>
      <c r="E35" s="10">
        <v>9.9495557523356579E-3</v>
      </c>
      <c r="F35" s="10">
        <v>0.7539147020906054</v>
      </c>
      <c r="G35" s="10">
        <v>0.65629717135919141</v>
      </c>
      <c r="H35" s="10">
        <v>0.15639173000531734</v>
      </c>
      <c r="I35" s="10">
        <v>0.14049284891399028</v>
      </c>
      <c r="J35" s="10">
        <v>0.84295709348394177</v>
      </c>
      <c r="K35" s="11">
        <f t="shared" si="0"/>
        <v>3.1834401883410468E-3</v>
      </c>
      <c r="L35" s="11">
        <f t="shared" si="1"/>
        <v>-1.2310485004985439E-2</v>
      </c>
      <c r="M35" s="11">
        <f t="shared" si="2"/>
        <v>-4.7399276537358759E-3</v>
      </c>
      <c r="N35" s="11">
        <f t="shared" si="3"/>
        <v>-5.7627826917528102E-2</v>
      </c>
      <c r="O35" s="11">
        <f t="shared" si="4"/>
        <v>1.6638897475139469E-2</v>
      </c>
      <c r="P35" s="11">
        <f t="shared" si="5"/>
        <v>-3.9377830281561721E-4</v>
      </c>
      <c r="Q35" s="11">
        <f t="shared" si="6"/>
        <v>-8.2887616902816985E-3</v>
      </c>
      <c r="R35" s="11">
        <f t="shared" si="7"/>
        <v>1.5988086206412122E-2</v>
      </c>
      <c r="S35" s="11">
        <f t="shared" si="8"/>
        <v>8.1261063811852718E-3</v>
      </c>
      <c r="T35" s="12">
        <f t="shared" ca="1" si="9"/>
        <v>0.73625908735689471</v>
      </c>
      <c r="U35" s="12">
        <f t="shared" ca="1" si="10"/>
        <v>1.3142160935660814</v>
      </c>
      <c r="V35" s="12">
        <f t="shared" ca="1" si="11"/>
        <v>1.5809960687974709</v>
      </c>
      <c r="W35" s="12">
        <f t="shared" ca="1" si="12"/>
        <v>1.1009456869220589E-2</v>
      </c>
      <c r="X35" s="12">
        <f t="shared" ca="1" si="13"/>
        <v>0.73437397266860138</v>
      </c>
      <c r="Y35" s="12">
        <f t="shared" ca="1" si="14"/>
        <v>0.66550048875916357</v>
      </c>
      <c r="Z35" s="12">
        <f t="shared" ca="1" si="15"/>
        <v>0.15989721490462572</v>
      </c>
      <c r="AA35" s="12">
        <f t="shared" ca="1" si="16"/>
        <v>0.13884974912555265</v>
      </c>
      <c r="AB35" s="12">
        <f t="shared" ca="1" si="17"/>
        <v>0.8509966002833147</v>
      </c>
      <c r="AC35" s="12">
        <f t="shared" ca="1" si="18"/>
        <v>0.73798559452119494</v>
      </c>
      <c r="AD35" s="12">
        <f t="shared" ca="1" si="19"/>
        <v>1.2942805741428627</v>
      </c>
      <c r="AE35" s="12">
        <f t="shared" ca="1" si="20"/>
        <v>1.5666123574382755</v>
      </c>
      <c r="AF35" s="12">
        <f t="shared" ca="1" si="21"/>
        <v>1.0557989758749933E-2</v>
      </c>
      <c r="AG35" s="12">
        <f t="shared" ca="1" si="22"/>
        <v>0.74157570004746087</v>
      </c>
      <c r="AH35" s="12">
        <f t="shared" ca="1" si="23"/>
        <v>0.65655570875188762</v>
      </c>
      <c r="AI35" s="12">
        <f t="shared" ca="1" si="24"/>
        <v>0.15769885826026619</v>
      </c>
      <c r="AJ35" s="12">
        <f t="shared" ca="1" si="25"/>
        <v>0.13828198462304331</v>
      </c>
      <c r="AK35" s="12">
        <f t="shared" ca="1" si="26"/>
        <v>0.83616234928173649</v>
      </c>
      <c r="AL35" s="11">
        <f t="shared" ca="1" si="27"/>
        <v>3.1834401883410468E-3</v>
      </c>
      <c r="AM35" s="11">
        <f t="shared" ca="1" si="28"/>
        <v>1.2310485004985439E-2</v>
      </c>
      <c r="AN35" s="11">
        <f t="shared" ca="1" si="29"/>
        <v>4.7399276537358759E-3</v>
      </c>
      <c r="AO35" s="11">
        <f t="shared" ca="1" si="30"/>
        <v>5.7627826917528102E-2</v>
      </c>
      <c r="AP35" s="11">
        <f t="shared" ca="1" si="31"/>
        <v>1.6638897475139469E-2</v>
      </c>
      <c r="AQ35" s="11">
        <f t="shared" ca="1" si="32"/>
        <v>3.9377830281561721E-4</v>
      </c>
      <c r="AR35" s="11">
        <f t="shared" ca="1" si="33"/>
        <v>8.2887616902816985E-3</v>
      </c>
      <c r="AS35" s="11">
        <f t="shared" ca="1" si="34"/>
        <v>-1.5988086206412122E-2</v>
      </c>
      <c r="AT35" s="11">
        <f t="shared" ca="1" si="35"/>
        <v>-8.1261063811852718E-3</v>
      </c>
      <c r="AU35" s="13">
        <f t="shared" ca="1" si="36"/>
        <v>8.7854360716922066E-3</v>
      </c>
      <c r="AV35" s="14">
        <f t="shared" ca="1" si="37"/>
        <v>108.44085232520092</v>
      </c>
      <c r="AW35" s="11">
        <f ca="1">-(AV35-MAX($AV$14:AV35))/MAX($AV$14:AV35)</f>
        <v>9.6630439050733527E-3</v>
      </c>
      <c r="AX35" s="13">
        <f t="shared" si="38"/>
        <v>-4.3804721464743134E-3</v>
      </c>
      <c r="AY35" s="14">
        <f t="shared" si="39"/>
        <v>112.55724648555974</v>
      </c>
      <c r="AZ35" s="11">
        <f>-(AY35-MAX($AY$14:AY35))/MAX($AY$14:AY35)</f>
        <v>2.856016151806396E-2</v>
      </c>
      <c r="BG35">
        <v>8</v>
      </c>
      <c r="BH35" s="8" t="str">
        <v/>
      </c>
      <c r="BI35" s="8" t="str">
        <v/>
      </c>
      <c r="BJ35" s="8" t="str">
        <v/>
      </c>
      <c r="BK35" s="8" t="str">
        <v/>
      </c>
      <c r="BL35" s="8" t="str">
        <v/>
      </c>
      <c r="BM35" s="8" t="str">
        <v/>
      </c>
      <c r="BN35" s="8" t="str">
        <v/>
      </c>
      <c r="BO35" s="8" t="str">
        <v/>
      </c>
      <c r="BP35" s="8">
        <v>4.7888096758790515E-2</v>
      </c>
      <c r="BQ35" s="8">
        <v>2.98964964044869E-2</v>
      </c>
      <c r="BR35" s="8">
        <v>3.6581322955294149E-2</v>
      </c>
      <c r="BS35" s="8">
        <v>6.7440249217185097E-2</v>
      </c>
      <c r="CB35" s="47">
        <v>10</v>
      </c>
      <c r="CC35" s="8" t="s">
        <v>38</v>
      </c>
      <c r="CD35" s="8" t="s">
        <v>38</v>
      </c>
      <c r="CE35" s="8" t="s">
        <v>38</v>
      </c>
      <c r="CF35" s="8" t="s">
        <v>38</v>
      </c>
      <c r="CG35" s="8" t="s">
        <v>38</v>
      </c>
      <c r="CH35" s="8" t="s">
        <v>38</v>
      </c>
      <c r="CI35" s="8" t="s">
        <v>38</v>
      </c>
      <c r="CJ35" s="8" t="s">
        <v>38</v>
      </c>
      <c r="CK35" s="8" t="s">
        <v>38</v>
      </c>
      <c r="CL35" s="8">
        <v>4.5277655054433513E-2</v>
      </c>
      <c r="CM35" s="8">
        <v>6.3499549302631991E-2</v>
      </c>
    </row>
    <row r="36" spans="1:91" x14ac:dyDescent="0.2">
      <c r="A36" s="1">
        <v>34973</v>
      </c>
      <c r="B36" s="10">
        <v>0.74322365829549086</v>
      </c>
      <c r="C36" s="10">
        <v>1.2986844326697056</v>
      </c>
      <c r="D36" s="10">
        <v>1.578233010321644</v>
      </c>
      <c r="E36" s="10">
        <v>9.919257246017419E-3</v>
      </c>
      <c r="F36" s="10">
        <v>0.75722009359240361</v>
      </c>
      <c r="G36" s="10">
        <v>0.65928270042194093</v>
      </c>
      <c r="H36" s="10">
        <v>0.16032064128256512</v>
      </c>
      <c r="I36" s="10">
        <v>0.14654161781946073</v>
      </c>
      <c r="J36" s="10">
        <v>0.87327854965898466</v>
      </c>
      <c r="K36" s="11">
        <f t="shared" si="0"/>
        <v>3.9019242060513992E-3</v>
      </c>
      <c r="L36" s="11">
        <f t="shared" si="1"/>
        <v>1.5908884300203763E-2</v>
      </c>
      <c r="M36" s="11">
        <f t="shared" si="2"/>
        <v>1.2215523499889525E-2</v>
      </c>
      <c r="N36" s="11">
        <f t="shared" si="3"/>
        <v>-3.0452119745272288E-3</v>
      </c>
      <c r="O36" s="11">
        <f t="shared" si="4"/>
        <v>4.3843043419000693E-3</v>
      </c>
      <c r="P36" s="11">
        <f t="shared" si="5"/>
        <v>4.5490506329113334E-3</v>
      </c>
      <c r="Q36" s="11">
        <f t="shared" si="6"/>
        <v>2.5122244488977818E-2</v>
      </c>
      <c r="R36" s="11">
        <f t="shared" si="7"/>
        <v>4.3053927315357621E-2</v>
      </c>
      <c r="S36" s="11">
        <f t="shared" si="8"/>
        <v>3.5970343460453469E-2</v>
      </c>
      <c r="T36" s="12">
        <f t="shared" ca="1" si="9"/>
        <v>0.73916026102120269</v>
      </c>
      <c r="U36" s="12">
        <f t="shared" ca="1" si="10"/>
        <v>1.2863139633427478</v>
      </c>
      <c r="V36" s="12">
        <f t="shared" ca="1" si="11"/>
        <v>1.5628995428204226</v>
      </c>
      <c r="W36" s="12">
        <f t="shared" ca="1" si="12"/>
        <v>1.0253772755542796E-2</v>
      </c>
      <c r="X36" s="12">
        <f t="shared" ca="1" si="13"/>
        <v>0.74774520106903308</v>
      </c>
      <c r="Y36" s="12">
        <f t="shared" ca="1" si="14"/>
        <v>0.65642644005553952</v>
      </c>
      <c r="Z36" s="12">
        <f t="shared" ca="1" si="15"/>
        <v>0.15704529413279178</v>
      </c>
      <c r="AA36" s="12">
        <f t="shared" ca="1" si="16"/>
        <v>0.13938741676851679</v>
      </c>
      <c r="AB36" s="12">
        <f t="shared" ca="1" si="17"/>
        <v>0.83955972138283919</v>
      </c>
      <c r="AC36" s="12">
        <f t="shared" ca="1" si="18"/>
        <v>0.74033492752121055</v>
      </c>
      <c r="AD36" s="12">
        <f t="shared" ca="1" si="19"/>
        <v>1.278347352542633</v>
      </c>
      <c r="AE36" s="12">
        <f t="shared" ca="1" si="20"/>
        <v>1.5591867282025695</v>
      </c>
      <c r="AF36" s="12">
        <f t="shared" ca="1" si="21"/>
        <v>9.9495557523356579E-3</v>
      </c>
      <c r="AG36" s="12">
        <f t="shared" ca="1" si="22"/>
        <v>0.7539147020906054</v>
      </c>
      <c r="AH36" s="12">
        <f t="shared" ca="1" si="23"/>
        <v>0.65629717135919141</v>
      </c>
      <c r="AI36" s="12">
        <f t="shared" ca="1" si="24"/>
        <v>0.15639173000531734</v>
      </c>
      <c r="AJ36" s="12">
        <f t="shared" ca="1" si="25"/>
        <v>0.14049284891399028</v>
      </c>
      <c r="AK36" s="12">
        <f t="shared" ca="1" si="26"/>
        <v>0.84295709348394177</v>
      </c>
      <c r="AL36" s="11">
        <f t="shared" ca="1" si="27"/>
        <v>3.9019242060513992E-3</v>
      </c>
      <c r="AM36" s="11">
        <f t="shared" ca="1" si="28"/>
        <v>-1.5908884300203763E-2</v>
      </c>
      <c r="AN36" s="11">
        <f t="shared" ca="1" si="29"/>
        <v>-1.2215523499889525E-2</v>
      </c>
      <c r="AO36" s="11">
        <f t="shared" ca="1" si="30"/>
        <v>3.0452119745272288E-3</v>
      </c>
      <c r="AP36" s="11">
        <f t="shared" ca="1" si="31"/>
        <v>4.3843043419000693E-3</v>
      </c>
      <c r="AQ36" s="11">
        <f t="shared" ca="1" si="32"/>
        <v>-4.5490506329113334E-3</v>
      </c>
      <c r="AR36" s="11">
        <f t="shared" ca="1" si="33"/>
        <v>-2.5122244488977818E-2</v>
      </c>
      <c r="AS36" s="11">
        <f t="shared" ca="1" si="34"/>
        <v>4.3053927315357621E-2</v>
      </c>
      <c r="AT36" s="11">
        <f t="shared" ca="1" si="35"/>
        <v>3.5970343460453469E-2</v>
      </c>
      <c r="AU36" s="13">
        <f t="shared" ca="1" si="36"/>
        <v>3.6177787084785942E-3</v>
      </c>
      <c r="AV36" s="14">
        <f t="shared" ca="1" si="37"/>
        <v>108.8331673318723</v>
      </c>
      <c r="AW36" s="11">
        <f ca="1">-(AV36-MAX($AV$14:AV36))/MAX($AV$14:AV36)</f>
        <v>6.0802239510936431E-3</v>
      </c>
      <c r="AX36" s="13">
        <f t="shared" si="38"/>
        <v>1.5784554474579753E-2</v>
      </c>
      <c r="AY36" s="14">
        <f t="shared" si="39"/>
        <v>114.33391247421977</v>
      </c>
      <c r="AZ36" s="11">
        <f>-(AY36-MAX($AY$14:AY36))/MAX($AY$14:AY36)</f>
        <v>1.3226416468768799E-2</v>
      </c>
      <c r="BG36">
        <v>9</v>
      </c>
      <c r="BH36" s="8" t="str">
        <v/>
      </c>
      <c r="BI36" s="8" t="str">
        <v/>
      </c>
      <c r="BJ36" s="8" t="str">
        <v/>
      </c>
      <c r="BK36" s="8" t="str">
        <v/>
      </c>
      <c r="BL36" s="8" t="str">
        <v/>
      </c>
      <c r="BM36" s="8" t="str">
        <v/>
      </c>
      <c r="BN36" s="8" t="str">
        <v/>
      </c>
      <c r="BO36" s="8" t="str">
        <v/>
      </c>
      <c r="BP36" s="8" t="str">
        <v/>
      </c>
      <c r="BQ36" s="8">
        <v>1.5630227524181667E-2</v>
      </c>
      <c r="BR36" s="8">
        <v>3.0458043948434439E-2</v>
      </c>
      <c r="BS36" s="8">
        <v>5.1958561134130242E-2</v>
      </c>
      <c r="CB36" s="47">
        <v>11</v>
      </c>
      <c r="CC36" s="8" t="s">
        <v>38</v>
      </c>
      <c r="CD36" s="8" t="s">
        <v>38</v>
      </c>
      <c r="CE36" s="8" t="s">
        <v>38</v>
      </c>
      <c r="CF36" s="8" t="s">
        <v>38</v>
      </c>
      <c r="CG36" s="8" t="s">
        <v>38</v>
      </c>
      <c r="CH36" s="8" t="s">
        <v>38</v>
      </c>
      <c r="CI36" s="8" t="s">
        <v>38</v>
      </c>
      <c r="CJ36" s="8" t="s">
        <v>38</v>
      </c>
      <c r="CK36" s="8" t="s">
        <v>38</v>
      </c>
      <c r="CL36" s="8" t="s">
        <v>38</v>
      </c>
      <c r="CM36" s="8">
        <v>4.4712052117203388E-2</v>
      </c>
    </row>
    <row r="37" spans="1:91" x14ac:dyDescent="0.2">
      <c r="A37" s="1">
        <v>35004</v>
      </c>
      <c r="B37" s="10">
        <v>0.73905460135394796</v>
      </c>
      <c r="C37" s="10">
        <v>1.2963106997485156</v>
      </c>
      <c r="D37" s="10">
        <v>1.5625732456208883</v>
      </c>
      <c r="E37" s="10">
        <v>9.8169145437588968E-3</v>
      </c>
      <c r="F37" s="10">
        <v>0.74532865266939452</v>
      </c>
      <c r="G37" s="10">
        <v>0.65252854812398042</v>
      </c>
      <c r="H37" s="10">
        <v>0.16002560409665548</v>
      </c>
      <c r="I37" s="10">
        <v>0.15153811183512653</v>
      </c>
      <c r="J37" s="10">
        <v>0.87477583869133524</v>
      </c>
      <c r="K37" s="11">
        <f t="shared" si="0"/>
        <v>-5.6094244242765878E-3</v>
      </c>
      <c r="L37" s="11">
        <f t="shared" si="1"/>
        <v>-1.8277980866454602E-3</v>
      </c>
      <c r="M37" s="11">
        <f t="shared" si="2"/>
        <v>-9.9223401096928399E-3</v>
      </c>
      <c r="N37" s="11">
        <f t="shared" si="3"/>
        <v>-1.0317577185490645E-2</v>
      </c>
      <c r="O37" s="11">
        <f t="shared" si="4"/>
        <v>-1.5704074711744287E-2</v>
      </c>
      <c r="P37" s="11">
        <f t="shared" si="5"/>
        <v>-1.0244698205546521E-2</v>
      </c>
      <c r="Q37" s="11">
        <f t="shared" si="6"/>
        <v>-1.8402944471114235E-3</v>
      </c>
      <c r="R37" s="11">
        <f t="shared" si="7"/>
        <v>3.4096075162903361E-2</v>
      </c>
      <c r="S37" s="11">
        <f t="shared" si="8"/>
        <v>1.7145606438349059E-3</v>
      </c>
      <c r="T37" s="12">
        <f t="shared" ca="1" si="9"/>
        <v>0.74177929290835065</v>
      </c>
      <c r="U37" s="12">
        <f t="shared" ca="1" si="10"/>
        <v>1.2885158926061693</v>
      </c>
      <c r="V37" s="12">
        <f t="shared" ca="1" si="11"/>
        <v>1.5687098692621069</v>
      </c>
      <c r="W37" s="12">
        <f t="shared" ca="1" si="12"/>
        <v>9.9344064991765384E-3</v>
      </c>
      <c r="X37" s="12">
        <f t="shared" ca="1" si="13"/>
        <v>0.75556739784150451</v>
      </c>
      <c r="Y37" s="12">
        <f t="shared" ca="1" si="14"/>
        <v>0.65778993589056611</v>
      </c>
      <c r="Z37" s="12">
        <f t="shared" ca="1" si="15"/>
        <v>0.15835618564394122</v>
      </c>
      <c r="AA37" s="12">
        <f t="shared" ca="1" si="16"/>
        <v>0.14351723336672551</v>
      </c>
      <c r="AB37" s="12">
        <f t="shared" ca="1" si="17"/>
        <v>0.85811782157146321</v>
      </c>
      <c r="AC37" s="12">
        <f t="shared" ca="1" si="18"/>
        <v>0.74322365829549086</v>
      </c>
      <c r="AD37" s="12">
        <f t="shared" ca="1" si="19"/>
        <v>1.2986844326697056</v>
      </c>
      <c r="AE37" s="12">
        <f t="shared" ca="1" si="20"/>
        <v>1.578233010321644</v>
      </c>
      <c r="AF37" s="12">
        <f t="shared" ca="1" si="21"/>
        <v>9.919257246017419E-3</v>
      </c>
      <c r="AG37" s="12">
        <f t="shared" ca="1" si="22"/>
        <v>0.75722009359240361</v>
      </c>
      <c r="AH37" s="12">
        <f t="shared" ca="1" si="23"/>
        <v>0.65928270042194093</v>
      </c>
      <c r="AI37" s="12">
        <f t="shared" ca="1" si="24"/>
        <v>0.16032064128256512</v>
      </c>
      <c r="AJ37" s="12">
        <f t="shared" ca="1" si="25"/>
        <v>0.14654161781946073</v>
      </c>
      <c r="AK37" s="12">
        <f t="shared" ca="1" si="26"/>
        <v>0.87327854965898466</v>
      </c>
      <c r="AL37" s="11">
        <f t="shared" ca="1" si="27"/>
        <v>-5.6094244242765878E-3</v>
      </c>
      <c r="AM37" s="11">
        <f t="shared" ca="1" si="28"/>
        <v>-1.8277980866454602E-3</v>
      </c>
      <c r="AN37" s="11">
        <f t="shared" ca="1" si="29"/>
        <v>-9.9223401096928399E-3</v>
      </c>
      <c r="AO37" s="11">
        <f t="shared" ca="1" si="30"/>
        <v>1.0317577185490645E-2</v>
      </c>
      <c r="AP37" s="11">
        <f t="shared" ca="1" si="31"/>
        <v>-1.5704074711744287E-2</v>
      </c>
      <c r="AQ37" s="11">
        <f t="shared" ca="1" si="32"/>
        <v>-1.0244698205546521E-2</v>
      </c>
      <c r="AR37" s="11">
        <f t="shared" ca="1" si="33"/>
        <v>-1.8402944471114235E-3</v>
      </c>
      <c r="AS37" s="11">
        <f t="shared" ca="1" si="34"/>
        <v>3.4096075162903361E-2</v>
      </c>
      <c r="AT37" s="11">
        <f t="shared" ca="1" si="35"/>
        <v>1.7145606438349059E-3</v>
      </c>
      <c r="AU37" s="13">
        <f t="shared" ca="1" si="36"/>
        <v>1.0884255635686586E-4</v>
      </c>
      <c r="AV37" s="14">
        <f t="shared" ca="1" si="37"/>
        <v>108.84501301202113</v>
      </c>
      <c r="AW37" s="11">
        <f ca="1">-(AV37-MAX($AV$14:AV37))/MAX($AV$14:AV37)</f>
        <v>5.9720431818547628E-3</v>
      </c>
      <c r="AX37" s="13">
        <f t="shared" si="38"/>
        <v>-2.1839523737521662E-3</v>
      </c>
      <c r="AY37" s="14">
        <f t="shared" si="39"/>
        <v>114.08421265467133</v>
      </c>
      <c r="AZ37" s="11">
        <f>-(AY37-MAX($AY$14:AY37))/MAX($AY$14:AY37)</f>
        <v>1.5381482978877719E-2</v>
      </c>
      <c r="BG37">
        <v>10</v>
      </c>
      <c r="BH37" s="8" t="str">
        <v/>
      </c>
      <c r="BI37" s="8" t="str">
        <v/>
      </c>
      <c r="BJ37" s="8" t="str">
        <v/>
      </c>
      <c r="BK37" s="8" t="str">
        <v/>
      </c>
      <c r="BL37" s="8" t="str">
        <v/>
      </c>
      <c r="BM37" s="8" t="str">
        <v/>
      </c>
      <c r="BN37" s="8" t="str">
        <v/>
      </c>
      <c r="BO37" s="8" t="str">
        <v/>
      </c>
      <c r="BP37" s="8" t="str">
        <v/>
      </c>
      <c r="BQ37" s="8" t="str">
        <v/>
      </c>
      <c r="BR37" s="8">
        <v>4.5277655054433513E-2</v>
      </c>
      <c r="BS37" s="8">
        <v>6.3499549302631991E-2</v>
      </c>
    </row>
    <row r="38" spans="1:91" x14ac:dyDescent="0.2">
      <c r="A38" s="1">
        <v>35034</v>
      </c>
      <c r="B38" s="10">
        <v>0.73042817699735585</v>
      </c>
      <c r="C38" s="10">
        <v>1.2756566442576316</v>
      </c>
      <c r="D38" s="10">
        <v>1.5407370886231975</v>
      </c>
      <c r="E38" s="10">
        <v>9.8206744839235572E-3</v>
      </c>
      <c r="F38" s="10">
        <v>0.74077366401469702</v>
      </c>
      <c r="G38" s="10">
        <v>0.65019505851755521</v>
      </c>
      <c r="H38" s="10">
        <v>0.15730195683634304</v>
      </c>
      <c r="I38" s="10">
        <v>0.15061828807253777</v>
      </c>
      <c r="J38" s="10">
        <v>0.8599413519997936</v>
      </c>
      <c r="K38" s="11">
        <f t="shared" si="0"/>
        <v>-1.1672242268417676E-2</v>
      </c>
      <c r="L38" s="11">
        <f t="shared" si="1"/>
        <v>-1.5932951486777758E-2</v>
      </c>
      <c r="M38" s="11">
        <f t="shared" si="2"/>
        <v>-1.3974485393812186E-2</v>
      </c>
      <c r="N38" s="11">
        <f t="shared" si="3"/>
        <v>3.8300630487309029E-4</v>
      </c>
      <c r="O38" s="11">
        <f t="shared" si="4"/>
        <v>-6.111382728121062E-3</v>
      </c>
      <c r="P38" s="11">
        <f t="shared" si="5"/>
        <v>-3.5760728218466875E-3</v>
      </c>
      <c r="Q38" s="11">
        <f t="shared" si="6"/>
        <v>-1.7020071729692443E-2</v>
      </c>
      <c r="R38" s="11">
        <f t="shared" si="7"/>
        <v>-6.0699170093232446E-3</v>
      </c>
      <c r="S38" s="11">
        <f t="shared" si="8"/>
        <v>-1.6958043461435812E-2</v>
      </c>
      <c r="T38" s="12">
        <f t="shared" ca="1" si="9"/>
        <v>0.74113912982471941</v>
      </c>
      <c r="U38" s="12">
        <f t="shared" ca="1" si="10"/>
        <v>1.2974975662091106</v>
      </c>
      <c r="V38" s="12">
        <f t="shared" ca="1" si="11"/>
        <v>1.5704031279712662</v>
      </c>
      <c r="W38" s="12">
        <f t="shared" ca="1" si="12"/>
        <v>9.8680858948881588E-3</v>
      </c>
      <c r="X38" s="12">
        <f t="shared" ca="1" si="13"/>
        <v>0.75127437313089906</v>
      </c>
      <c r="Y38" s="12">
        <f t="shared" ca="1" si="14"/>
        <v>0.65590562427296062</v>
      </c>
      <c r="Z38" s="12">
        <f t="shared" ca="1" si="15"/>
        <v>0.16017312268961031</v>
      </c>
      <c r="AA38" s="12">
        <f t="shared" ca="1" si="16"/>
        <v>0.14903986482729364</v>
      </c>
      <c r="AB38" s="12">
        <f t="shared" ca="1" si="17"/>
        <v>0.87402719417515995</v>
      </c>
      <c r="AC38" s="12">
        <f t="shared" ca="1" si="18"/>
        <v>0.73905460135394796</v>
      </c>
      <c r="AD38" s="12">
        <f t="shared" ca="1" si="19"/>
        <v>1.2963106997485156</v>
      </c>
      <c r="AE38" s="12">
        <f t="shared" ca="1" si="20"/>
        <v>1.5625732456208883</v>
      </c>
      <c r="AF38" s="12">
        <f t="shared" ca="1" si="21"/>
        <v>9.8169145437588968E-3</v>
      </c>
      <c r="AG38" s="12">
        <f t="shared" ca="1" si="22"/>
        <v>0.74532865266939452</v>
      </c>
      <c r="AH38" s="12">
        <f t="shared" ca="1" si="23"/>
        <v>0.65252854812398042</v>
      </c>
      <c r="AI38" s="12">
        <f t="shared" ca="1" si="24"/>
        <v>0.16002560409665548</v>
      </c>
      <c r="AJ38" s="12">
        <f t="shared" ca="1" si="25"/>
        <v>0.15153811183512653</v>
      </c>
      <c r="AK38" s="12">
        <f t="shared" ca="1" si="26"/>
        <v>0.87477583869133524</v>
      </c>
      <c r="AL38" s="11">
        <f t="shared" ca="1" si="27"/>
        <v>1.1672242268417676E-2</v>
      </c>
      <c r="AM38" s="11">
        <f t="shared" ca="1" si="28"/>
        <v>1.5932951486777758E-2</v>
      </c>
      <c r="AN38" s="11">
        <f t="shared" ca="1" si="29"/>
        <v>1.3974485393812186E-2</v>
      </c>
      <c r="AO38" s="11">
        <f t="shared" ca="1" si="30"/>
        <v>-3.8300630487309029E-4</v>
      </c>
      <c r="AP38" s="11">
        <f t="shared" ca="1" si="31"/>
        <v>6.111382728121062E-3</v>
      </c>
      <c r="AQ38" s="11">
        <f t="shared" ca="1" si="32"/>
        <v>3.5760728218466875E-3</v>
      </c>
      <c r="AR38" s="11">
        <f t="shared" ca="1" si="33"/>
        <v>1.7020071729692443E-2</v>
      </c>
      <c r="AS38" s="11">
        <f t="shared" ca="1" si="34"/>
        <v>-6.0699170093232446E-3</v>
      </c>
      <c r="AT38" s="11">
        <f t="shared" ca="1" si="35"/>
        <v>-1.6958043461435812E-2</v>
      </c>
      <c r="AU38" s="13">
        <f t="shared" ca="1" si="36"/>
        <v>4.9862488503372958E-3</v>
      </c>
      <c r="AV38" s="14">
        <f t="shared" ca="1" si="37"/>
        <v>109.38774133301727</v>
      </c>
      <c r="AW38" s="11">
        <f ca="1">-(AV38-MAX($AV$14:AV38))/MAX($AV$14:AV38)</f>
        <v>1.0155724249670732E-3</v>
      </c>
      <c r="AX38" s="13">
        <f t="shared" si="38"/>
        <v>-1.0103573399394864E-2</v>
      </c>
      <c r="AY38" s="14">
        <f t="shared" si="39"/>
        <v>112.9315544384027</v>
      </c>
      <c r="AZ38" s="11">
        <f>-(AY38-MAX($AY$14:AY38))/MAX($AY$14:AY38)</f>
        <v>2.5329648436003858E-2</v>
      </c>
      <c r="BG38">
        <v>11</v>
      </c>
      <c r="BH38" s="8" t="str">
        <v/>
      </c>
      <c r="BI38" s="8" t="str">
        <v/>
      </c>
      <c r="BJ38" s="8" t="str">
        <v/>
      </c>
      <c r="BK38" s="8" t="str">
        <v/>
      </c>
      <c r="BL38" s="8" t="str">
        <v/>
      </c>
      <c r="BM38" s="8" t="str">
        <v/>
      </c>
      <c r="BN38" s="8" t="str">
        <v/>
      </c>
      <c r="BO38" s="8" t="str">
        <v/>
      </c>
      <c r="BP38" s="8" t="str">
        <v/>
      </c>
      <c r="BQ38" s="8" t="str">
        <v/>
      </c>
      <c r="BR38" s="8" t="str">
        <v/>
      </c>
      <c r="BS38" s="8">
        <v>4.4712052117203388E-2</v>
      </c>
    </row>
    <row r="39" spans="1:91" x14ac:dyDescent="0.2">
      <c r="A39" s="1">
        <v>35065</v>
      </c>
      <c r="B39" s="10">
        <v>0.73176978522556813</v>
      </c>
      <c r="C39" s="10">
        <v>1.2608273549102922</v>
      </c>
      <c r="D39" s="10">
        <v>1.5296133137542829</v>
      </c>
      <c r="E39" s="10">
        <v>9.4621702433670182E-3</v>
      </c>
      <c r="F39" s="10">
        <v>0.74213155023859534</v>
      </c>
      <c r="G39" s="10">
        <v>0.66212010858769776</v>
      </c>
      <c r="H39" s="10">
        <v>0.15573898146706119</v>
      </c>
      <c r="I39" s="10">
        <v>0.14853102813177674</v>
      </c>
      <c r="J39" s="10">
        <v>0.84703411006361229</v>
      </c>
      <c r="K39" s="11">
        <f t="shared" si="0"/>
        <v>1.8367421609162271E-3</v>
      </c>
      <c r="L39" s="11">
        <f t="shared" si="1"/>
        <v>-1.1624828212272842E-2</v>
      </c>
      <c r="M39" s="11">
        <f t="shared" si="2"/>
        <v>-7.21977484092029E-3</v>
      </c>
      <c r="N39" s="11">
        <f t="shared" si="3"/>
        <v>-3.6505052798910143E-2</v>
      </c>
      <c r="O39" s="11">
        <f t="shared" si="4"/>
        <v>1.8330649290891898E-3</v>
      </c>
      <c r="P39" s="11">
        <f t="shared" si="5"/>
        <v>1.8340727007879254E-2</v>
      </c>
      <c r="Q39" s="11">
        <f t="shared" si="6"/>
        <v>-9.9361470175985955E-3</v>
      </c>
      <c r="R39" s="11">
        <f t="shared" si="7"/>
        <v>-1.3857944924694721E-2</v>
      </c>
      <c r="S39" s="11">
        <f t="shared" si="8"/>
        <v>-1.5009444430327146E-2</v>
      </c>
      <c r="T39" s="12">
        <f t="shared" ca="1" si="9"/>
        <v>0.7347413891756519</v>
      </c>
      <c r="U39" s="12">
        <f t="shared" ca="1" si="10"/>
        <v>1.2859836720030735</v>
      </c>
      <c r="V39" s="12">
        <f t="shared" ca="1" si="11"/>
        <v>1.5516551671220429</v>
      </c>
      <c r="W39" s="12">
        <f t="shared" ca="1" si="12"/>
        <v>9.818794513841227E-3</v>
      </c>
      <c r="X39" s="12">
        <f t="shared" ca="1" si="13"/>
        <v>0.74305115834204583</v>
      </c>
      <c r="Y39" s="12">
        <f t="shared" ca="1" si="14"/>
        <v>0.65136180332076776</v>
      </c>
      <c r="Z39" s="12">
        <f t="shared" ca="1" si="15"/>
        <v>0.15866378046649926</v>
      </c>
      <c r="AA39" s="12">
        <f t="shared" ca="1" si="16"/>
        <v>0.15107819995383215</v>
      </c>
      <c r="AB39" s="12">
        <f t="shared" ca="1" si="17"/>
        <v>0.86735859534556448</v>
      </c>
      <c r="AC39" s="12">
        <f t="shared" ca="1" si="18"/>
        <v>0.73042817699735585</v>
      </c>
      <c r="AD39" s="12">
        <f t="shared" ca="1" si="19"/>
        <v>1.2756566442576316</v>
      </c>
      <c r="AE39" s="12">
        <f t="shared" ca="1" si="20"/>
        <v>1.5407370886231975</v>
      </c>
      <c r="AF39" s="12">
        <f t="shared" ca="1" si="21"/>
        <v>9.8206744839235572E-3</v>
      </c>
      <c r="AG39" s="12">
        <f t="shared" ca="1" si="22"/>
        <v>0.74077366401469702</v>
      </c>
      <c r="AH39" s="12">
        <f t="shared" ca="1" si="23"/>
        <v>0.65019505851755521</v>
      </c>
      <c r="AI39" s="12">
        <f t="shared" ca="1" si="24"/>
        <v>0.15730195683634304</v>
      </c>
      <c r="AJ39" s="12">
        <f t="shared" ca="1" si="25"/>
        <v>0.15061828807253777</v>
      </c>
      <c r="AK39" s="12">
        <f t="shared" ca="1" si="26"/>
        <v>0.8599413519997936</v>
      </c>
      <c r="AL39" s="11">
        <f t="shared" ca="1" si="27"/>
        <v>-1.8367421609162271E-3</v>
      </c>
      <c r="AM39" s="11">
        <f t="shared" ca="1" si="28"/>
        <v>1.1624828212272842E-2</v>
      </c>
      <c r="AN39" s="11">
        <f t="shared" ca="1" si="29"/>
        <v>7.21977484092029E-3</v>
      </c>
      <c r="AO39" s="11">
        <f t="shared" ca="1" si="30"/>
        <v>-3.6505052798910143E-2</v>
      </c>
      <c r="AP39" s="11">
        <f t="shared" ca="1" si="31"/>
        <v>-1.8330649290891898E-3</v>
      </c>
      <c r="AQ39" s="11">
        <f t="shared" ca="1" si="32"/>
        <v>-1.8340727007879254E-2</v>
      </c>
      <c r="AR39" s="11">
        <f t="shared" ca="1" si="33"/>
        <v>9.9361470175985955E-3</v>
      </c>
      <c r="AS39" s="11">
        <f t="shared" ca="1" si="34"/>
        <v>1.3857944924694721E-2</v>
      </c>
      <c r="AT39" s="11">
        <f t="shared" ca="1" si="35"/>
        <v>1.5009444430327146E-2</v>
      </c>
      <c r="AU39" s="13">
        <f t="shared" ca="1" si="36"/>
        <v>-9.6383052331246624E-5</v>
      </c>
      <c r="AV39" s="14">
        <f t="shared" ca="1" si="37"/>
        <v>109.37719820861997</v>
      </c>
      <c r="AW39" s="11">
        <f ca="1">-(AV39-MAX($AV$14:AV39))/MAX($AV$14:AV39)</f>
        <v>1.1118575933281789E-3</v>
      </c>
      <c r="AX39" s="13">
        <f t="shared" si="38"/>
        <v>-8.0158509029821176E-3</v>
      </c>
      <c r="AY39" s="14">
        <f t="shared" si="39"/>
        <v>112.02631193578246</v>
      </c>
      <c r="AZ39" s="11">
        <f>-(AY39-MAX($AY$14:AY39))/MAX($AY$14:AY39)</f>
        <v>3.3142460653697976E-2</v>
      </c>
      <c r="BG39">
        <v>12</v>
      </c>
      <c r="BH39" s="8" t="str">
        <v/>
      </c>
      <c r="BI39" s="8" t="str">
        <v/>
      </c>
      <c r="BJ39" s="8" t="str">
        <v/>
      </c>
      <c r="BK39" s="8" t="str">
        <v/>
      </c>
      <c r="BL39" s="8" t="str">
        <v/>
      </c>
      <c r="BM39" s="8" t="str">
        <v/>
      </c>
      <c r="BN39" s="8" t="str">
        <v/>
      </c>
      <c r="BO39" s="8" t="str">
        <v/>
      </c>
      <c r="BP39" s="8" t="str">
        <v/>
      </c>
      <c r="BQ39" s="8" t="str">
        <v/>
      </c>
      <c r="BR39" s="8" t="str">
        <v/>
      </c>
      <c r="BS39" s="8" t="str">
        <v/>
      </c>
    </row>
    <row r="40" spans="1:91" x14ac:dyDescent="0.2">
      <c r="A40" s="1">
        <v>35096</v>
      </c>
      <c r="B40" s="10">
        <v>0.72700836059614693</v>
      </c>
      <c r="C40" s="10">
        <v>1.2524422624117029</v>
      </c>
      <c r="D40" s="10">
        <v>1.5365467648007867</v>
      </c>
      <c r="E40" s="10">
        <v>9.462976105985333E-3</v>
      </c>
      <c r="F40" s="10">
        <v>0.75582362099980349</v>
      </c>
      <c r="G40" s="10">
        <v>0.67535625042209768</v>
      </c>
      <c r="H40" s="10">
        <v>0.15625488296509266</v>
      </c>
      <c r="I40" s="10">
        <v>0.14556464525895951</v>
      </c>
      <c r="J40" s="10">
        <v>0.83661705527528885</v>
      </c>
      <c r="K40" s="11">
        <f t="shared" si="0"/>
        <v>-6.5067248273354972E-3</v>
      </c>
      <c r="L40" s="11">
        <f t="shared" si="1"/>
        <v>-6.6504684134061076E-3</v>
      </c>
      <c r="M40" s="11">
        <f t="shared" si="2"/>
        <v>4.5328129561623687E-3</v>
      </c>
      <c r="N40" s="11">
        <f t="shared" si="3"/>
        <v>8.5166784953960573E-5</v>
      </c>
      <c r="O40" s="11">
        <f t="shared" si="4"/>
        <v>1.8449654588605258E-2</v>
      </c>
      <c r="P40" s="11">
        <f t="shared" si="5"/>
        <v>1.9990545012494199E-2</v>
      </c>
      <c r="Q40" s="11">
        <f t="shared" si="6"/>
        <v>3.3126035188599801E-3</v>
      </c>
      <c r="R40" s="11">
        <f t="shared" si="7"/>
        <v>-1.9971469329529201E-2</v>
      </c>
      <c r="S40" s="11">
        <f t="shared" si="8"/>
        <v>-1.2298270712546744E-2</v>
      </c>
      <c r="T40" s="12">
        <f t="shared" ca="1" si="9"/>
        <v>0.73109898111146199</v>
      </c>
      <c r="U40" s="12">
        <f t="shared" ca="1" si="10"/>
        <v>1.268241999583962</v>
      </c>
      <c r="V40" s="12">
        <f t="shared" ca="1" si="11"/>
        <v>1.5351752011887401</v>
      </c>
      <c r="W40" s="12">
        <f t="shared" ca="1" si="12"/>
        <v>9.6414223636452877E-3</v>
      </c>
      <c r="X40" s="12">
        <f t="shared" ca="1" si="13"/>
        <v>0.74145260712664618</v>
      </c>
      <c r="Y40" s="12">
        <f t="shared" ca="1" si="14"/>
        <v>0.65615758355262654</v>
      </c>
      <c r="Z40" s="12">
        <f t="shared" ca="1" si="15"/>
        <v>0.15652046915170212</v>
      </c>
      <c r="AA40" s="12">
        <f t="shared" ca="1" si="16"/>
        <v>0.14957465810215725</v>
      </c>
      <c r="AB40" s="12">
        <f t="shared" ca="1" si="17"/>
        <v>0.85348773103170295</v>
      </c>
      <c r="AC40" s="12">
        <f t="shared" ca="1" si="18"/>
        <v>0.73176978522556813</v>
      </c>
      <c r="AD40" s="12">
        <f t="shared" ca="1" si="19"/>
        <v>1.2608273549102922</v>
      </c>
      <c r="AE40" s="12">
        <f t="shared" ca="1" si="20"/>
        <v>1.5296133137542829</v>
      </c>
      <c r="AF40" s="12">
        <f t="shared" ca="1" si="21"/>
        <v>9.4621702433670182E-3</v>
      </c>
      <c r="AG40" s="12">
        <f t="shared" ca="1" si="22"/>
        <v>0.74213155023859534</v>
      </c>
      <c r="AH40" s="12">
        <f t="shared" ca="1" si="23"/>
        <v>0.66212010858769776</v>
      </c>
      <c r="AI40" s="12">
        <f t="shared" ca="1" si="24"/>
        <v>0.15573898146706119</v>
      </c>
      <c r="AJ40" s="12">
        <f t="shared" ca="1" si="25"/>
        <v>0.14853102813177674</v>
      </c>
      <c r="AK40" s="12">
        <f t="shared" ca="1" si="26"/>
        <v>0.84703411006361229</v>
      </c>
      <c r="AL40" s="11">
        <f t="shared" ca="1" si="27"/>
        <v>-6.5067248273354972E-3</v>
      </c>
      <c r="AM40" s="11">
        <f t="shared" ca="1" si="28"/>
        <v>6.6504684134061076E-3</v>
      </c>
      <c r="AN40" s="11">
        <f t="shared" ca="1" si="29"/>
        <v>-4.5328129561623687E-3</v>
      </c>
      <c r="AO40" s="11">
        <f t="shared" ca="1" si="30"/>
        <v>-8.5166784953960573E-5</v>
      </c>
      <c r="AP40" s="11">
        <f t="shared" ca="1" si="31"/>
        <v>1.8449654588605258E-2</v>
      </c>
      <c r="AQ40" s="11">
        <f t="shared" ca="1" si="32"/>
        <v>1.9990545012494199E-2</v>
      </c>
      <c r="AR40" s="11">
        <f t="shared" ca="1" si="33"/>
        <v>-3.3126035188599801E-3</v>
      </c>
      <c r="AS40" s="11">
        <f t="shared" ca="1" si="34"/>
        <v>1.9971469329529201E-2</v>
      </c>
      <c r="AT40" s="11">
        <f t="shared" ca="1" si="35"/>
        <v>1.2298270712546744E-2</v>
      </c>
      <c r="AU40" s="13">
        <f t="shared" ca="1" si="36"/>
        <v>6.9914555521410782E-3</v>
      </c>
      <c r="AV40" s="14">
        <f t="shared" ca="1" si="37"/>
        <v>110.14190402831326</v>
      </c>
      <c r="AW40" s="11">
        <f ca="1">-(AV40-MAX($AV$14:AV40))/MAX($AV$14:AV40)</f>
        <v>0</v>
      </c>
      <c r="AX40" s="13">
        <f t="shared" si="38"/>
        <v>1.0487217536202397E-4</v>
      </c>
      <c r="AY40" s="14">
        <f t="shared" si="39"/>
        <v>112.03806037881296</v>
      </c>
      <c r="AZ40" s="11">
        <f>-(AY40-MAX($AY$14:AY40))/MAX($AY$14:AY40)</f>
        <v>3.3041064200281488E-2</v>
      </c>
    </row>
    <row r="41" spans="1:91" x14ac:dyDescent="0.2">
      <c r="A41" s="1">
        <v>35125</v>
      </c>
      <c r="B41" s="10">
        <v>0.73241829873877573</v>
      </c>
      <c r="C41" s="10">
        <v>1.2546106943015582</v>
      </c>
      <c r="D41" s="10">
        <v>1.5273004963726613</v>
      </c>
      <c r="E41" s="10">
        <v>9.4408202184605803E-3</v>
      </c>
      <c r="F41" s="10">
        <v>0.77143231838554649</v>
      </c>
      <c r="G41" s="10">
        <v>0.68064252654505852</v>
      </c>
      <c r="H41" s="10">
        <v>0.15559358954411079</v>
      </c>
      <c r="I41" s="10">
        <v>0.14854426619132502</v>
      </c>
      <c r="J41" s="10">
        <v>0.836323188733054</v>
      </c>
      <c r="K41" s="11">
        <f t="shared" si="0"/>
        <v>7.441369915185847E-3</v>
      </c>
      <c r="L41" s="11">
        <f t="shared" si="1"/>
        <v>1.7313627581361235E-3</v>
      </c>
      <c r="M41" s="11">
        <f t="shared" si="2"/>
        <v>-6.0175639557082938E-3</v>
      </c>
      <c r="N41" s="11">
        <f t="shared" si="3"/>
        <v>-2.3413234141782535E-3</v>
      </c>
      <c r="O41" s="11">
        <f t="shared" si="4"/>
        <v>2.0651243163181121E-2</v>
      </c>
      <c r="P41" s="11">
        <f t="shared" si="5"/>
        <v>7.8273890552680303E-3</v>
      </c>
      <c r="Q41" s="11">
        <f t="shared" si="6"/>
        <v>-4.2321456355997045E-3</v>
      </c>
      <c r="R41" s="11">
        <f t="shared" si="7"/>
        <v>2.0469399881164474E-2</v>
      </c>
      <c r="S41" s="11">
        <f t="shared" si="8"/>
        <v>-3.5125573926786391E-4</v>
      </c>
      <c r="T41" s="12">
        <f t="shared" ca="1" si="9"/>
        <v>0.72938907291085753</v>
      </c>
      <c r="U41" s="12">
        <f t="shared" ca="1" si="10"/>
        <v>1.2566348086609975</v>
      </c>
      <c r="V41" s="12">
        <f t="shared" ca="1" si="11"/>
        <v>1.5330800392775348</v>
      </c>
      <c r="W41" s="12">
        <f t="shared" ca="1" si="12"/>
        <v>9.4625731746761747E-3</v>
      </c>
      <c r="X41" s="12">
        <f t="shared" ca="1" si="13"/>
        <v>0.74897758561919936</v>
      </c>
      <c r="Y41" s="12">
        <f t="shared" ca="1" si="14"/>
        <v>0.66873817950489767</v>
      </c>
      <c r="Z41" s="12">
        <f t="shared" ca="1" si="15"/>
        <v>0.15599693221607691</v>
      </c>
      <c r="AA41" s="12">
        <f t="shared" ca="1" si="16"/>
        <v>0.14704783669536814</v>
      </c>
      <c r="AB41" s="12">
        <f t="shared" ca="1" si="17"/>
        <v>0.84182558266945051</v>
      </c>
      <c r="AC41" s="12">
        <f t="shared" ca="1" si="18"/>
        <v>0.72700836059614693</v>
      </c>
      <c r="AD41" s="12">
        <f t="shared" ca="1" si="19"/>
        <v>1.2524422624117029</v>
      </c>
      <c r="AE41" s="12">
        <f t="shared" ca="1" si="20"/>
        <v>1.5365467648007867</v>
      </c>
      <c r="AF41" s="12">
        <f t="shared" ca="1" si="21"/>
        <v>9.462976105985333E-3</v>
      </c>
      <c r="AG41" s="12">
        <f t="shared" ca="1" si="22"/>
        <v>0.75582362099980349</v>
      </c>
      <c r="AH41" s="12">
        <f t="shared" ca="1" si="23"/>
        <v>0.67535625042209768</v>
      </c>
      <c r="AI41" s="12">
        <f t="shared" ca="1" si="24"/>
        <v>0.15625488296509266</v>
      </c>
      <c r="AJ41" s="12">
        <f t="shared" ca="1" si="25"/>
        <v>0.14556464525895951</v>
      </c>
      <c r="AK41" s="12">
        <f t="shared" ca="1" si="26"/>
        <v>0.83661705527528885</v>
      </c>
      <c r="AL41" s="11">
        <f t="shared" ca="1" si="27"/>
        <v>-7.441369915185847E-3</v>
      </c>
      <c r="AM41" s="11">
        <f t="shared" ca="1" si="28"/>
        <v>-1.7313627581361235E-3</v>
      </c>
      <c r="AN41" s="11">
        <f t="shared" ca="1" si="29"/>
        <v>-6.0175639557082938E-3</v>
      </c>
      <c r="AO41" s="11">
        <f t="shared" ca="1" si="30"/>
        <v>-2.3413234141782535E-3</v>
      </c>
      <c r="AP41" s="11">
        <f t="shared" ca="1" si="31"/>
        <v>2.0651243163181121E-2</v>
      </c>
      <c r="AQ41" s="11">
        <f t="shared" ca="1" si="32"/>
        <v>7.8273890552680303E-3</v>
      </c>
      <c r="AR41" s="11">
        <f t="shared" ca="1" si="33"/>
        <v>-4.2321456355997045E-3</v>
      </c>
      <c r="AS41" s="11">
        <f t="shared" ca="1" si="34"/>
        <v>-2.0469399881164474E-2</v>
      </c>
      <c r="AT41" s="11">
        <f t="shared" ca="1" si="35"/>
        <v>3.5125573926786391E-4</v>
      </c>
      <c r="AU41" s="13">
        <f t="shared" ca="1" si="36"/>
        <v>-1.4892530669172979E-3</v>
      </c>
      <c r="AV41" s="14">
        <f t="shared" ca="1" si="37"/>
        <v>109.97787485994299</v>
      </c>
      <c r="AW41" s="11">
        <f ca="1">-(AV41-MAX($AV$14:AV41))/MAX($AV$14:AV41)</f>
        <v>1.4892530669173053E-3</v>
      </c>
      <c r="AX41" s="13">
        <f t="shared" si="38"/>
        <v>5.0198306697979422E-3</v>
      </c>
      <c r="AY41" s="14">
        <f t="shared" si="39"/>
        <v>112.60047247048719</v>
      </c>
      <c r="AZ41" s="11">
        <f>-(AY41-MAX($AY$14:AY41))/MAX($AY$14:AY41)</f>
        <v>2.8187094077918931E-2</v>
      </c>
      <c r="BF41" s="18" t="s">
        <v>37</v>
      </c>
    </row>
    <row r="42" spans="1:91" x14ac:dyDescent="0.2">
      <c r="A42" s="1">
        <v>35156</v>
      </c>
      <c r="B42" s="10">
        <v>0.73582975842709031</v>
      </c>
      <c r="C42" s="10">
        <v>1.2439358129120539</v>
      </c>
      <c r="D42" s="10">
        <v>1.5161393028791486</v>
      </c>
      <c r="E42" s="10">
        <v>9.3299248008061053E-3</v>
      </c>
      <c r="F42" s="10">
        <v>0.78607082498133085</v>
      </c>
      <c r="G42" s="10">
        <v>0.68287353182190658</v>
      </c>
      <c r="H42" s="10">
        <v>0.15418298436584538</v>
      </c>
      <c r="I42" s="10">
        <v>0.14890923981833074</v>
      </c>
      <c r="J42" s="10">
        <v>0.82111918544976792</v>
      </c>
      <c r="K42" s="11">
        <f t="shared" si="0"/>
        <v>4.6578023708434557E-3</v>
      </c>
      <c r="L42" s="11">
        <f t="shared" si="1"/>
        <v>-8.5085209603182888E-3</v>
      </c>
      <c r="M42" s="11">
        <f t="shared" si="2"/>
        <v>-7.3077914398774757E-3</v>
      </c>
      <c r="N42" s="11">
        <f t="shared" si="3"/>
        <v>-1.1746375324214964E-2</v>
      </c>
      <c r="O42" s="11">
        <f t="shared" si="4"/>
        <v>1.8975749715049339E-2</v>
      </c>
      <c r="P42" s="11">
        <f t="shared" si="5"/>
        <v>3.2777929527452176E-3</v>
      </c>
      <c r="Q42" s="11">
        <f t="shared" si="6"/>
        <v>-9.0659594807117605E-3</v>
      </c>
      <c r="R42" s="11">
        <f t="shared" si="7"/>
        <v>2.4570024570025328E-3</v>
      </c>
      <c r="S42" s="11">
        <f t="shared" si="8"/>
        <v>-1.8179578765857962E-2</v>
      </c>
      <c r="T42" s="12">
        <f t="shared" ca="1" si="9"/>
        <v>0.72971332966746139</v>
      </c>
      <c r="U42" s="12">
        <f t="shared" ca="1" si="10"/>
        <v>1.2535264783566307</v>
      </c>
      <c r="V42" s="12">
        <f t="shared" ca="1" si="11"/>
        <v>1.5319236305867241</v>
      </c>
      <c r="W42" s="12">
        <f t="shared" ca="1" si="12"/>
        <v>9.4518981622229575E-3</v>
      </c>
      <c r="X42" s="12">
        <f t="shared" ca="1" si="13"/>
        <v>0.76362796969267499</v>
      </c>
      <c r="Y42" s="12">
        <f t="shared" ca="1" si="14"/>
        <v>0.6779993884835781</v>
      </c>
      <c r="Z42" s="12">
        <f t="shared" ca="1" si="15"/>
        <v>0.15592423625460172</v>
      </c>
      <c r="AA42" s="12">
        <f t="shared" ca="1" si="16"/>
        <v>0.14705445572514225</v>
      </c>
      <c r="AB42" s="12">
        <f t="shared" ca="1" si="17"/>
        <v>0.83647012200417148</v>
      </c>
      <c r="AC42" s="12">
        <f t="shared" ca="1" si="18"/>
        <v>0.73241829873877573</v>
      </c>
      <c r="AD42" s="12">
        <f t="shared" ca="1" si="19"/>
        <v>1.2546106943015582</v>
      </c>
      <c r="AE42" s="12">
        <f t="shared" ca="1" si="20"/>
        <v>1.5273004963726613</v>
      </c>
      <c r="AF42" s="12">
        <f t="shared" ca="1" si="21"/>
        <v>9.4408202184605803E-3</v>
      </c>
      <c r="AG42" s="12">
        <f t="shared" ca="1" si="22"/>
        <v>0.77143231838554649</v>
      </c>
      <c r="AH42" s="12">
        <f t="shared" ca="1" si="23"/>
        <v>0.68064252654505852</v>
      </c>
      <c r="AI42" s="12">
        <f t="shared" ca="1" si="24"/>
        <v>0.15559358954411079</v>
      </c>
      <c r="AJ42" s="12">
        <f t="shared" ca="1" si="25"/>
        <v>0.14854426619132502</v>
      </c>
      <c r="AK42" s="12">
        <f t="shared" ca="1" si="26"/>
        <v>0.836323188733054</v>
      </c>
      <c r="AL42" s="11">
        <f t="shared" ca="1" si="27"/>
        <v>4.6578023708434557E-3</v>
      </c>
      <c r="AM42" s="11">
        <f t="shared" ca="1" si="28"/>
        <v>-8.5085209603182888E-3</v>
      </c>
      <c r="AN42" s="11">
        <f t="shared" ca="1" si="29"/>
        <v>7.3077914398774757E-3</v>
      </c>
      <c r="AO42" s="11">
        <f t="shared" ca="1" si="30"/>
        <v>1.1746375324214964E-2</v>
      </c>
      <c r="AP42" s="11">
        <f t="shared" ca="1" si="31"/>
        <v>1.8975749715049339E-2</v>
      </c>
      <c r="AQ42" s="11">
        <f t="shared" ca="1" si="32"/>
        <v>3.2777929527452176E-3</v>
      </c>
      <c r="AR42" s="11">
        <f t="shared" ca="1" si="33"/>
        <v>9.0659594807117605E-3</v>
      </c>
      <c r="AS42" s="11">
        <f t="shared" ca="1" si="34"/>
        <v>2.4570024570025328E-3</v>
      </c>
      <c r="AT42" s="11">
        <f t="shared" ca="1" si="35"/>
        <v>1.8179578765857962E-2</v>
      </c>
      <c r="AU42" s="13">
        <f t="shared" ca="1" si="36"/>
        <v>7.4621701717760463E-3</v>
      </c>
      <c r="AV42" s="14">
        <f t="shared" ca="1" si="37"/>
        <v>110.79854847727817</v>
      </c>
      <c r="AW42" s="11">
        <f ca="1">-(AV42-MAX($AV$14:AV42))/MAX($AV$14:AV42)</f>
        <v>0</v>
      </c>
      <c r="AX42" s="13">
        <f t="shared" si="38"/>
        <v>-2.8266531639266563E-3</v>
      </c>
      <c r="AY42" s="14">
        <f t="shared" si="39"/>
        <v>112.28218998871886</v>
      </c>
      <c r="AZ42" s="11">
        <f>-(AY42-MAX($AY$14:AY42))/MAX($AY$14:AY42)</f>
        <v>3.0934072103188309E-2</v>
      </c>
      <c r="BH42" s="18" t="s">
        <v>27</v>
      </c>
    </row>
    <row r="43" spans="1:91" x14ac:dyDescent="0.2">
      <c r="A43" s="1">
        <v>35186</v>
      </c>
      <c r="B43" s="10">
        <v>0.73032148751880577</v>
      </c>
      <c r="C43" s="10">
        <v>1.2276717205819163</v>
      </c>
      <c r="D43" s="10">
        <v>1.5153351921445024</v>
      </c>
      <c r="E43" s="10">
        <v>9.3991146034043595E-3</v>
      </c>
      <c r="F43" s="10">
        <v>0.79664770645125305</v>
      </c>
      <c r="G43" s="10">
        <v>0.68610634648370494</v>
      </c>
      <c r="H43" s="10">
        <v>0.15211439002129601</v>
      </c>
      <c r="I43" s="10">
        <v>0.14713671943970336</v>
      </c>
      <c r="J43" s="10">
        <v>0.79727650346416645</v>
      </c>
      <c r="K43" s="11">
        <f t="shared" si="0"/>
        <v>-7.485795247067828E-3</v>
      </c>
      <c r="L43" s="11">
        <f t="shared" si="1"/>
        <v>-1.307470382419762E-2</v>
      </c>
      <c r="M43" s="11">
        <f t="shared" si="2"/>
        <v>-5.3036731725053521E-4</v>
      </c>
      <c r="N43" s="11">
        <f t="shared" si="3"/>
        <v>7.4159014220860353E-3</v>
      </c>
      <c r="O43" s="11">
        <f t="shared" si="4"/>
        <v>1.3455379761961428E-2</v>
      </c>
      <c r="P43" s="11">
        <f t="shared" si="5"/>
        <v>4.7341337907376158E-3</v>
      </c>
      <c r="Q43" s="11">
        <f t="shared" si="6"/>
        <v>-1.3416489199878256E-2</v>
      </c>
      <c r="R43" s="11">
        <f t="shared" si="7"/>
        <v>-1.1903360602672164E-2</v>
      </c>
      <c r="S43" s="11">
        <f t="shared" si="8"/>
        <v>-2.903681025616478E-2</v>
      </c>
      <c r="T43" s="12">
        <f t="shared" ca="1" si="9"/>
        <v>0.73412402858293302</v>
      </c>
      <c r="U43" s="12">
        <f t="shared" ca="1" si="10"/>
        <v>1.2492732536068061</v>
      </c>
      <c r="V43" s="12">
        <f t="shared" ca="1" si="11"/>
        <v>1.5217198996259049</v>
      </c>
      <c r="W43" s="12">
        <f t="shared" ca="1" si="12"/>
        <v>9.3853725096333419E-3</v>
      </c>
      <c r="X43" s="12">
        <f t="shared" ca="1" si="13"/>
        <v>0.77875157168343867</v>
      </c>
      <c r="Y43" s="12">
        <f t="shared" ca="1" si="14"/>
        <v>0.68175802918348261</v>
      </c>
      <c r="Z43" s="12">
        <f t="shared" ca="1" si="15"/>
        <v>0.15488828695497808</v>
      </c>
      <c r="AA43" s="12">
        <f t="shared" ca="1" si="16"/>
        <v>0.14872675300482788</v>
      </c>
      <c r="AB43" s="12">
        <f t="shared" ca="1" si="17"/>
        <v>0.82872118709141096</v>
      </c>
      <c r="AC43" s="12">
        <f t="shared" ca="1" si="18"/>
        <v>0.73582975842709031</v>
      </c>
      <c r="AD43" s="12">
        <f t="shared" ca="1" si="19"/>
        <v>1.2439358129120539</v>
      </c>
      <c r="AE43" s="12">
        <f t="shared" ca="1" si="20"/>
        <v>1.5161393028791486</v>
      </c>
      <c r="AF43" s="12">
        <f t="shared" ca="1" si="21"/>
        <v>9.3299248008061053E-3</v>
      </c>
      <c r="AG43" s="12">
        <f t="shared" ca="1" si="22"/>
        <v>0.78607082498133085</v>
      </c>
      <c r="AH43" s="12">
        <f t="shared" ca="1" si="23"/>
        <v>0.68287353182190658</v>
      </c>
      <c r="AI43" s="12">
        <f t="shared" ca="1" si="24"/>
        <v>0.15418298436584538</v>
      </c>
      <c r="AJ43" s="12">
        <f t="shared" ca="1" si="25"/>
        <v>0.14890923981833074</v>
      </c>
      <c r="AK43" s="12">
        <f t="shared" ca="1" si="26"/>
        <v>0.82111918544976792</v>
      </c>
      <c r="AL43" s="11">
        <f t="shared" ca="1" si="27"/>
        <v>-7.485795247067828E-3</v>
      </c>
      <c r="AM43" s="11">
        <f t="shared" ca="1" si="28"/>
        <v>1.307470382419762E-2</v>
      </c>
      <c r="AN43" s="11">
        <f t="shared" ca="1" si="29"/>
        <v>5.3036731725053521E-4</v>
      </c>
      <c r="AO43" s="11">
        <f t="shared" ca="1" si="30"/>
        <v>-7.4159014220860353E-3</v>
      </c>
      <c r="AP43" s="11">
        <f t="shared" ca="1" si="31"/>
        <v>1.3455379761961428E-2</v>
      </c>
      <c r="AQ43" s="11">
        <f t="shared" ca="1" si="32"/>
        <v>4.7341337907376158E-3</v>
      </c>
      <c r="AR43" s="11">
        <f t="shared" ca="1" si="33"/>
        <v>1.3416489199878256E-2</v>
      </c>
      <c r="AS43" s="11">
        <f t="shared" ca="1" si="34"/>
        <v>-1.1903360602672164E-2</v>
      </c>
      <c r="AT43" s="11">
        <f t="shared" ca="1" si="35"/>
        <v>2.903681025616478E-2</v>
      </c>
      <c r="AU43" s="13">
        <f t="shared" ca="1" si="36"/>
        <v>5.2714252087071346E-3</v>
      </c>
      <c r="AV43" s="14">
        <f t="shared" ca="1" si="37"/>
        <v>111.38261473880947</v>
      </c>
      <c r="AW43" s="11">
        <f ca="1">-(AV43-MAX($AV$14:AV43))/MAX($AV$14:AV43)</f>
        <v>0</v>
      </c>
      <c r="AX43" s="13">
        <f t="shared" si="38"/>
        <v>-5.538012385827345E-3</v>
      </c>
      <c r="AY43" s="14">
        <f t="shared" si="39"/>
        <v>111.66036982985352</v>
      </c>
      <c r="AZ43" s="11">
        <f>-(AY43-MAX($AY$14:AY43))/MAX($AY$14:AY43)</f>
        <v>3.6300771214564029E-2</v>
      </c>
      <c r="BG43">
        <f ca="1">IF(BC21&lt;BC20,BC15,"")</f>
        <v>5.3008740873656873E-3</v>
      </c>
      <c r="BH43">
        <v>1</v>
      </c>
      <c r="BI43">
        <v>2</v>
      </c>
      <c r="BJ43">
        <v>3</v>
      </c>
      <c r="BK43">
        <v>4</v>
      </c>
      <c r="BL43">
        <v>5</v>
      </c>
      <c r="BM43">
        <v>6</v>
      </c>
      <c r="BN43">
        <v>7</v>
      </c>
      <c r="BO43">
        <v>8</v>
      </c>
      <c r="BP43">
        <v>9</v>
      </c>
      <c r="BQ43">
        <v>10</v>
      </c>
      <c r="BR43">
        <v>11</v>
      </c>
      <c r="BS43">
        <v>12</v>
      </c>
    </row>
    <row r="44" spans="1:91" x14ac:dyDescent="0.2">
      <c r="A44" s="1">
        <v>35217</v>
      </c>
      <c r="B44" s="10">
        <v>0.73233247894544129</v>
      </c>
      <c r="C44" s="10">
        <v>1.2388349995664079</v>
      </c>
      <c r="D44" s="10">
        <v>1.5418060716323101</v>
      </c>
      <c r="E44" s="10">
        <v>9.17885925137224E-3</v>
      </c>
      <c r="F44" s="10">
        <v>0.79167788210332979</v>
      </c>
      <c r="G44" s="10">
        <v>0.67723147771908443</v>
      </c>
      <c r="H44" s="10">
        <v>0.15302687151863867</v>
      </c>
      <c r="I44" s="10">
        <v>0.14979926897956738</v>
      </c>
      <c r="J44" s="10">
        <v>0.79503895690888848</v>
      </c>
      <c r="K44" s="11">
        <f t="shared" si="0"/>
        <v>2.7535701208349916E-3</v>
      </c>
      <c r="L44" s="11">
        <f t="shared" si="1"/>
        <v>9.0930488968175016E-3</v>
      </c>
      <c r="M44" s="11">
        <f t="shared" si="2"/>
        <v>1.7468662791594092E-2</v>
      </c>
      <c r="N44" s="11">
        <f t="shared" si="3"/>
        <v>-2.3433627668753343E-2</v>
      </c>
      <c r="O44" s="11">
        <f t="shared" si="4"/>
        <v>-6.2384217109741069E-3</v>
      </c>
      <c r="P44" s="11">
        <f t="shared" si="5"/>
        <v>-1.2935121224434409E-2</v>
      </c>
      <c r="Q44" s="11">
        <f t="shared" si="6"/>
        <v>5.9986533635305594E-3</v>
      </c>
      <c r="R44" s="11">
        <f t="shared" si="7"/>
        <v>1.809575169273181E-2</v>
      </c>
      <c r="S44" s="11">
        <f t="shared" si="8"/>
        <v>-2.8064875178884785E-3</v>
      </c>
      <c r="T44" s="12">
        <f t="shared" ca="1" si="9"/>
        <v>0.73307562297294804</v>
      </c>
      <c r="U44" s="12">
        <f t="shared" ca="1" si="10"/>
        <v>1.2358037667469852</v>
      </c>
      <c r="V44" s="12">
        <f t="shared" ca="1" si="11"/>
        <v>1.5157372475118254</v>
      </c>
      <c r="W44" s="12">
        <f t="shared" ca="1" si="12"/>
        <v>9.3645197021052333E-3</v>
      </c>
      <c r="X44" s="12">
        <f t="shared" ca="1" si="13"/>
        <v>0.791359265716292</v>
      </c>
      <c r="Y44" s="12">
        <f t="shared" ca="1" si="14"/>
        <v>0.68448993915280576</v>
      </c>
      <c r="Z44" s="12">
        <f t="shared" ca="1" si="15"/>
        <v>0.15314868719357069</v>
      </c>
      <c r="AA44" s="12">
        <f t="shared" ca="1" si="16"/>
        <v>0.14802297962901706</v>
      </c>
      <c r="AB44" s="12">
        <f t="shared" ca="1" si="17"/>
        <v>0.80919784445696719</v>
      </c>
      <c r="AC44" s="12">
        <f t="shared" ca="1" si="18"/>
        <v>0.73032148751880577</v>
      </c>
      <c r="AD44" s="12">
        <f t="shared" ca="1" si="19"/>
        <v>1.2276717205819163</v>
      </c>
      <c r="AE44" s="12">
        <f t="shared" ca="1" si="20"/>
        <v>1.5153351921445024</v>
      </c>
      <c r="AF44" s="12">
        <f t="shared" ca="1" si="21"/>
        <v>9.3991146034043595E-3</v>
      </c>
      <c r="AG44" s="12">
        <f t="shared" ca="1" si="22"/>
        <v>0.79664770645125305</v>
      </c>
      <c r="AH44" s="12">
        <f t="shared" ca="1" si="23"/>
        <v>0.68610634648370494</v>
      </c>
      <c r="AI44" s="12">
        <f t="shared" ca="1" si="24"/>
        <v>0.15211439002129601</v>
      </c>
      <c r="AJ44" s="12">
        <f t="shared" ca="1" si="25"/>
        <v>0.14713671943970336</v>
      </c>
      <c r="AK44" s="12">
        <f t="shared" ca="1" si="26"/>
        <v>0.79727650346416645</v>
      </c>
      <c r="AL44" s="11">
        <f t="shared" ca="1" si="27"/>
        <v>-2.7535701208349916E-3</v>
      </c>
      <c r="AM44" s="11">
        <f t="shared" ca="1" si="28"/>
        <v>-9.0930488968175016E-3</v>
      </c>
      <c r="AN44" s="11">
        <f t="shared" ca="1" si="29"/>
        <v>-1.7468662791594092E-2</v>
      </c>
      <c r="AO44" s="11">
        <f t="shared" ca="1" si="30"/>
        <v>-2.3433627668753343E-2</v>
      </c>
      <c r="AP44" s="11">
        <f t="shared" ca="1" si="31"/>
        <v>-6.2384217109741069E-3</v>
      </c>
      <c r="AQ44" s="11">
        <f t="shared" ca="1" si="32"/>
        <v>-1.2935121224434409E-2</v>
      </c>
      <c r="AR44" s="11">
        <f t="shared" ca="1" si="33"/>
        <v>-5.9986533635305594E-3</v>
      </c>
      <c r="AS44" s="11">
        <f t="shared" ca="1" si="34"/>
        <v>-1.809575169273181E-2</v>
      </c>
      <c r="AT44" s="11">
        <f t="shared" ca="1" si="35"/>
        <v>2.8064875178884785E-3</v>
      </c>
      <c r="AU44" s="13">
        <f t="shared" ca="1" si="36"/>
        <v>-1.0356707772420259E-2</v>
      </c>
      <c r="AV44" s="14">
        <f t="shared" ca="1" si="37"/>
        <v>110.22905754703154</v>
      </c>
      <c r="AW44" s="11">
        <f ca="1">-(AV44-MAX($AV$14:AV44))/MAX($AV$14:AV44)</f>
        <v>1.0356707772420273E-2</v>
      </c>
      <c r="AX44" s="13">
        <f t="shared" si="38"/>
        <v>8.8844763816206844E-4</v>
      </c>
      <c r="AY44" s="14">
        <f t="shared" si="39"/>
        <v>111.75957422170517</v>
      </c>
      <c r="AZ44" s="11">
        <f>-(AY44-MAX($AY$14:AY44))/MAX($AY$14:AY44)</f>
        <v>3.5444574910850943E-2</v>
      </c>
      <c r="BF44" s="19" t="s">
        <v>26</v>
      </c>
      <c r="BG44">
        <v>1</v>
      </c>
      <c r="BH44" s="32" t="str">
        <f t="dataTable" ref="BH44:BS55" dt2D="1" dtr="1" r1="BC20" r2="BC21" ca="1"/>
        <v/>
      </c>
      <c r="BI44" s="40">
        <v>5.3008740873656873E-3</v>
      </c>
      <c r="BJ44" s="40">
        <v>4.0747461619244103E-3</v>
      </c>
      <c r="BK44" s="40">
        <v>3.9323494692416784E-3</v>
      </c>
      <c r="BL44" s="40">
        <v>3.6538539142413331E-3</v>
      </c>
      <c r="BM44" s="40">
        <v>3.5315262031302944E-3</v>
      </c>
      <c r="BN44" s="40">
        <v>3.3726453837645454E-3</v>
      </c>
      <c r="BO44" s="40">
        <v>3.3562526351552211E-3</v>
      </c>
      <c r="BP44" s="40">
        <v>3.0968582121891786E-3</v>
      </c>
      <c r="BQ44" s="40">
        <v>2.9091423301168874E-3</v>
      </c>
      <c r="BR44" s="40">
        <v>3.0465501139726615E-3</v>
      </c>
      <c r="BS44" s="40">
        <v>2.9406811905917053E-3</v>
      </c>
      <c r="CB44" t="s">
        <v>41</v>
      </c>
      <c r="CC44" s="44" t="s">
        <v>39</v>
      </c>
      <c r="CD44" s="44"/>
      <c r="CE44" s="44"/>
      <c r="CF44" s="44"/>
      <c r="CG44" s="44"/>
      <c r="CH44" s="44"/>
      <c r="CI44" s="44"/>
      <c r="CJ44" s="44"/>
      <c r="CK44" s="44"/>
      <c r="CL44" s="44"/>
      <c r="CM44" s="44"/>
    </row>
    <row r="45" spans="1:91" x14ac:dyDescent="0.2">
      <c r="A45" s="1">
        <v>35247</v>
      </c>
      <c r="B45" s="10">
        <v>0.73041217158842742</v>
      </c>
      <c r="C45" s="10">
        <v>1.2568340350656697</v>
      </c>
      <c r="D45" s="10">
        <v>1.5534945860713676</v>
      </c>
      <c r="E45" s="10">
        <v>9.159186664224217E-3</v>
      </c>
      <c r="F45" s="10">
        <v>0.78988941548183256</v>
      </c>
      <c r="G45" s="10">
        <v>0.6906554320049727</v>
      </c>
      <c r="H45" s="10">
        <v>0.15509647000434268</v>
      </c>
      <c r="I45" s="10">
        <v>0.15066140356163557</v>
      </c>
      <c r="J45" s="10">
        <v>0.8107801326436298</v>
      </c>
      <c r="K45" s="11">
        <f t="shared" si="0"/>
        <v>-2.6221796960024246E-3</v>
      </c>
      <c r="L45" s="11">
        <f t="shared" si="1"/>
        <v>1.452900144535918E-2</v>
      </c>
      <c r="M45" s="11">
        <f t="shared" si="2"/>
        <v>7.5810535800282519E-3</v>
      </c>
      <c r="N45" s="11">
        <f t="shared" si="3"/>
        <v>-2.1432496794284717E-3</v>
      </c>
      <c r="O45" s="11">
        <f t="shared" si="4"/>
        <v>-2.2590837282779885E-3</v>
      </c>
      <c r="P45" s="11">
        <f t="shared" si="5"/>
        <v>1.9821810898542624E-2</v>
      </c>
      <c r="Q45" s="11">
        <f t="shared" si="6"/>
        <v>1.3524412184378498E-2</v>
      </c>
      <c r="R45" s="11">
        <f t="shared" si="7"/>
        <v>5.7552656160544391E-3</v>
      </c>
      <c r="S45" s="11">
        <f t="shared" si="8"/>
        <v>1.9799250839157567E-2</v>
      </c>
      <c r="T45" s="12">
        <f t="shared" ca="1" si="9"/>
        <v>0.73132698323212353</v>
      </c>
      <c r="U45" s="12">
        <f t="shared" ca="1" si="10"/>
        <v>1.233253360074162</v>
      </c>
      <c r="V45" s="12">
        <f t="shared" ca="1" si="11"/>
        <v>1.5285706318884063</v>
      </c>
      <c r="W45" s="12">
        <f t="shared" ca="1" si="12"/>
        <v>9.2889869273883006E-3</v>
      </c>
      <c r="X45" s="12">
        <f t="shared" ca="1" si="13"/>
        <v>0.79416279427729142</v>
      </c>
      <c r="Y45" s="12">
        <f t="shared" ca="1" si="14"/>
        <v>0.68166891210139469</v>
      </c>
      <c r="Z45" s="12">
        <f t="shared" ca="1" si="15"/>
        <v>0.15257063076996735</v>
      </c>
      <c r="AA45" s="12">
        <f t="shared" ca="1" si="16"/>
        <v>0.14846799420963536</v>
      </c>
      <c r="AB45" s="12">
        <f t="shared" ca="1" si="17"/>
        <v>0.79615773018652747</v>
      </c>
      <c r="AC45" s="12">
        <f t="shared" ca="1" si="18"/>
        <v>0.73233247894544129</v>
      </c>
      <c r="AD45" s="12">
        <f t="shared" ca="1" si="19"/>
        <v>1.2388349995664079</v>
      </c>
      <c r="AE45" s="12">
        <f t="shared" ca="1" si="20"/>
        <v>1.5418060716323101</v>
      </c>
      <c r="AF45" s="12">
        <f t="shared" ca="1" si="21"/>
        <v>9.17885925137224E-3</v>
      </c>
      <c r="AG45" s="12">
        <f t="shared" ca="1" si="22"/>
        <v>0.79167788210332979</v>
      </c>
      <c r="AH45" s="12">
        <f t="shared" ca="1" si="23"/>
        <v>0.67723147771908443</v>
      </c>
      <c r="AI45" s="12">
        <f t="shared" ca="1" si="24"/>
        <v>0.15302687151863867</v>
      </c>
      <c r="AJ45" s="12">
        <f t="shared" ca="1" si="25"/>
        <v>0.14979926897956738</v>
      </c>
      <c r="AK45" s="12">
        <f t="shared" ca="1" si="26"/>
        <v>0.79503895690888848</v>
      </c>
      <c r="AL45" s="11">
        <f t="shared" ca="1" si="27"/>
        <v>-2.6221796960024246E-3</v>
      </c>
      <c r="AM45" s="11">
        <f t="shared" ca="1" si="28"/>
        <v>1.452900144535918E-2</v>
      </c>
      <c r="AN45" s="11">
        <f t="shared" ca="1" si="29"/>
        <v>7.5810535800282519E-3</v>
      </c>
      <c r="AO45" s="11">
        <f t="shared" ca="1" si="30"/>
        <v>2.1432496794284717E-3</v>
      </c>
      <c r="AP45" s="11">
        <f t="shared" ca="1" si="31"/>
        <v>2.2590837282779885E-3</v>
      </c>
      <c r="AQ45" s="11">
        <f t="shared" ca="1" si="32"/>
        <v>-1.9821810898542624E-2</v>
      </c>
      <c r="AR45" s="11">
        <f t="shared" ca="1" si="33"/>
        <v>1.3524412184378498E-2</v>
      </c>
      <c r="AS45" s="11">
        <f t="shared" ca="1" si="34"/>
        <v>5.7552656160544391E-3</v>
      </c>
      <c r="AT45" s="11">
        <f t="shared" ca="1" si="35"/>
        <v>-1.9799250839157567E-2</v>
      </c>
      <c r="AU45" s="13">
        <f t="shared" ca="1" si="36"/>
        <v>3.9431386664713478E-4</v>
      </c>
      <c r="AV45" s="14">
        <f t="shared" ca="1" si="37"/>
        <v>110.27252239292979</v>
      </c>
      <c r="AW45" s="11">
        <f ca="1">-(AV45-MAX($AV$14:AV45))/MAX($AV$14:AV45)</f>
        <v>9.96647769926059E-3</v>
      </c>
      <c r="AX45" s="13">
        <f t="shared" si="38"/>
        <v>8.2206979399790745E-3</v>
      </c>
      <c r="AY45" s="14">
        <f t="shared" si="39"/>
        <v>112.67831592328247</v>
      </c>
      <c r="AZ45" s="11">
        <f>-(AY45-MAX($AY$14:AY45))/MAX($AY$14:AY45)</f>
        <v>2.7515256114824988E-2</v>
      </c>
      <c r="BG45">
        <v>2</v>
      </c>
      <c r="BH45" s="32" t="str">
        <v/>
      </c>
      <c r="BI45" s="40" t="str">
        <v/>
      </c>
      <c r="BJ45" s="40">
        <v>2.7099612730987397E-3</v>
      </c>
      <c r="BK45" s="40">
        <v>2.2216852157693565E-3</v>
      </c>
      <c r="BL45" s="40">
        <v>2.2974697554709847E-3</v>
      </c>
      <c r="BM45" s="40">
        <v>2.2486771523553164E-3</v>
      </c>
      <c r="BN45" s="40">
        <v>2.2189702491505906E-3</v>
      </c>
      <c r="BO45" s="40">
        <v>2.0334407497005339E-3</v>
      </c>
      <c r="BP45" s="40">
        <v>1.8912386066909656E-3</v>
      </c>
      <c r="BQ45" s="40">
        <v>1.7906724507370743E-3</v>
      </c>
      <c r="BR45" s="40">
        <v>1.9080213751723292E-3</v>
      </c>
      <c r="BS45" s="40">
        <v>1.9501748149979817E-3</v>
      </c>
      <c r="CB45" s="46" t="s">
        <v>40</v>
      </c>
      <c r="CC45" s="45">
        <v>2</v>
      </c>
      <c r="CD45" s="45">
        <v>3</v>
      </c>
      <c r="CE45" s="45">
        <v>4</v>
      </c>
      <c r="CF45" s="45">
        <v>5</v>
      </c>
      <c r="CG45" s="45">
        <v>6</v>
      </c>
      <c r="CH45" s="45">
        <v>7</v>
      </c>
      <c r="CI45" s="45">
        <v>8</v>
      </c>
      <c r="CJ45" s="45">
        <v>9</v>
      </c>
      <c r="CK45" s="45">
        <v>10</v>
      </c>
      <c r="CL45" s="45">
        <v>11</v>
      </c>
      <c r="CM45" s="45">
        <v>12</v>
      </c>
    </row>
    <row r="46" spans="1:91" x14ac:dyDescent="0.2">
      <c r="A46" s="1">
        <v>35278</v>
      </c>
      <c r="B46" s="10">
        <v>0.72895329596232761</v>
      </c>
      <c r="C46" s="10">
        <v>1.269438273563948</v>
      </c>
      <c r="D46" s="10">
        <v>1.5502914547935014</v>
      </c>
      <c r="E46" s="10">
        <v>9.266466510990029E-3</v>
      </c>
      <c r="F46" s="10">
        <v>0.78396939383486464</v>
      </c>
      <c r="G46" s="10">
        <v>0.68936991589687036</v>
      </c>
      <c r="H46" s="10">
        <v>0.15593082908421824</v>
      </c>
      <c r="I46" s="10">
        <v>0.15109848599317036</v>
      </c>
      <c r="J46" s="10">
        <v>0.83155934007450771</v>
      </c>
      <c r="K46" s="11">
        <f t="shared" ref="K46:K88" si="40">B46/B45-1</f>
        <v>-1.9973320309369935E-3</v>
      </c>
      <c r="L46" s="11">
        <f t="shared" ref="L46:L88" si="41">C46/C45-1</f>
        <v>1.0028562361155124E-2</v>
      </c>
      <c r="M46" s="11">
        <f t="shared" ref="M46:M88" si="42">D46/D45-1</f>
        <v>-2.061887634875248E-3</v>
      </c>
      <c r="N46" s="11">
        <f t="shared" ref="N46:N88" si="43">E46/E45-1</f>
        <v>1.1712813669891409E-2</v>
      </c>
      <c r="O46" s="11">
        <f t="shared" ref="O46:O88" si="44">F46/F45-1</f>
        <v>-7.4947474050613971E-3</v>
      </c>
      <c r="P46" s="11">
        <f t="shared" ref="P46:P88" si="45">G46/G45-1</f>
        <v>-1.8612987729214048E-3</v>
      </c>
      <c r="Q46" s="11">
        <f t="shared" ref="Q46:S109" si="46">H46/H45-1</f>
        <v>5.3796136034056641E-3</v>
      </c>
      <c r="R46" s="11">
        <f t="shared" si="46"/>
        <v>2.9010909310689392E-3</v>
      </c>
      <c r="S46" s="11">
        <f t="shared" si="46"/>
        <v>2.562865886109611E-2</v>
      </c>
      <c r="T46" s="12">
        <f t="shared" ca="1" si="9"/>
        <v>0.73137232526693441</v>
      </c>
      <c r="U46" s="12">
        <f t="shared" ca="1" si="10"/>
        <v>1.2478345173160388</v>
      </c>
      <c r="V46" s="12">
        <f t="shared" ca="1" si="11"/>
        <v>1.5476503288518388</v>
      </c>
      <c r="W46" s="12">
        <f t="shared" ca="1" si="12"/>
        <v>9.1690229577982285E-3</v>
      </c>
      <c r="X46" s="12">
        <f t="shared" ca="1" si="13"/>
        <v>0.79078364879258123</v>
      </c>
      <c r="Y46" s="12">
        <f t="shared" ca="1" si="14"/>
        <v>0.68394345486202857</v>
      </c>
      <c r="Z46" s="12">
        <f t="shared" ca="1" si="15"/>
        <v>0.15406167076149069</v>
      </c>
      <c r="AA46" s="12">
        <f t="shared" ca="1" si="16"/>
        <v>0.15023033627060148</v>
      </c>
      <c r="AB46" s="12">
        <f t="shared" ca="1" si="17"/>
        <v>0.80290954477625909</v>
      </c>
      <c r="AC46" s="12">
        <f t="shared" ca="1" si="18"/>
        <v>0.73041217158842742</v>
      </c>
      <c r="AD46" s="12">
        <f t="shared" ca="1" si="19"/>
        <v>1.2568340350656697</v>
      </c>
      <c r="AE46" s="12">
        <f t="shared" ca="1" si="20"/>
        <v>1.5534945860713676</v>
      </c>
      <c r="AF46" s="12">
        <f t="shared" ca="1" si="21"/>
        <v>9.159186664224217E-3</v>
      </c>
      <c r="AG46" s="12">
        <f t="shared" ca="1" si="22"/>
        <v>0.78988941548183256</v>
      </c>
      <c r="AH46" s="12">
        <f t="shared" ca="1" si="23"/>
        <v>0.6906554320049727</v>
      </c>
      <c r="AI46" s="12">
        <f t="shared" ca="1" si="24"/>
        <v>0.15509647000434268</v>
      </c>
      <c r="AJ46" s="12">
        <f t="shared" ca="1" si="25"/>
        <v>0.15066140356163557</v>
      </c>
      <c r="AK46" s="12">
        <f t="shared" ca="1" si="26"/>
        <v>0.8107801326436298</v>
      </c>
      <c r="AL46" s="11">
        <f t="shared" ca="1" si="27"/>
        <v>1.9973320309369935E-3</v>
      </c>
      <c r="AM46" s="11">
        <f t="shared" ca="1" si="28"/>
        <v>1.0028562361155124E-2</v>
      </c>
      <c r="AN46" s="11">
        <f t="shared" ca="1" si="29"/>
        <v>-2.061887634875248E-3</v>
      </c>
      <c r="AO46" s="11">
        <f t="shared" ca="1" si="30"/>
        <v>-1.1712813669891409E-2</v>
      </c>
      <c r="AP46" s="11">
        <f t="shared" ca="1" si="31"/>
        <v>7.4947474050613971E-3</v>
      </c>
      <c r="AQ46" s="11">
        <f t="shared" ca="1" si="32"/>
        <v>-1.8612987729214048E-3</v>
      </c>
      <c r="AR46" s="11">
        <f t="shared" ca="1" si="33"/>
        <v>5.3796136034056641E-3</v>
      </c>
      <c r="AS46" s="11">
        <f t="shared" ca="1" si="34"/>
        <v>2.9010909310689392E-3</v>
      </c>
      <c r="AT46" s="11">
        <f t="shared" ca="1" si="35"/>
        <v>2.562865886109611E-2</v>
      </c>
      <c r="AU46" s="13">
        <f t="shared" ca="1" si="36"/>
        <v>4.1993339016706856E-3</v>
      </c>
      <c r="AV46" s="14">
        <f t="shared" ca="1" si="37"/>
        <v>110.73559353463715</v>
      </c>
      <c r="AW46" s="11">
        <f ca="1">-(AV46-MAX($AV$14:AV46))/MAX($AV$14:AV46)</f>
        <v>5.8089963652727455E-3</v>
      </c>
      <c r="AX46" s="13">
        <f t="shared" si="38"/>
        <v>4.6928303980913562E-3</v>
      </c>
      <c r="AY46" s="14">
        <f t="shared" si="39"/>
        <v>113.20709614945298</v>
      </c>
      <c r="AZ46" s="11">
        <f>-(AY46-MAX($AY$14:AY46))/MAX($AY$14:AY46)</f>
        <v>2.2951550147040641E-2</v>
      </c>
      <c r="BG46">
        <v>3</v>
      </c>
      <c r="BH46" s="32" t="str">
        <v/>
      </c>
      <c r="BI46" s="40" t="str">
        <v/>
      </c>
      <c r="BJ46" s="40" t="str">
        <v/>
      </c>
      <c r="BK46" s="40">
        <v>1.6021825013325692E-3</v>
      </c>
      <c r="BL46" s="40">
        <v>1.4899182331435576E-3</v>
      </c>
      <c r="BM46" s="40">
        <v>1.9191306954214032E-3</v>
      </c>
      <c r="BN46" s="40">
        <v>1.9433214570515986E-3</v>
      </c>
      <c r="BO46" s="40">
        <v>1.6926429528253018E-3</v>
      </c>
      <c r="BP46" s="40">
        <v>1.5249605683267282E-3</v>
      </c>
      <c r="BQ46" s="40">
        <v>1.4511008861246781E-3</v>
      </c>
      <c r="BR46" s="40">
        <v>1.5220538655410217E-3</v>
      </c>
      <c r="BS46" s="40">
        <v>1.7483218258720289E-3</v>
      </c>
      <c r="CB46" s="47" t="s">
        <v>41</v>
      </c>
      <c r="CC46" s="40">
        <v>5.3008740873656873E-3</v>
      </c>
      <c r="CD46" s="40">
        <v>4.0747461619244103E-3</v>
      </c>
      <c r="CE46" s="40">
        <v>3.9323494692416784E-3</v>
      </c>
      <c r="CF46" s="40">
        <v>3.6538539142413331E-3</v>
      </c>
      <c r="CG46" s="40">
        <v>3.5315262031302944E-3</v>
      </c>
      <c r="CH46" s="40">
        <v>3.3726453837645454E-3</v>
      </c>
      <c r="CI46" s="40">
        <v>3.3562526351552211E-3</v>
      </c>
      <c r="CJ46" s="40">
        <v>3.0968582121891786E-3</v>
      </c>
      <c r="CK46" s="40">
        <v>2.9091423301168874E-3</v>
      </c>
      <c r="CL46" s="40">
        <v>3.0465501139726615E-3</v>
      </c>
      <c r="CM46" s="40">
        <v>2.9406811905917053E-3</v>
      </c>
    </row>
    <row r="47" spans="1:91" x14ac:dyDescent="0.2">
      <c r="A47" s="1">
        <v>35309</v>
      </c>
      <c r="B47" s="10">
        <v>0.73033215506412319</v>
      </c>
      <c r="C47" s="10">
        <v>1.257909103488182</v>
      </c>
      <c r="D47" s="10">
        <v>1.5595028304976375</v>
      </c>
      <c r="E47" s="10">
        <v>9.097277184938548E-3</v>
      </c>
      <c r="F47" s="10">
        <v>0.79339892097746745</v>
      </c>
      <c r="G47" s="10">
        <v>0.69725282387393672</v>
      </c>
      <c r="H47" s="10">
        <v>0.15482033100586767</v>
      </c>
      <c r="I47" s="10">
        <v>0.15064097735866111</v>
      </c>
      <c r="J47" s="10">
        <v>0.81039904048753608</v>
      </c>
      <c r="K47" s="11">
        <f t="shared" si="40"/>
        <v>1.8915602816163002E-3</v>
      </c>
      <c r="L47" s="11">
        <f t="shared" si="41"/>
        <v>-9.0821037271846539E-3</v>
      </c>
      <c r="M47" s="11">
        <f t="shared" si="42"/>
        <v>5.9417057841959497E-3</v>
      </c>
      <c r="N47" s="11">
        <f t="shared" si="43"/>
        <v>-1.8258235310171678E-2</v>
      </c>
      <c r="O47" s="11">
        <f t="shared" si="44"/>
        <v>1.2027927642018543E-2</v>
      </c>
      <c r="P47" s="11">
        <f t="shared" si="45"/>
        <v>1.1434946311532412E-2</v>
      </c>
      <c r="Q47" s="11">
        <f t="shared" si="46"/>
        <v>-7.1217352262700206E-3</v>
      </c>
      <c r="R47" s="11">
        <f t="shared" si="46"/>
        <v>-3.0278836449091351E-3</v>
      </c>
      <c r="S47" s="11">
        <f t="shared" si="46"/>
        <v>-2.5446529871308576E-2</v>
      </c>
      <c r="T47" s="12">
        <f t="shared" ca="1" si="9"/>
        <v>0.72968273377537751</v>
      </c>
      <c r="U47" s="12">
        <f t="shared" ca="1" si="10"/>
        <v>1.2631361543148087</v>
      </c>
      <c r="V47" s="12">
        <f t="shared" ca="1" si="11"/>
        <v>1.5518930204324346</v>
      </c>
      <c r="W47" s="12">
        <f t="shared" ca="1" si="12"/>
        <v>9.212826587607123E-3</v>
      </c>
      <c r="X47" s="12">
        <f t="shared" ca="1" si="13"/>
        <v>0.7869294046583486</v>
      </c>
      <c r="Y47" s="12">
        <f t="shared" ca="1" si="14"/>
        <v>0.69001267395092158</v>
      </c>
      <c r="Z47" s="12">
        <f t="shared" ca="1" si="15"/>
        <v>0.15551364954428046</v>
      </c>
      <c r="AA47" s="12">
        <f t="shared" ca="1" si="16"/>
        <v>0.15087994477740296</v>
      </c>
      <c r="AB47" s="12">
        <f t="shared" ca="1" si="17"/>
        <v>0.82116973635906876</v>
      </c>
      <c r="AC47" s="12">
        <f t="shared" ca="1" si="18"/>
        <v>0.72895329596232761</v>
      </c>
      <c r="AD47" s="12">
        <f t="shared" ca="1" si="19"/>
        <v>1.269438273563948</v>
      </c>
      <c r="AE47" s="12">
        <f t="shared" ca="1" si="20"/>
        <v>1.5502914547935014</v>
      </c>
      <c r="AF47" s="12">
        <f t="shared" ca="1" si="21"/>
        <v>9.266466510990029E-3</v>
      </c>
      <c r="AG47" s="12">
        <f t="shared" ca="1" si="22"/>
        <v>0.78396939383486464</v>
      </c>
      <c r="AH47" s="12">
        <f t="shared" ca="1" si="23"/>
        <v>0.68936991589687036</v>
      </c>
      <c r="AI47" s="12">
        <f t="shared" ca="1" si="24"/>
        <v>0.15593082908421824</v>
      </c>
      <c r="AJ47" s="12">
        <f t="shared" ca="1" si="25"/>
        <v>0.15109848599317036</v>
      </c>
      <c r="AK47" s="12">
        <f t="shared" ca="1" si="26"/>
        <v>0.83155934007450771</v>
      </c>
      <c r="AL47" s="11">
        <f t="shared" ca="1" si="27"/>
        <v>-1.8915602816163002E-3</v>
      </c>
      <c r="AM47" s="11">
        <f t="shared" ca="1" si="28"/>
        <v>-9.0821037271846539E-3</v>
      </c>
      <c r="AN47" s="11">
        <f t="shared" ca="1" si="29"/>
        <v>-5.9417057841959497E-3</v>
      </c>
      <c r="AO47" s="11">
        <f t="shared" ca="1" si="30"/>
        <v>-1.8258235310171678E-2</v>
      </c>
      <c r="AP47" s="11">
        <f t="shared" ca="1" si="31"/>
        <v>-1.2027927642018543E-2</v>
      </c>
      <c r="AQ47" s="11">
        <f t="shared" ca="1" si="32"/>
        <v>-1.1434946311532412E-2</v>
      </c>
      <c r="AR47" s="11">
        <f t="shared" ca="1" si="33"/>
        <v>-7.1217352262700206E-3</v>
      </c>
      <c r="AS47" s="11">
        <f t="shared" ca="1" si="34"/>
        <v>-3.0278836449091351E-3</v>
      </c>
      <c r="AT47" s="11">
        <f t="shared" ca="1" si="35"/>
        <v>-2.5446529871308576E-2</v>
      </c>
      <c r="AU47" s="13">
        <f t="shared" ca="1" si="36"/>
        <v>-1.0470291977689696E-2</v>
      </c>
      <c r="AV47" s="14">
        <f t="shared" ca="1" si="37"/>
        <v>109.57615953800673</v>
      </c>
      <c r="AW47" s="11">
        <f ca="1">-(AV47-MAX($AV$14:AV47))/MAX($AV$14:AV47)</f>
        <v>1.621846645492064E-2</v>
      </c>
      <c r="AX47" s="13">
        <f t="shared" si="38"/>
        <v>-3.5155941956089842E-3</v>
      </c>
      <c r="AY47" s="14">
        <f t="shared" si="39"/>
        <v>112.80910593932822</v>
      </c>
      <c r="AZ47" s="11">
        <f>-(AY47-MAX($AY$14:AY47))/MAX($AY$14:AY47)</f>
        <v>2.6386456006172419E-2</v>
      </c>
      <c r="BG47">
        <v>4</v>
      </c>
      <c r="BH47" s="32" t="str">
        <v/>
      </c>
      <c r="BI47" s="40" t="str">
        <v/>
      </c>
      <c r="BJ47" s="40" t="str">
        <v/>
      </c>
      <c r="BK47" s="40" t="str">
        <v/>
      </c>
      <c r="BL47" s="40">
        <v>1.7779481892160227E-3</v>
      </c>
      <c r="BM47" s="40">
        <v>2.0909410320612133E-3</v>
      </c>
      <c r="BN47" s="40">
        <v>1.8361469999340369E-3</v>
      </c>
      <c r="BO47" s="40">
        <v>1.6123752663912702E-3</v>
      </c>
      <c r="BP47" s="40">
        <v>1.2310793309123942E-3</v>
      </c>
      <c r="BQ47" s="40">
        <v>1.1727795851145379E-3</v>
      </c>
      <c r="BR47" s="40">
        <v>1.2959220409022483E-3</v>
      </c>
      <c r="BS47" s="40">
        <v>1.4742938202150359E-3</v>
      </c>
      <c r="CB47" s="47">
        <v>2</v>
      </c>
      <c r="CC47" s="40" t="s">
        <v>38</v>
      </c>
      <c r="CD47" s="40">
        <v>2.7099612730987397E-3</v>
      </c>
      <c r="CE47" s="40">
        <v>2.2216852157693565E-3</v>
      </c>
      <c r="CF47" s="40">
        <v>2.2974697554709847E-3</v>
      </c>
      <c r="CG47" s="40">
        <v>2.2486771523553164E-3</v>
      </c>
      <c r="CH47" s="40">
        <v>2.2189702491505906E-3</v>
      </c>
      <c r="CI47" s="40">
        <v>2.0334407497005339E-3</v>
      </c>
      <c r="CJ47" s="40">
        <v>1.8912386066909656E-3</v>
      </c>
      <c r="CK47" s="40">
        <v>1.7906724507370743E-3</v>
      </c>
      <c r="CL47" s="40">
        <v>1.9080213751723292E-3</v>
      </c>
      <c r="CM47" s="40">
        <v>1.9501748149979817E-3</v>
      </c>
    </row>
    <row r="48" spans="1:91" x14ac:dyDescent="0.2">
      <c r="A48" s="1">
        <v>35339</v>
      </c>
      <c r="B48" s="10">
        <v>0.74039522297002136</v>
      </c>
      <c r="C48" s="10">
        <v>1.2541701156344847</v>
      </c>
      <c r="D48" s="10">
        <v>1.5863950758296845</v>
      </c>
      <c r="E48" s="10">
        <v>8.8958474184250794E-3</v>
      </c>
      <c r="F48" s="10">
        <v>0.79203529309266019</v>
      </c>
      <c r="G48" s="10">
        <v>0.70116393212733141</v>
      </c>
      <c r="H48" s="10">
        <v>0.15432575079477762</v>
      </c>
      <c r="I48" s="10">
        <v>0.15155418819999092</v>
      </c>
      <c r="J48" s="10">
        <v>0.79469777643562156</v>
      </c>
      <c r="K48" s="11">
        <f t="shared" si="40"/>
        <v>1.3778755099471907E-2</v>
      </c>
      <c r="L48" s="11">
        <f t="shared" si="41"/>
        <v>-2.9723831740537943E-3</v>
      </c>
      <c r="M48" s="11">
        <f t="shared" si="42"/>
        <v>1.7244114474268546E-2</v>
      </c>
      <c r="N48" s="11">
        <f t="shared" si="43"/>
        <v>-2.2141764224460014E-2</v>
      </c>
      <c r="O48" s="11">
        <f t="shared" si="44"/>
        <v>-1.718716586011082E-3</v>
      </c>
      <c r="P48" s="11">
        <f t="shared" si="45"/>
        <v>5.6093114570185953E-3</v>
      </c>
      <c r="Q48" s="11">
        <f t="shared" si="46"/>
        <v>-3.1945430414518361E-3</v>
      </c>
      <c r="R48" s="11">
        <f t="shared" si="46"/>
        <v>6.0621675279997067E-3</v>
      </c>
      <c r="S48" s="11">
        <f t="shared" si="46"/>
        <v>-1.9374731789500443E-2</v>
      </c>
      <c r="T48" s="12">
        <f t="shared" ca="1" si="9"/>
        <v>0.7296427255132254</v>
      </c>
      <c r="U48" s="12">
        <f t="shared" ca="1" si="10"/>
        <v>1.2636736885260649</v>
      </c>
      <c r="V48" s="12">
        <f t="shared" ca="1" si="11"/>
        <v>1.5548971426455696</v>
      </c>
      <c r="W48" s="12">
        <f t="shared" ca="1" si="12"/>
        <v>9.1818718479642885E-3</v>
      </c>
      <c r="X48" s="12">
        <f t="shared" ca="1" si="13"/>
        <v>0.78868415740616604</v>
      </c>
      <c r="Y48" s="12">
        <f t="shared" ca="1" si="14"/>
        <v>0.69331136988540354</v>
      </c>
      <c r="Z48" s="12">
        <f t="shared" ca="1" si="15"/>
        <v>0.15537558004504295</v>
      </c>
      <c r="AA48" s="12">
        <f t="shared" ca="1" si="16"/>
        <v>0.15086973167591572</v>
      </c>
      <c r="AB48" s="12">
        <f t="shared" ca="1" si="17"/>
        <v>0.82097919028102195</v>
      </c>
      <c r="AC48" s="12">
        <f t="shared" ca="1" si="18"/>
        <v>0.73033215506412319</v>
      </c>
      <c r="AD48" s="12">
        <f t="shared" ca="1" si="19"/>
        <v>1.257909103488182</v>
      </c>
      <c r="AE48" s="12">
        <f t="shared" ca="1" si="20"/>
        <v>1.5595028304976375</v>
      </c>
      <c r="AF48" s="12">
        <f t="shared" ca="1" si="21"/>
        <v>9.097277184938548E-3</v>
      </c>
      <c r="AG48" s="12">
        <f t="shared" ca="1" si="22"/>
        <v>0.79339892097746745</v>
      </c>
      <c r="AH48" s="12">
        <f t="shared" ca="1" si="23"/>
        <v>0.69725282387393672</v>
      </c>
      <c r="AI48" s="12">
        <f t="shared" ca="1" si="24"/>
        <v>0.15482033100586767</v>
      </c>
      <c r="AJ48" s="12">
        <f t="shared" ca="1" si="25"/>
        <v>0.15064097735866111</v>
      </c>
      <c r="AK48" s="12">
        <f t="shared" ca="1" si="26"/>
        <v>0.81039904048753608</v>
      </c>
      <c r="AL48" s="11">
        <f t="shared" ca="1" si="27"/>
        <v>1.3778755099471907E-2</v>
      </c>
      <c r="AM48" s="11">
        <f t="shared" ca="1" si="28"/>
        <v>2.9723831740537943E-3</v>
      </c>
      <c r="AN48" s="11">
        <f t="shared" ca="1" si="29"/>
        <v>1.7244114474268546E-2</v>
      </c>
      <c r="AO48" s="11">
        <f t="shared" ca="1" si="30"/>
        <v>2.2141764224460014E-2</v>
      </c>
      <c r="AP48" s="11">
        <f t="shared" ca="1" si="31"/>
        <v>-1.718716586011082E-3</v>
      </c>
      <c r="AQ48" s="11">
        <f t="shared" ca="1" si="32"/>
        <v>5.6093114570185953E-3</v>
      </c>
      <c r="AR48" s="11">
        <f t="shared" ca="1" si="33"/>
        <v>3.1945430414518361E-3</v>
      </c>
      <c r="AS48" s="11">
        <f t="shared" ca="1" si="34"/>
        <v>-6.0621675279997067E-3</v>
      </c>
      <c r="AT48" s="11">
        <f t="shared" ca="1" si="35"/>
        <v>1.9374731789500443E-2</v>
      </c>
      <c r="AU48" s="13">
        <f t="shared" ca="1" si="36"/>
        <v>8.5038576829127056E-3</v>
      </c>
      <c r="AV48" s="14">
        <f t="shared" ca="1" si="37"/>
        <v>110.50797960415807</v>
      </c>
      <c r="AW48" s="11">
        <f ca="1">-(AV48-MAX($AV$14:AV48))/MAX($AV$14:AV48)</f>
        <v>7.8525283025758109E-3</v>
      </c>
      <c r="AX48" s="13">
        <f t="shared" si="38"/>
        <v>-7.4531002852426835E-4</v>
      </c>
      <c r="AY48" s="14">
        <f t="shared" si="39"/>
        <v>112.72502818136277</v>
      </c>
      <c r="AZ48" s="11">
        <f>-(AY48-MAX($AY$14:AY48))/MAX($AY$14:AY48)</f>
        <v>2.7112099944418142E-2</v>
      </c>
      <c r="BG48">
        <v>5</v>
      </c>
      <c r="BH48" s="32" t="str">
        <v/>
      </c>
      <c r="BI48" s="40" t="str">
        <v/>
      </c>
      <c r="BJ48" s="40" t="str">
        <v/>
      </c>
      <c r="BK48" s="40" t="str">
        <v/>
      </c>
      <c r="BL48" s="40" t="str">
        <v/>
      </c>
      <c r="BM48" s="40">
        <v>1.9883742534517151E-3</v>
      </c>
      <c r="BN48" s="40">
        <v>1.8215697187200133E-3</v>
      </c>
      <c r="BO48" s="40">
        <v>1.6533945517721289E-3</v>
      </c>
      <c r="BP48" s="40">
        <v>1.3149339328837812E-3</v>
      </c>
      <c r="BQ48" s="40">
        <v>8.3141568922755064E-4</v>
      </c>
      <c r="BR48" s="40">
        <v>9.4785291478449133E-4</v>
      </c>
      <c r="BS48" s="40">
        <v>1.1292073377429657E-3</v>
      </c>
      <c r="CB48" s="47">
        <v>3</v>
      </c>
      <c r="CC48" s="40" t="s">
        <v>38</v>
      </c>
      <c r="CD48" s="40" t="s">
        <v>38</v>
      </c>
      <c r="CE48" s="40">
        <v>1.6021825013325692E-3</v>
      </c>
      <c r="CF48" s="40">
        <v>1.4899182331435576E-3</v>
      </c>
      <c r="CG48" s="40">
        <v>1.9191306954214032E-3</v>
      </c>
      <c r="CH48" s="40">
        <v>1.9433214570515986E-3</v>
      </c>
      <c r="CI48" s="40">
        <v>1.6926429528253018E-3</v>
      </c>
      <c r="CJ48" s="40">
        <v>1.5249605683267282E-3</v>
      </c>
      <c r="CK48" s="40">
        <v>1.4511008861246781E-3</v>
      </c>
      <c r="CL48" s="40">
        <v>1.5220538655410217E-3</v>
      </c>
      <c r="CM48" s="40">
        <v>1.7483218258720289E-3</v>
      </c>
    </row>
    <row r="49" spans="1:91" x14ac:dyDescent="0.2">
      <c r="A49" s="1">
        <v>35370</v>
      </c>
      <c r="B49" s="10">
        <v>0.74717753685453192</v>
      </c>
      <c r="C49" s="10">
        <v>1.270454314462852</v>
      </c>
      <c r="D49" s="10">
        <v>1.6633123201543554</v>
      </c>
      <c r="E49" s="10">
        <v>8.9003604645988155E-3</v>
      </c>
      <c r="F49" s="10">
        <v>0.79766443852400171</v>
      </c>
      <c r="G49" s="10">
        <v>0.71042909917590225</v>
      </c>
      <c r="H49" s="10">
        <v>0.15729700821090384</v>
      </c>
      <c r="I49" s="10">
        <v>0.1508659706716553</v>
      </c>
      <c r="J49" s="10">
        <v>0.78377891164460323</v>
      </c>
      <c r="K49" s="11">
        <f t="shared" si="40"/>
        <v>9.1603966018365401E-3</v>
      </c>
      <c r="L49" s="11">
        <f t="shared" si="41"/>
        <v>1.2984043093810405E-2</v>
      </c>
      <c r="M49" s="11">
        <f t="shared" si="42"/>
        <v>4.8485554132499553E-2</v>
      </c>
      <c r="N49" s="11">
        <f t="shared" si="43"/>
        <v>5.073205464820596E-4</v>
      </c>
      <c r="O49" s="11">
        <f t="shared" si="44"/>
        <v>7.1071901472488097E-3</v>
      </c>
      <c r="P49" s="11">
        <f t="shared" si="45"/>
        <v>1.3213981244671658E-2</v>
      </c>
      <c r="Q49" s="11">
        <f t="shared" si="46"/>
        <v>1.9253153805014689E-2</v>
      </c>
      <c r="R49" s="11">
        <f t="shared" si="46"/>
        <v>-4.5410657172169078E-3</v>
      </c>
      <c r="S49" s="11">
        <f t="shared" si="46"/>
        <v>-1.3739644321130062E-2</v>
      </c>
      <c r="T49" s="12">
        <f t="shared" ca="1" si="9"/>
        <v>0.73536368901707228</v>
      </c>
      <c r="U49" s="12">
        <f t="shared" ca="1" si="10"/>
        <v>1.2560396095613333</v>
      </c>
      <c r="V49" s="12">
        <f t="shared" ca="1" si="11"/>
        <v>1.5729489531636611</v>
      </c>
      <c r="W49" s="12">
        <f t="shared" ca="1" si="12"/>
        <v>8.9965623016818146E-3</v>
      </c>
      <c r="X49" s="12">
        <f t="shared" ca="1" si="13"/>
        <v>0.79271710703506382</v>
      </c>
      <c r="Y49" s="12">
        <f t="shared" ca="1" si="14"/>
        <v>0.69920837800063407</v>
      </c>
      <c r="Z49" s="12">
        <f t="shared" ca="1" si="15"/>
        <v>0.15457304090032264</v>
      </c>
      <c r="AA49" s="12">
        <f t="shared" ca="1" si="16"/>
        <v>0.151097582779326</v>
      </c>
      <c r="AB49" s="12">
        <f t="shared" ca="1" si="17"/>
        <v>0.80254840846157882</v>
      </c>
      <c r="AC49" s="12">
        <f t="shared" ca="1" si="18"/>
        <v>0.74039522297002136</v>
      </c>
      <c r="AD49" s="12">
        <f t="shared" ca="1" si="19"/>
        <v>1.2541701156344847</v>
      </c>
      <c r="AE49" s="12">
        <f t="shared" ca="1" si="20"/>
        <v>1.5863950758296845</v>
      </c>
      <c r="AF49" s="12">
        <f t="shared" ca="1" si="21"/>
        <v>8.8958474184250794E-3</v>
      </c>
      <c r="AG49" s="12">
        <f t="shared" ca="1" si="22"/>
        <v>0.79203529309266019</v>
      </c>
      <c r="AH49" s="12">
        <f t="shared" ca="1" si="23"/>
        <v>0.70116393212733141</v>
      </c>
      <c r="AI49" s="12">
        <f t="shared" ca="1" si="24"/>
        <v>0.15432575079477762</v>
      </c>
      <c r="AJ49" s="12">
        <f t="shared" ca="1" si="25"/>
        <v>0.15155418819999092</v>
      </c>
      <c r="AK49" s="12">
        <f t="shared" ca="1" si="26"/>
        <v>0.79469777643562156</v>
      </c>
      <c r="AL49" s="11">
        <f t="shared" ca="1" si="27"/>
        <v>9.1603966018365401E-3</v>
      </c>
      <c r="AM49" s="11">
        <f t="shared" ca="1" si="28"/>
        <v>-1.2984043093810405E-2</v>
      </c>
      <c r="AN49" s="11">
        <f t="shared" ca="1" si="29"/>
        <v>4.8485554132499553E-2</v>
      </c>
      <c r="AO49" s="11">
        <f t="shared" ca="1" si="30"/>
        <v>-5.073205464820596E-4</v>
      </c>
      <c r="AP49" s="11">
        <f t="shared" ca="1" si="31"/>
        <v>-7.1071901472488097E-3</v>
      </c>
      <c r="AQ49" s="11">
        <f t="shared" ca="1" si="32"/>
        <v>1.3213981244671658E-2</v>
      </c>
      <c r="AR49" s="11">
        <f t="shared" ca="1" si="33"/>
        <v>-1.9253153805014689E-2</v>
      </c>
      <c r="AS49" s="11">
        <f t="shared" ca="1" si="34"/>
        <v>-4.5410657172169078E-3</v>
      </c>
      <c r="AT49" s="11">
        <f t="shared" ca="1" si="35"/>
        <v>1.3739644321130062E-2</v>
      </c>
      <c r="AU49" s="13">
        <f t="shared" ca="1" si="36"/>
        <v>4.4674225544849939E-3</v>
      </c>
      <c r="AV49" s="14">
        <f t="shared" ca="1" si="37"/>
        <v>111.00166544469225</v>
      </c>
      <c r="AW49" s="11">
        <f ca="1">-(AV49-MAX($AV$14:AV49))/MAX($AV$14:AV49)</f>
        <v>3.4201863101394731E-3</v>
      </c>
      <c r="AX49" s="13">
        <f t="shared" si="38"/>
        <v>1.0270103281468526E-2</v>
      </c>
      <c r="AY49" s="14">
        <f t="shared" si="39"/>
        <v>113.88272586319181</v>
      </c>
      <c r="AZ49" s="11">
        <f>-(AY49-MAX($AY$14:AY49))/MAX($AY$14:AY49)</f>
        <v>1.7120440729556381E-2</v>
      </c>
      <c r="BG49">
        <v>6</v>
      </c>
      <c r="BH49" s="32" t="str">
        <v/>
      </c>
      <c r="BI49" s="40" t="str">
        <v/>
      </c>
      <c r="BJ49" s="40" t="str">
        <v/>
      </c>
      <c r="BK49" s="40" t="str">
        <v/>
      </c>
      <c r="BL49" s="40" t="str">
        <v/>
      </c>
      <c r="BM49" s="40" t="str">
        <v/>
      </c>
      <c r="BN49" s="40">
        <v>1.2730847782484553E-3</v>
      </c>
      <c r="BO49" s="40">
        <v>1.1591556976715391E-3</v>
      </c>
      <c r="BP49" s="40">
        <v>9.6289867652215666E-4</v>
      </c>
      <c r="BQ49" s="40">
        <v>5.9283079855503029E-4</v>
      </c>
      <c r="BR49" s="40">
        <v>7.7593891687344435E-4</v>
      </c>
      <c r="BS49" s="40">
        <v>1.0857425082002902E-3</v>
      </c>
      <c r="CB49" s="47">
        <v>4</v>
      </c>
      <c r="CC49" s="40" t="s">
        <v>38</v>
      </c>
      <c r="CD49" s="40" t="s">
        <v>38</v>
      </c>
      <c r="CE49" s="40" t="s">
        <v>38</v>
      </c>
      <c r="CF49" s="40">
        <v>1.7779481892160227E-3</v>
      </c>
      <c r="CG49" s="40">
        <v>2.0909410320612133E-3</v>
      </c>
      <c r="CH49" s="40">
        <v>1.8361469999340369E-3</v>
      </c>
      <c r="CI49" s="40">
        <v>1.6123752663912702E-3</v>
      </c>
      <c r="CJ49" s="40">
        <v>1.2310793309123942E-3</v>
      </c>
      <c r="CK49" s="40">
        <v>1.1727795851145379E-3</v>
      </c>
      <c r="CL49" s="40">
        <v>1.2959220409022483E-3</v>
      </c>
      <c r="CM49" s="40">
        <v>1.4742938202150359E-3</v>
      </c>
    </row>
    <row r="50" spans="1:91" x14ac:dyDescent="0.2">
      <c r="A50" s="1">
        <v>35400</v>
      </c>
      <c r="B50" s="10">
        <v>0.73431143616630679</v>
      </c>
      <c r="C50" s="10">
        <v>1.2436573475276091</v>
      </c>
      <c r="D50" s="10">
        <v>1.6639211966921246</v>
      </c>
      <c r="E50" s="10">
        <v>8.7790146433964246E-3</v>
      </c>
      <c r="F50" s="10">
        <v>0.7968952959270682</v>
      </c>
      <c r="G50" s="10">
        <v>0.70566650201114955</v>
      </c>
      <c r="H50" s="10">
        <v>0.15466468695867358</v>
      </c>
      <c r="I50" s="10">
        <v>0.14653302854463396</v>
      </c>
      <c r="J50" s="10">
        <v>0.75302905939140186</v>
      </c>
      <c r="K50" s="11">
        <f t="shared" si="40"/>
        <v>-1.7219603178099896E-2</v>
      </c>
      <c r="L50" s="11">
        <f t="shared" si="41"/>
        <v>-2.1092428614068348E-2</v>
      </c>
      <c r="M50" s="11">
        <f t="shared" si="42"/>
        <v>3.6606266327221526E-4</v>
      </c>
      <c r="N50" s="11">
        <f t="shared" si="43"/>
        <v>-1.3633809741194658E-2</v>
      </c>
      <c r="O50" s="11">
        <f t="shared" si="44"/>
        <v>-9.6424330807165504E-4</v>
      </c>
      <c r="P50" s="11">
        <f t="shared" si="45"/>
        <v>-6.703831769105939E-3</v>
      </c>
      <c r="Q50" s="11">
        <f t="shared" si="46"/>
        <v>-1.6734719128928655E-2</v>
      </c>
      <c r="R50" s="11">
        <f t="shared" si="46"/>
        <v>-2.8720473594748275E-2</v>
      </c>
      <c r="S50" s="11">
        <f t="shared" si="46"/>
        <v>-3.9232813994292015E-2</v>
      </c>
      <c r="T50" s="12">
        <f t="shared" ca="1" si="9"/>
        <v>0.74378637991227659</v>
      </c>
      <c r="U50" s="12">
        <f t="shared" ca="1" si="10"/>
        <v>1.2623122150486683</v>
      </c>
      <c r="V50" s="12">
        <f t="shared" ca="1" si="11"/>
        <v>1.6248536979920201</v>
      </c>
      <c r="W50" s="12">
        <f t="shared" ca="1" si="12"/>
        <v>8.8981039415119475E-3</v>
      </c>
      <c r="X50" s="12">
        <f t="shared" ca="1" si="13"/>
        <v>0.79484986580833095</v>
      </c>
      <c r="Y50" s="12">
        <f t="shared" ca="1" si="14"/>
        <v>0.70579651565161683</v>
      </c>
      <c r="Z50" s="12">
        <f t="shared" ca="1" si="15"/>
        <v>0.15581137950284074</v>
      </c>
      <c r="AA50" s="12">
        <f t="shared" ca="1" si="16"/>
        <v>0.1512100794358231</v>
      </c>
      <c r="AB50" s="12">
        <f t="shared" ca="1" si="17"/>
        <v>0.78923834404011239</v>
      </c>
      <c r="AC50" s="12">
        <f t="shared" ca="1" si="18"/>
        <v>0.74717753685453192</v>
      </c>
      <c r="AD50" s="12">
        <f t="shared" ca="1" si="19"/>
        <v>1.270454314462852</v>
      </c>
      <c r="AE50" s="12">
        <f t="shared" ca="1" si="20"/>
        <v>1.6633123201543554</v>
      </c>
      <c r="AF50" s="12">
        <f t="shared" ca="1" si="21"/>
        <v>8.9003604645988155E-3</v>
      </c>
      <c r="AG50" s="12">
        <f t="shared" ca="1" si="22"/>
        <v>0.79766443852400171</v>
      </c>
      <c r="AH50" s="12">
        <f t="shared" ca="1" si="23"/>
        <v>0.71042909917590225</v>
      </c>
      <c r="AI50" s="12">
        <f t="shared" ca="1" si="24"/>
        <v>0.15729700821090384</v>
      </c>
      <c r="AJ50" s="12">
        <f t="shared" ca="1" si="25"/>
        <v>0.1508659706716553</v>
      </c>
      <c r="AK50" s="12">
        <f t="shared" ca="1" si="26"/>
        <v>0.78377891164460323</v>
      </c>
      <c r="AL50" s="11">
        <f t="shared" ca="1" si="27"/>
        <v>-1.7219603178099896E-2</v>
      </c>
      <c r="AM50" s="11">
        <f t="shared" ca="1" si="28"/>
        <v>-2.1092428614068348E-2</v>
      </c>
      <c r="AN50" s="11">
        <f t="shared" ca="1" si="29"/>
        <v>3.6606266327221526E-4</v>
      </c>
      <c r="AO50" s="11">
        <f t="shared" ca="1" si="30"/>
        <v>-1.3633809741194658E-2</v>
      </c>
      <c r="AP50" s="11">
        <f t="shared" ca="1" si="31"/>
        <v>-9.6424330807165504E-4</v>
      </c>
      <c r="AQ50" s="11">
        <f t="shared" ca="1" si="32"/>
        <v>-6.703831769105939E-3</v>
      </c>
      <c r="AR50" s="11">
        <f t="shared" ca="1" si="33"/>
        <v>-1.6734719128928655E-2</v>
      </c>
      <c r="AS50" s="11">
        <f t="shared" ca="1" si="34"/>
        <v>2.8720473594748275E-2</v>
      </c>
      <c r="AT50" s="11">
        <f t="shared" ca="1" si="35"/>
        <v>3.9232813994292015E-2</v>
      </c>
      <c r="AU50" s="13">
        <f t="shared" ca="1" si="36"/>
        <v>-8.9214283190629392E-4</v>
      </c>
      <c r="AV50" s="14">
        <f t="shared" ca="1" si="37"/>
        <v>110.9026361045361</v>
      </c>
      <c r="AW50" s="11">
        <f ca="1">-(AV50-MAX($AV$14:AV50))/MAX($AV$14:AV50)</f>
        <v>4.3092778473454588E-3</v>
      </c>
      <c r="AX50" s="13">
        <f t="shared" si="38"/>
        <v>-1.599287340724858E-2</v>
      </c>
      <c r="AY50" s="14">
        <f t="shared" si="39"/>
        <v>112.06141384518939</v>
      </c>
      <c r="AZ50" s="11">
        <f>-(AY50-MAX($AY$14:AY50))/MAX($AY$14:AY50)</f>
        <v>3.2839509095540828E-2</v>
      </c>
      <c r="BG50">
        <v>7</v>
      </c>
      <c r="BH50" s="32" t="str">
        <v/>
      </c>
      <c r="BI50" s="40" t="str">
        <v/>
      </c>
      <c r="BJ50" s="40" t="str">
        <v/>
      </c>
      <c r="BK50" s="40" t="str">
        <v/>
      </c>
      <c r="BL50" s="40" t="str">
        <v/>
      </c>
      <c r="BM50" s="40" t="str">
        <v/>
      </c>
      <c r="BN50" s="40" t="str">
        <v/>
      </c>
      <c r="BO50" s="40">
        <v>1.0882101506898192E-3</v>
      </c>
      <c r="BP50" s="40">
        <v>8.2271116744822603E-4</v>
      </c>
      <c r="BQ50" s="40">
        <v>6.0278185216054486E-4</v>
      </c>
      <c r="BR50" s="40">
        <v>5.4580985963125362E-4</v>
      </c>
      <c r="BS50" s="40">
        <v>1.1107632070278474E-3</v>
      </c>
      <c r="CB50" s="47">
        <v>5</v>
      </c>
      <c r="CC50" s="40" t="s">
        <v>38</v>
      </c>
      <c r="CD50" s="40" t="s">
        <v>38</v>
      </c>
      <c r="CE50" s="40" t="s">
        <v>38</v>
      </c>
      <c r="CF50" s="40" t="s">
        <v>38</v>
      </c>
      <c r="CG50" s="40">
        <v>1.9883742534517151E-3</v>
      </c>
      <c r="CH50" s="40">
        <v>1.8215697187200133E-3</v>
      </c>
      <c r="CI50" s="40">
        <v>1.6533945517721289E-3</v>
      </c>
      <c r="CJ50" s="40">
        <v>1.3149339328837812E-3</v>
      </c>
      <c r="CK50" s="40">
        <v>8.3141568922755064E-4</v>
      </c>
      <c r="CL50" s="40">
        <v>9.4785291478449133E-4</v>
      </c>
      <c r="CM50" s="40">
        <v>1.1292073377429657E-3</v>
      </c>
    </row>
    <row r="51" spans="1:91" x14ac:dyDescent="0.2">
      <c r="A51" s="1">
        <v>35431</v>
      </c>
      <c r="B51" s="10">
        <v>0.74150421545146483</v>
      </c>
      <c r="C51" s="10">
        <v>1.2098335269066978</v>
      </c>
      <c r="D51" s="10">
        <v>1.6584573030167338</v>
      </c>
      <c r="E51" s="10">
        <v>8.4830593305169569E-3</v>
      </c>
      <c r="F51" s="10">
        <v>0.77802242260621957</v>
      </c>
      <c r="G51" s="10">
        <v>0.70155745755577381</v>
      </c>
      <c r="H51" s="10">
        <v>0.1549426712116517</v>
      </c>
      <c r="I51" s="10">
        <v>0.14153079710144928</v>
      </c>
      <c r="J51" s="10">
        <v>0.71830308080191363</v>
      </c>
      <c r="K51" s="11">
        <f t="shared" si="40"/>
        <v>9.795270686113966E-3</v>
      </c>
      <c r="L51" s="11">
        <f t="shared" si="41"/>
        <v>-2.7197057684862469E-2</v>
      </c>
      <c r="M51" s="11">
        <f t="shared" si="42"/>
        <v>-3.2837454599731197E-3</v>
      </c>
      <c r="N51" s="11">
        <f t="shared" si="43"/>
        <v>-3.3711677779474369E-2</v>
      </c>
      <c r="O51" s="11">
        <f t="shared" si="44"/>
        <v>-2.3683002544133358E-2</v>
      </c>
      <c r="P51" s="11">
        <f t="shared" si="45"/>
        <v>-5.8229268977130211E-3</v>
      </c>
      <c r="Q51" s="11">
        <f t="shared" si="46"/>
        <v>1.7973349860553878E-3</v>
      </c>
      <c r="R51" s="11">
        <f t="shared" si="46"/>
        <v>-3.4137228260869512E-2</v>
      </c>
      <c r="S51" s="11">
        <f t="shared" si="46"/>
        <v>-4.6115057787482705E-2</v>
      </c>
      <c r="T51" s="12">
        <f t="shared" ca="1" si="9"/>
        <v>0.74074448651041935</v>
      </c>
      <c r="U51" s="12">
        <f t="shared" ca="1" si="10"/>
        <v>1.2570558309952307</v>
      </c>
      <c r="V51" s="12">
        <f t="shared" ca="1" si="11"/>
        <v>1.66361675842324</v>
      </c>
      <c r="W51" s="12">
        <f t="shared" ca="1" si="12"/>
        <v>8.8396875539976209E-3</v>
      </c>
      <c r="X51" s="12">
        <f t="shared" ca="1" si="13"/>
        <v>0.79727986722553501</v>
      </c>
      <c r="Y51" s="12">
        <f t="shared" ca="1" si="14"/>
        <v>0.7080478005935259</v>
      </c>
      <c r="Z51" s="12">
        <f t="shared" ca="1" si="15"/>
        <v>0.1559808475847887</v>
      </c>
      <c r="AA51" s="12">
        <f t="shared" ca="1" si="16"/>
        <v>0.14869949960814463</v>
      </c>
      <c r="AB51" s="12">
        <f t="shared" ca="1" si="17"/>
        <v>0.76840398551800249</v>
      </c>
      <c r="AC51" s="12">
        <f t="shared" ca="1" si="18"/>
        <v>0.73431143616630679</v>
      </c>
      <c r="AD51" s="12">
        <f t="shared" ca="1" si="19"/>
        <v>1.2436573475276091</v>
      </c>
      <c r="AE51" s="12">
        <f t="shared" ca="1" si="20"/>
        <v>1.6639211966921246</v>
      </c>
      <c r="AF51" s="12">
        <f t="shared" ca="1" si="21"/>
        <v>8.7790146433964246E-3</v>
      </c>
      <c r="AG51" s="12">
        <f t="shared" ca="1" si="22"/>
        <v>0.7968952959270682</v>
      </c>
      <c r="AH51" s="12">
        <f t="shared" ca="1" si="23"/>
        <v>0.70566650201114955</v>
      </c>
      <c r="AI51" s="12">
        <f t="shared" ca="1" si="24"/>
        <v>0.15466468695867358</v>
      </c>
      <c r="AJ51" s="12">
        <f t="shared" ca="1" si="25"/>
        <v>0.14653302854463396</v>
      </c>
      <c r="AK51" s="12">
        <f t="shared" ca="1" si="26"/>
        <v>0.75302905939140186</v>
      </c>
      <c r="AL51" s="11">
        <f t="shared" ca="1" si="27"/>
        <v>-9.795270686113966E-3</v>
      </c>
      <c r="AM51" s="11">
        <f t="shared" ca="1" si="28"/>
        <v>2.7197057684862469E-2</v>
      </c>
      <c r="AN51" s="11">
        <f t="shared" ca="1" si="29"/>
        <v>-3.2837454599731197E-3</v>
      </c>
      <c r="AO51" s="11">
        <f t="shared" ca="1" si="30"/>
        <v>3.3711677779474369E-2</v>
      </c>
      <c r="AP51" s="11">
        <f t="shared" ca="1" si="31"/>
        <v>2.3683002544133358E-2</v>
      </c>
      <c r="AQ51" s="11">
        <f t="shared" ca="1" si="32"/>
        <v>5.8229268977130211E-3</v>
      </c>
      <c r="AR51" s="11">
        <f t="shared" ca="1" si="33"/>
        <v>-1.7973349860553878E-3</v>
      </c>
      <c r="AS51" s="11">
        <f t="shared" ca="1" si="34"/>
        <v>3.4137228260869512E-2</v>
      </c>
      <c r="AT51" s="11">
        <f t="shared" ca="1" si="35"/>
        <v>4.6115057787482705E-2</v>
      </c>
      <c r="AU51" s="13">
        <f t="shared" ca="1" si="36"/>
        <v>1.7310066646932552E-2</v>
      </c>
      <c r="AV51" s="14">
        <f t="shared" ca="1" si="37"/>
        <v>112.82236812682613</v>
      </c>
      <c r="AW51" s="11">
        <f ca="1">-(AV51-MAX($AV$14:AV51))/MAX($AV$14:AV51)</f>
        <v>0</v>
      </c>
      <c r="AX51" s="13">
        <f t="shared" si="38"/>
        <v>-1.803978786025991E-2</v>
      </c>
      <c r="AY51" s="14">
        <f t="shared" si="39"/>
        <v>110.03984971210137</v>
      </c>
      <c r="AZ51" s="11">
        <f>-(AY51-MAX($AY$14:AY51))/MAX($AY$14:AY51)</f>
        <v>5.0286879178282201E-2</v>
      </c>
      <c r="BG51">
        <v>8</v>
      </c>
      <c r="BH51" s="32" t="str">
        <v/>
      </c>
      <c r="BI51" s="40" t="str">
        <v/>
      </c>
      <c r="BJ51" s="40" t="str">
        <v/>
      </c>
      <c r="BK51" s="40" t="str">
        <v/>
      </c>
      <c r="BL51" s="40" t="str">
        <v/>
      </c>
      <c r="BM51" s="40" t="str">
        <v/>
      </c>
      <c r="BN51" s="40" t="str">
        <v/>
      </c>
      <c r="BO51" s="40" t="str">
        <v/>
      </c>
      <c r="BP51" s="40">
        <v>6.6055332812197298E-4</v>
      </c>
      <c r="BQ51" s="40">
        <v>4.2026192715829497E-4</v>
      </c>
      <c r="BR51" s="40">
        <v>5.1404495976385136E-4</v>
      </c>
      <c r="BS51" s="40">
        <v>9.4235711005504288E-4</v>
      </c>
      <c r="CB51" s="47">
        <v>6</v>
      </c>
      <c r="CC51" s="40" t="s">
        <v>38</v>
      </c>
      <c r="CD51" s="40" t="s">
        <v>38</v>
      </c>
      <c r="CE51" s="40" t="s">
        <v>38</v>
      </c>
      <c r="CF51" s="40" t="s">
        <v>38</v>
      </c>
      <c r="CG51" s="40" t="s">
        <v>38</v>
      </c>
      <c r="CH51" s="40">
        <v>1.2730847782484553E-3</v>
      </c>
      <c r="CI51" s="40">
        <v>1.1591556976715391E-3</v>
      </c>
      <c r="CJ51" s="40">
        <v>9.6289867652215666E-4</v>
      </c>
      <c r="CK51" s="40">
        <v>5.9283079855503029E-4</v>
      </c>
      <c r="CL51" s="40">
        <v>7.7593891687344435E-4</v>
      </c>
      <c r="CM51" s="40">
        <v>1.0857425082002902E-3</v>
      </c>
    </row>
    <row r="52" spans="1:91" x14ac:dyDescent="0.2">
      <c r="A52" s="1">
        <v>35462</v>
      </c>
      <c r="B52" s="10">
        <v>0.73789846517119251</v>
      </c>
      <c r="C52" s="10">
        <v>1.1592455629876077</v>
      </c>
      <c r="D52" s="10">
        <v>1.6255669164621163</v>
      </c>
      <c r="E52" s="10">
        <v>8.1288917069046798E-3</v>
      </c>
      <c r="F52" s="10">
        <v>0.76816715317253026</v>
      </c>
      <c r="G52" s="10">
        <v>0.69156293222683263</v>
      </c>
      <c r="H52" s="10">
        <v>0.15062282538295854</v>
      </c>
      <c r="I52" s="10">
        <v>0.13505300830576003</v>
      </c>
      <c r="J52" s="10">
        <v>0.68719548650004469</v>
      </c>
      <c r="K52" s="11">
        <f t="shared" si="40"/>
        <v>-4.862750885478051E-3</v>
      </c>
      <c r="L52" s="11">
        <f t="shared" si="41"/>
        <v>-4.1813987456963075E-2</v>
      </c>
      <c r="M52" s="11">
        <f t="shared" si="42"/>
        <v>-1.98319163808377E-2</v>
      </c>
      <c r="N52" s="11">
        <f t="shared" si="43"/>
        <v>-4.1749987806662503E-2</v>
      </c>
      <c r="O52" s="11">
        <f t="shared" si="44"/>
        <v>-1.266707635581521E-2</v>
      </c>
      <c r="P52" s="11">
        <f t="shared" si="45"/>
        <v>-1.4246196403872813E-2</v>
      </c>
      <c r="Q52" s="11">
        <f t="shared" si="46"/>
        <v>-2.7880284978385683E-2</v>
      </c>
      <c r="R52" s="11">
        <f t="shared" si="46"/>
        <v>-4.5769464514822E-2</v>
      </c>
      <c r="S52" s="11">
        <f t="shared" si="46"/>
        <v>-4.3307059559232863E-2</v>
      </c>
      <c r="T52" s="12">
        <f t="shared" ca="1" si="9"/>
        <v>0.73790782580888581</v>
      </c>
      <c r="U52" s="12">
        <f t="shared" ca="1" si="10"/>
        <v>1.2267454372171533</v>
      </c>
      <c r="V52" s="12">
        <f t="shared" ca="1" si="11"/>
        <v>1.6611892498544292</v>
      </c>
      <c r="W52" s="12">
        <f t="shared" ca="1" si="12"/>
        <v>8.6310369869566916E-3</v>
      </c>
      <c r="X52" s="12">
        <f t="shared" ca="1" si="13"/>
        <v>0.78745885926664383</v>
      </c>
      <c r="Y52" s="12">
        <f t="shared" ca="1" si="14"/>
        <v>0.70361197978346168</v>
      </c>
      <c r="Z52" s="12">
        <f t="shared" ca="1" si="15"/>
        <v>0.15480367908516263</v>
      </c>
      <c r="AA52" s="12">
        <f t="shared" ca="1" si="16"/>
        <v>0.14403191282304162</v>
      </c>
      <c r="AB52" s="12">
        <f t="shared" ca="1" si="17"/>
        <v>0.73566607009665774</v>
      </c>
      <c r="AC52" s="12">
        <f t="shared" ca="1" si="18"/>
        <v>0.74150421545146483</v>
      </c>
      <c r="AD52" s="12">
        <f t="shared" ca="1" si="19"/>
        <v>1.2098335269066978</v>
      </c>
      <c r="AE52" s="12">
        <f t="shared" ca="1" si="20"/>
        <v>1.6584573030167338</v>
      </c>
      <c r="AF52" s="12">
        <f t="shared" ca="1" si="21"/>
        <v>8.4830593305169569E-3</v>
      </c>
      <c r="AG52" s="12">
        <f t="shared" ca="1" si="22"/>
        <v>0.77802242260621957</v>
      </c>
      <c r="AH52" s="12">
        <f t="shared" ca="1" si="23"/>
        <v>0.70155745755577381</v>
      </c>
      <c r="AI52" s="12">
        <f t="shared" ca="1" si="24"/>
        <v>0.1549426712116517</v>
      </c>
      <c r="AJ52" s="12">
        <f t="shared" ca="1" si="25"/>
        <v>0.14153079710144928</v>
      </c>
      <c r="AK52" s="12">
        <f t="shared" ca="1" si="26"/>
        <v>0.71830308080191363</v>
      </c>
      <c r="AL52" s="11">
        <f t="shared" ca="1" si="27"/>
        <v>-4.862750885478051E-3</v>
      </c>
      <c r="AM52" s="11">
        <f t="shared" ca="1" si="28"/>
        <v>4.1813987456963075E-2</v>
      </c>
      <c r="AN52" s="11">
        <f t="shared" ca="1" si="29"/>
        <v>1.98319163808377E-2</v>
      </c>
      <c r="AO52" s="11">
        <f t="shared" ca="1" si="30"/>
        <v>4.1749987806662503E-2</v>
      </c>
      <c r="AP52" s="11">
        <f t="shared" ca="1" si="31"/>
        <v>1.266707635581521E-2</v>
      </c>
      <c r="AQ52" s="11">
        <f t="shared" ca="1" si="32"/>
        <v>1.4246196403872813E-2</v>
      </c>
      <c r="AR52" s="11">
        <f t="shared" ca="1" si="33"/>
        <v>-2.7880284978385683E-2</v>
      </c>
      <c r="AS52" s="11">
        <f t="shared" ca="1" si="34"/>
        <v>4.5769464514822E-2</v>
      </c>
      <c r="AT52" s="11">
        <f t="shared" ca="1" si="35"/>
        <v>4.3307059559232863E-2</v>
      </c>
      <c r="AU52" s="13">
        <f t="shared" ca="1" si="36"/>
        <v>2.0738072512704715E-2</v>
      </c>
      <c r="AV52" s="14">
        <f t="shared" ca="1" si="37"/>
        <v>115.16208657809531</v>
      </c>
      <c r="AW52" s="11">
        <f ca="1">-(AV52-MAX($AV$14:AV52))/MAX($AV$14:AV52)</f>
        <v>0</v>
      </c>
      <c r="AX52" s="13">
        <f t="shared" si="38"/>
        <v>-2.8014302704674435E-2</v>
      </c>
      <c r="AY52" s="14">
        <f t="shared" si="39"/>
        <v>106.95716005268969</v>
      </c>
      <c r="AZ52" s="11">
        <f>-(AY52-MAX($AY$14:AY52))/MAX($AY$14:AY52)</f>
        <v>7.6892430027582809E-2</v>
      </c>
      <c r="BG52">
        <v>9</v>
      </c>
      <c r="BH52" s="32" t="str">
        <v/>
      </c>
      <c r="BI52" s="40" t="str">
        <v/>
      </c>
      <c r="BJ52" s="40" t="str">
        <v/>
      </c>
      <c r="BK52" s="40" t="str">
        <v/>
      </c>
      <c r="BL52" s="40" t="str">
        <v/>
      </c>
      <c r="BM52" s="40" t="str">
        <v/>
      </c>
      <c r="BN52" s="40" t="str">
        <v/>
      </c>
      <c r="BO52" s="40" t="str">
        <v/>
      </c>
      <c r="BP52" s="40" t="str">
        <v/>
      </c>
      <c r="BQ52" s="40">
        <v>2.1656721664519945E-4</v>
      </c>
      <c r="BR52" s="40">
        <v>4.2433289893394814E-4</v>
      </c>
      <c r="BS52" s="40">
        <v>7.2472283640045521E-4</v>
      </c>
      <c r="CB52" s="47">
        <v>7</v>
      </c>
      <c r="CC52" s="40" t="s">
        <v>38</v>
      </c>
      <c r="CD52" s="40" t="s">
        <v>38</v>
      </c>
      <c r="CE52" s="40" t="s">
        <v>38</v>
      </c>
      <c r="CF52" s="40" t="s">
        <v>38</v>
      </c>
      <c r="CG52" s="40" t="s">
        <v>38</v>
      </c>
      <c r="CH52" s="40" t="s">
        <v>38</v>
      </c>
      <c r="CI52" s="40">
        <v>1.0882101506898192E-3</v>
      </c>
      <c r="CJ52" s="40">
        <v>8.2271116744822603E-4</v>
      </c>
      <c r="CK52" s="40">
        <v>6.0278185216054486E-4</v>
      </c>
      <c r="CL52" s="40">
        <v>5.4580985963125362E-4</v>
      </c>
      <c r="CM52" s="40">
        <v>1.1107632070278474E-3</v>
      </c>
    </row>
    <row r="53" spans="1:91" x14ac:dyDescent="0.2">
      <c r="A53" s="1">
        <v>35490</v>
      </c>
      <c r="B53" s="10">
        <v>0.7289479822719851</v>
      </c>
      <c r="C53" s="10">
        <v>1.1461449414893008</v>
      </c>
      <c r="D53" s="10">
        <v>1.608544588856003</v>
      </c>
      <c r="E53" s="10">
        <v>8.1485646303403655E-3</v>
      </c>
      <c r="F53" s="10">
        <v>0.78850050858282805</v>
      </c>
      <c r="G53" s="10">
        <v>0.69876318915519531</v>
      </c>
      <c r="H53" s="10">
        <v>0.14709343374911743</v>
      </c>
      <c r="I53" s="10">
        <v>0.13065746838089265</v>
      </c>
      <c r="J53" s="10">
        <v>0.68318143932665631</v>
      </c>
      <c r="K53" s="11">
        <f t="shared" si="40"/>
        <v>-1.2129694425005888E-2</v>
      </c>
      <c r="L53" s="11">
        <f t="shared" si="41"/>
        <v>-1.1300989123084526E-2</v>
      </c>
      <c r="M53" s="11">
        <f t="shared" si="42"/>
        <v>-1.0471625273452689E-2</v>
      </c>
      <c r="N53" s="11">
        <f t="shared" si="43"/>
        <v>2.4201236952112737E-3</v>
      </c>
      <c r="O53" s="11">
        <f t="shared" si="44"/>
        <v>2.6469962073125686E-2</v>
      </c>
      <c r="P53" s="11">
        <f t="shared" si="45"/>
        <v>1.0411571518412543E-2</v>
      </c>
      <c r="Q53" s="11">
        <f t="shared" si="46"/>
        <v>-2.3431983996234473E-2</v>
      </c>
      <c r="R53" s="11">
        <f t="shared" si="46"/>
        <v>-3.2546775373680559E-2</v>
      </c>
      <c r="S53" s="11">
        <f t="shared" si="46"/>
        <v>-5.8412013062429935E-3</v>
      </c>
      <c r="T53" s="12">
        <f t="shared" ca="1" si="9"/>
        <v>0.73970134031132861</v>
      </c>
      <c r="U53" s="12">
        <f t="shared" ca="1" si="10"/>
        <v>1.1845395449471527</v>
      </c>
      <c r="V53" s="12">
        <f t="shared" ca="1" si="11"/>
        <v>1.6420121097394249</v>
      </c>
      <c r="W53" s="12">
        <f t="shared" ca="1" si="12"/>
        <v>8.3059755187108175E-3</v>
      </c>
      <c r="X53" s="12">
        <f t="shared" ca="1" si="13"/>
        <v>0.77309478788937491</v>
      </c>
      <c r="Y53" s="12">
        <f t="shared" ca="1" si="14"/>
        <v>0.69656019489130316</v>
      </c>
      <c r="Z53" s="12">
        <f t="shared" ca="1" si="15"/>
        <v>0.15278274829730512</v>
      </c>
      <c r="AA53" s="12">
        <f t="shared" ca="1" si="16"/>
        <v>0.13829190270360464</v>
      </c>
      <c r="AB53" s="12">
        <f t="shared" ca="1" si="17"/>
        <v>0.70274928365097922</v>
      </c>
      <c r="AC53" s="12">
        <f t="shared" ca="1" si="18"/>
        <v>0.73789846517119251</v>
      </c>
      <c r="AD53" s="12">
        <f t="shared" ca="1" si="19"/>
        <v>1.1592455629876077</v>
      </c>
      <c r="AE53" s="12">
        <f t="shared" ca="1" si="20"/>
        <v>1.6255669164621163</v>
      </c>
      <c r="AF53" s="12">
        <f t="shared" ca="1" si="21"/>
        <v>8.1288917069046798E-3</v>
      </c>
      <c r="AG53" s="12">
        <f t="shared" ca="1" si="22"/>
        <v>0.76816715317253026</v>
      </c>
      <c r="AH53" s="12">
        <f t="shared" ca="1" si="23"/>
        <v>0.69156293222683263</v>
      </c>
      <c r="AI53" s="12">
        <f t="shared" ca="1" si="24"/>
        <v>0.15062282538295854</v>
      </c>
      <c r="AJ53" s="12">
        <f t="shared" ca="1" si="25"/>
        <v>0.13505300830576003</v>
      </c>
      <c r="AK53" s="12">
        <f t="shared" ca="1" si="26"/>
        <v>0.68719548650004469</v>
      </c>
      <c r="AL53" s="11">
        <f t="shared" ca="1" si="27"/>
        <v>1.2129694425005888E-2</v>
      </c>
      <c r="AM53" s="11">
        <f t="shared" ca="1" si="28"/>
        <v>1.1300989123084526E-2</v>
      </c>
      <c r="AN53" s="11">
        <f t="shared" ca="1" si="29"/>
        <v>1.0471625273452689E-2</v>
      </c>
      <c r="AO53" s="11">
        <f t="shared" ca="1" si="30"/>
        <v>-2.4201236952112737E-3</v>
      </c>
      <c r="AP53" s="11">
        <f t="shared" ca="1" si="31"/>
        <v>-2.6469962073125686E-2</v>
      </c>
      <c r="AQ53" s="11">
        <f t="shared" ca="1" si="32"/>
        <v>-1.0411571518412543E-2</v>
      </c>
      <c r="AR53" s="11">
        <f t="shared" ca="1" si="33"/>
        <v>2.3431983996234473E-2</v>
      </c>
      <c r="AS53" s="11">
        <f t="shared" ca="1" si="34"/>
        <v>3.2546775373680559E-2</v>
      </c>
      <c r="AT53" s="11">
        <f t="shared" ca="1" si="35"/>
        <v>5.8412013062429935E-3</v>
      </c>
      <c r="AU53" s="13">
        <f t="shared" ca="1" si="36"/>
        <v>6.2689569123279588E-3</v>
      </c>
      <c r="AV53" s="14">
        <f t="shared" ca="1" si="37"/>
        <v>115.88403273678718</v>
      </c>
      <c r="AW53" s="11">
        <f ca="1">-(AV53-MAX($AV$14:AV53))/MAX($AV$14:AV53)</f>
        <v>0</v>
      </c>
      <c r="AX53" s="13">
        <f t="shared" si="38"/>
        <v>-6.2689569123279588E-3</v>
      </c>
      <c r="AY53" s="14">
        <f t="shared" si="39"/>
        <v>106.28665022485441</v>
      </c>
      <c r="AZ53" s="11">
        <f>-(AY53-MAX($AY$14:AY53))/MAX($AY$14:AY53)</f>
        <v>8.2679351609183632E-2</v>
      </c>
      <c r="BG53">
        <v>10</v>
      </c>
      <c r="BH53" s="32" t="str">
        <v/>
      </c>
      <c r="BI53" s="40" t="str">
        <v/>
      </c>
      <c r="BJ53" s="40" t="str">
        <v/>
      </c>
      <c r="BK53" s="40" t="str">
        <v/>
      </c>
      <c r="BL53" s="40" t="str">
        <v/>
      </c>
      <c r="BM53" s="40" t="str">
        <v/>
      </c>
      <c r="BN53" s="40" t="str">
        <v/>
      </c>
      <c r="BO53" s="40" t="str">
        <v/>
      </c>
      <c r="BP53" s="40" t="str">
        <v/>
      </c>
      <c r="BQ53" s="40" t="str">
        <v/>
      </c>
      <c r="BR53" s="40">
        <v>6.2564034092250464E-4</v>
      </c>
      <c r="BS53" s="40">
        <v>8.8969726508799859E-4</v>
      </c>
      <c r="CB53" s="47">
        <v>8</v>
      </c>
      <c r="CC53" s="40" t="s">
        <v>38</v>
      </c>
      <c r="CD53" s="40" t="s">
        <v>38</v>
      </c>
      <c r="CE53" s="40" t="s">
        <v>38</v>
      </c>
      <c r="CF53" s="40" t="s">
        <v>38</v>
      </c>
      <c r="CG53" s="40" t="s">
        <v>38</v>
      </c>
      <c r="CH53" s="40" t="s">
        <v>38</v>
      </c>
      <c r="CI53" s="40" t="s">
        <v>38</v>
      </c>
      <c r="CJ53" s="40">
        <v>6.6055332812197298E-4</v>
      </c>
      <c r="CK53" s="40">
        <v>4.2026192715829497E-4</v>
      </c>
      <c r="CL53" s="40">
        <v>5.1404495976385136E-4</v>
      </c>
      <c r="CM53" s="40">
        <v>9.4235711005504288E-4</v>
      </c>
    </row>
    <row r="54" spans="1:91" x14ac:dyDescent="0.2">
      <c r="A54" s="1">
        <v>35521</v>
      </c>
      <c r="B54" s="10">
        <v>0.71737040703596899</v>
      </c>
      <c r="C54" s="10">
        <v>1.1406800734597968</v>
      </c>
      <c r="D54" s="10">
        <v>1.6296199726223846</v>
      </c>
      <c r="E54" s="10">
        <v>7.9601356407113175E-3</v>
      </c>
      <c r="F54" s="10">
        <v>0.7790528275722377</v>
      </c>
      <c r="G54" s="10">
        <v>0.69261670591494673</v>
      </c>
      <c r="H54" s="10">
        <v>0.1431229426077</v>
      </c>
      <c r="I54" s="10">
        <v>0.13003901170351104</v>
      </c>
      <c r="J54" s="10">
        <v>0.68436432819375725</v>
      </c>
      <c r="K54" s="11">
        <f t="shared" si="40"/>
        <v>-1.5882580811776292E-2</v>
      </c>
      <c r="L54" s="11">
        <f t="shared" si="41"/>
        <v>-4.7680427070618814E-3</v>
      </c>
      <c r="M54" s="11">
        <f t="shared" si="42"/>
        <v>1.3102144579884012E-2</v>
      </c>
      <c r="N54" s="11">
        <f t="shared" si="43"/>
        <v>-2.3124194036266421E-2</v>
      </c>
      <c r="O54" s="11">
        <f t="shared" si="44"/>
        <v>-1.1981832488060951E-2</v>
      </c>
      <c r="P54" s="11">
        <f t="shared" si="45"/>
        <v>-8.7962321651197106E-3</v>
      </c>
      <c r="Q54" s="11">
        <f t="shared" si="46"/>
        <v>-2.6992986975812205E-2</v>
      </c>
      <c r="R54" s="11">
        <f t="shared" si="46"/>
        <v>-4.7334200260079617E-3</v>
      </c>
      <c r="S54" s="11">
        <f t="shared" si="46"/>
        <v>1.7314417503302426E-3</v>
      </c>
      <c r="T54" s="12">
        <f t="shared" ca="1" si="9"/>
        <v>0.73342322372158875</v>
      </c>
      <c r="U54" s="12">
        <f t="shared" ca="1" si="10"/>
        <v>1.1526952522384541</v>
      </c>
      <c r="V54" s="12">
        <f t="shared" ca="1" si="11"/>
        <v>1.6170557526590597</v>
      </c>
      <c r="W54" s="12">
        <f t="shared" ca="1" si="12"/>
        <v>8.1387281686225235E-3</v>
      </c>
      <c r="X54" s="12">
        <f t="shared" ca="1" si="13"/>
        <v>0.77833383087767916</v>
      </c>
      <c r="Y54" s="12">
        <f t="shared" ca="1" si="14"/>
        <v>0.69516306069101397</v>
      </c>
      <c r="Z54" s="12">
        <f t="shared" ca="1" si="15"/>
        <v>0.148858129566038</v>
      </c>
      <c r="AA54" s="12">
        <f t="shared" ca="1" si="16"/>
        <v>0.13285523834332635</v>
      </c>
      <c r="AB54" s="12">
        <f t="shared" ca="1" si="17"/>
        <v>0.68518846291335045</v>
      </c>
      <c r="AC54" s="12">
        <f t="shared" ca="1" si="18"/>
        <v>0.7289479822719851</v>
      </c>
      <c r="AD54" s="12">
        <f t="shared" ca="1" si="19"/>
        <v>1.1461449414893008</v>
      </c>
      <c r="AE54" s="12">
        <f t="shared" ca="1" si="20"/>
        <v>1.608544588856003</v>
      </c>
      <c r="AF54" s="12">
        <f t="shared" ca="1" si="21"/>
        <v>8.1485646303403655E-3</v>
      </c>
      <c r="AG54" s="12">
        <f t="shared" ca="1" si="22"/>
        <v>0.78850050858282805</v>
      </c>
      <c r="AH54" s="12">
        <f t="shared" ca="1" si="23"/>
        <v>0.69876318915519531</v>
      </c>
      <c r="AI54" s="12">
        <f t="shared" ca="1" si="24"/>
        <v>0.14709343374911743</v>
      </c>
      <c r="AJ54" s="12">
        <f t="shared" ca="1" si="25"/>
        <v>0.13065746838089265</v>
      </c>
      <c r="AK54" s="12">
        <f t="shared" ca="1" si="26"/>
        <v>0.68318143932665631</v>
      </c>
      <c r="AL54" s="11">
        <f t="shared" ca="1" si="27"/>
        <v>1.5882580811776292E-2</v>
      </c>
      <c r="AM54" s="11">
        <f t="shared" ca="1" si="28"/>
        <v>4.7680427070618814E-3</v>
      </c>
      <c r="AN54" s="11">
        <f t="shared" ca="1" si="29"/>
        <v>-1.3102144579884012E-2</v>
      </c>
      <c r="AO54" s="11">
        <f t="shared" ca="1" si="30"/>
        <v>-2.3124194036266421E-2</v>
      </c>
      <c r="AP54" s="11">
        <f t="shared" ca="1" si="31"/>
        <v>-1.1981832488060951E-2</v>
      </c>
      <c r="AQ54" s="11">
        <f t="shared" ca="1" si="32"/>
        <v>-8.7962321651197106E-3</v>
      </c>
      <c r="AR54" s="11">
        <f t="shared" ca="1" si="33"/>
        <v>2.6992986975812205E-2</v>
      </c>
      <c r="AS54" s="11">
        <f t="shared" ca="1" si="34"/>
        <v>4.7334200260079617E-3</v>
      </c>
      <c r="AT54" s="11">
        <f t="shared" ca="1" si="35"/>
        <v>-1.7314417503302426E-3</v>
      </c>
      <c r="AU54" s="13">
        <f t="shared" ca="1" si="36"/>
        <v>-7.0653494433366626E-4</v>
      </c>
      <c r="AV54" s="14">
        <f t="shared" ca="1" si="37"/>
        <v>115.80215661816833</v>
      </c>
      <c r="AW54" s="11">
        <f ca="1">-(AV54-MAX($AV$14:AV54))/MAX($AV$14:AV54)</f>
        <v>7.0653494433370366E-4</v>
      </c>
      <c r="AX54" s="13">
        <f t="shared" si="38"/>
        <v>-9.04952254221013E-3</v>
      </c>
      <c r="AY54" s="14">
        <f t="shared" si="39"/>
        <v>105.32480678770858</v>
      </c>
      <c r="AZ54" s="11">
        <f>-(AY54-MAX($AY$14:AY54))/MAX($AY$14:AY54)</f>
        <v>9.0980665495231205E-2</v>
      </c>
      <c r="BG54">
        <v>11</v>
      </c>
      <c r="BH54" s="32" t="str">
        <v/>
      </c>
      <c r="BI54" s="40" t="str">
        <v/>
      </c>
      <c r="BJ54" s="40" t="str">
        <v/>
      </c>
      <c r="BK54" s="40" t="str">
        <v/>
      </c>
      <c r="BL54" s="40" t="str">
        <v/>
      </c>
      <c r="BM54" s="40" t="str">
        <v/>
      </c>
      <c r="BN54" s="40" t="str">
        <v/>
      </c>
      <c r="BO54" s="40" t="str">
        <v/>
      </c>
      <c r="BP54" s="40" t="str">
        <v/>
      </c>
      <c r="BQ54" s="40" t="str">
        <v/>
      </c>
      <c r="BR54" s="40" t="str">
        <v/>
      </c>
      <c r="BS54" s="40">
        <v>6.3552461307451005E-4</v>
      </c>
      <c r="CB54" s="47">
        <v>9</v>
      </c>
      <c r="CC54" s="40" t="s">
        <v>38</v>
      </c>
      <c r="CD54" s="40" t="s">
        <v>38</v>
      </c>
      <c r="CE54" s="40" t="s">
        <v>38</v>
      </c>
      <c r="CF54" s="40" t="s">
        <v>38</v>
      </c>
      <c r="CG54" s="40" t="s">
        <v>38</v>
      </c>
      <c r="CH54" s="40" t="s">
        <v>38</v>
      </c>
      <c r="CI54" s="40" t="s">
        <v>38</v>
      </c>
      <c r="CJ54" s="40" t="s">
        <v>38</v>
      </c>
      <c r="CK54" s="40">
        <v>2.1656721664519945E-4</v>
      </c>
      <c r="CL54" s="40">
        <v>4.2433289893394814E-4</v>
      </c>
      <c r="CM54" s="40">
        <v>7.2472283640045521E-4</v>
      </c>
    </row>
    <row r="55" spans="1:91" x14ac:dyDescent="0.2">
      <c r="A55" s="1">
        <v>35551</v>
      </c>
      <c r="B55" s="10">
        <v>0.72437522636725826</v>
      </c>
      <c r="C55" s="10">
        <v>1.1448721177844434</v>
      </c>
      <c r="D55" s="10">
        <v>1.6323865491348351</v>
      </c>
      <c r="E55" s="10">
        <v>8.3908103844669325E-3</v>
      </c>
      <c r="F55" s="10">
        <v>0.77477938157109771</v>
      </c>
      <c r="G55" s="10">
        <v>0.69156293222683263</v>
      </c>
      <c r="H55" s="10">
        <v>0.14144271570014144</v>
      </c>
      <c r="I55" s="10">
        <v>0.13018290698431295</v>
      </c>
      <c r="J55" s="10">
        <v>0.69858257595339057</v>
      </c>
      <c r="K55" s="11">
        <f t="shared" si="40"/>
        <v>9.7645780514306058E-3</v>
      </c>
      <c r="L55" s="11">
        <f t="shared" si="41"/>
        <v>3.6750394980880063E-3</v>
      </c>
      <c r="M55" s="11">
        <f t="shared" si="42"/>
        <v>1.697682011100099E-3</v>
      </c>
      <c r="N55" s="11">
        <f t="shared" si="43"/>
        <v>5.4103945359042838E-2</v>
      </c>
      <c r="O55" s="11">
        <f t="shared" si="44"/>
        <v>-5.4854380215233478E-3</v>
      </c>
      <c r="P55" s="11">
        <f t="shared" si="45"/>
        <v>-1.5214384508991374E-3</v>
      </c>
      <c r="Q55" s="11">
        <f t="shared" si="46"/>
        <v>-1.1739745403111734E-2</v>
      </c>
      <c r="R55" s="11">
        <f t="shared" si="46"/>
        <v>1.1065547093667139E-3</v>
      </c>
      <c r="S55" s="11">
        <f t="shared" si="46"/>
        <v>2.0775845808853832E-2</v>
      </c>
      <c r="T55" s="12">
        <f t="shared" ca="1" si="9"/>
        <v>0.72315919465397704</v>
      </c>
      <c r="U55" s="12">
        <f t="shared" ca="1" si="10"/>
        <v>1.1434125074745487</v>
      </c>
      <c r="V55" s="12">
        <f t="shared" ca="1" si="11"/>
        <v>1.6190822807391938</v>
      </c>
      <c r="W55" s="12">
        <f t="shared" ca="1" si="12"/>
        <v>8.0543501355258423E-3</v>
      </c>
      <c r="X55" s="12">
        <f t="shared" ca="1" si="13"/>
        <v>0.78377666807753288</v>
      </c>
      <c r="Y55" s="12">
        <f t="shared" ca="1" si="14"/>
        <v>0.69568994753507107</v>
      </c>
      <c r="Z55" s="12">
        <f t="shared" ca="1" si="15"/>
        <v>0.1451081881784087</v>
      </c>
      <c r="AA55" s="12">
        <f t="shared" ca="1" si="16"/>
        <v>0.13034824004220186</v>
      </c>
      <c r="AB55" s="12">
        <f t="shared" ca="1" si="17"/>
        <v>0.68377288376020684</v>
      </c>
      <c r="AC55" s="12">
        <f t="shared" ca="1" si="18"/>
        <v>0.71737040703596899</v>
      </c>
      <c r="AD55" s="12">
        <f t="shared" ca="1" si="19"/>
        <v>1.1406800734597968</v>
      </c>
      <c r="AE55" s="12">
        <f t="shared" ca="1" si="20"/>
        <v>1.6296199726223846</v>
      </c>
      <c r="AF55" s="12">
        <f t="shared" ca="1" si="21"/>
        <v>7.9601356407113175E-3</v>
      </c>
      <c r="AG55" s="12">
        <f t="shared" ca="1" si="22"/>
        <v>0.7790528275722377</v>
      </c>
      <c r="AH55" s="12">
        <f t="shared" ca="1" si="23"/>
        <v>0.69261670591494673</v>
      </c>
      <c r="AI55" s="12">
        <f t="shared" ca="1" si="24"/>
        <v>0.1431229426077</v>
      </c>
      <c r="AJ55" s="12">
        <f t="shared" ca="1" si="25"/>
        <v>0.13003901170351104</v>
      </c>
      <c r="AK55" s="12">
        <f t="shared" ca="1" si="26"/>
        <v>0.68436432819375725</v>
      </c>
      <c r="AL55" s="11">
        <f t="shared" ca="1" si="27"/>
        <v>-9.7645780514306058E-3</v>
      </c>
      <c r="AM55" s="11">
        <f t="shared" ca="1" si="28"/>
        <v>-3.6750394980880063E-3</v>
      </c>
      <c r="AN55" s="11">
        <f t="shared" ca="1" si="29"/>
        <v>1.697682011100099E-3</v>
      </c>
      <c r="AO55" s="11">
        <f t="shared" ca="1" si="30"/>
        <v>-5.4103945359042838E-2</v>
      </c>
      <c r="AP55" s="11">
        <f t="shared" ca="1" si="31"/>
        <v>5.4854380215233478E-3</v>
      </c>
      <c r="AQ55" s="11">
        <f t="shared" ca="1" si="32"/>
        <v>1.5214384508991374E-3</v>
      </c>
      <c r="AR55" s="11">
        <f t="shared" ca="1" si="33"/>
        <v>1.1739745403111734E-2</v>
      </c>
      <c r="AS55" s="11">
        <f t="shared" ca="1" si="34"/>
        <v>-1.1065547093667139E-3</v>
      </c>
      <c r="AT55" s="11">
        <f t="shared" ca="1" si="35"/>
        <v>2.0775845808853832E-2</v>
      </c>
      <c r="AU55" s="13">
        <f t="shared" ca="1" si="36"/>
        <v>-3.0477742136044458E-3</v>
      </c>
      <c r="AV55" s="14">
        <f t="shared" ca="1" si="37"/>
        <v>115.44921779134769</v>
      </c>
      <c r="AW55" s="11">
        <f ca="1">-(AV55-MAX($AV$14:AV55))/MAX($AV$14:AV55)</f>
        <v>3.7521557989537678E-3</v>
      </c>
      <c r="AX55" s="13">
        <f t="shared" si="38"/>
        <v>8.0418915069275423E-3</v>
      </c>
      <c r="AY55" s="14">
        <f t="shared" si="39"/>
        <v>106.17181745688345</v>
      </c>
      <c r="AZ55" s="11">
        <f>-(AY55-MAX($AY$14:AY55))/MAX($AY$14:AY55)</f>
        <v>8.367043062944432E-2</v>
      </c>
      <c r="BG55">
        <v>12</v>
      </c>
      <c r="BH55" t="str">
        <v/>
      </c>
      <c r="BI55" s="43" t="str">
        <v/>
      </c>
      <c r="BJ55" s="43" t="str">
        <v/>
      </c>
      <c r="BK55" s="43" t="str">
        <v/>
      </c>
      <c r="BL55" s="43" t="str">
        <v/>
      </c>
      <c r="BM55" s="43" t="str">
        <v/>
      </c>
      <c r="BN55" s="43" t="str">
        <v/>
      </c>
      <c r="BO55" s="43" t="str">
        <v/>
      </c>
      <c r="BP55" s="43" t="str">
        <v/>
      </c>
      <c r="BQ55" s="43" t="str">
        <v/>
      </c>
      <c r="BR55" s="43" t="str">
        <v/>
      </c>
      <c r="BS55" s="43" t="str">
        <v/>
      </c>
      <c r="CB55" s="47">
        <v>10</v>
      </c>
      <c r="CC55" s="40" t="s">
        <v>38</v>
      </c>
      <c r="CD55" s="40" t="s">
        <v>38</v>
      </c>
      <c r="CE55" s="40" t="s">
        <v>38</v>
      </c>
      <c r="CF55" s="40" t="s">
        <v>38</v>
      </c>
      <c r="CG55" s="40" t="s">
        <v>38</v>
      </c>
      <c r="CH55" s="40" t="s">
        <v>38</v>
      </c>
      <c r="CI55" s="40" t="s">
        <v>38</v>
      </c>
      <c r="CJ55" s="40" t="s">
        <v>38</v>
      </c>
      <c r="CK55" s="40" t="s">
        <v>38</v>
      </c>
      <c r="CL55" s="40">
        <v>6.2564034092250464E-4</v>
      </c>
      <c r="CM55" s="40">
        <v>8.8969726508799859E-4</v>
      </c>
    </row>
    <row r="56" spans="1:91" x14ac:dyDescent="0.2">
      <c r="A56" s="1">
        <v>35582</v>
      </c>
      <c r="B56" s="10">
        <v>0.722553794129973</v>
      </c>
      <c r="C56" s="10">
        <v>1.1318234808099328</v>
      </c>
      <c r="D56" s="10">
        <v>1.6451427161306242</v>
      </c>
      <c r="E56" s="10">
        <v>8.7470697316399011E-3</v>
      </c>
      <c r="F56" s="10">
        <v>0.75471128519784758</v>
      </c>
      <c r="G56" s="10">
        <v>0.68761603520594106</v>
      </c>
      <c r="H56" s="10">
        <v>0.13844854559802849</v>
      </c>
      <c r="I56" s="10">
        <v>0.12909055702575356</v>
      </c>
      <c r="J56" s="10">
        <v>0.69319284624982669</v>
      </c>
      <c r="K56" s="11">
        <f t="shared" si="40"/>
        <v>-2.5144872035722798E-3</v>
      </c>
      <c r="L56" s="11">
        <f t="shared" si="41"/>
        <v>-1.1397462451756102E-2</v>
      </c>
      <c r="M56" s="11">
        <f t="shared" si="42"/>
        <v>7.8144279016203466E-3</v>
      </c>
      <c r="N56" s="11">
        <f t="shared" si="43"/>
        <v>4.2458276477379986E-2</v>
      </c>
      <c r="O56" s="11">
        <f t="shared" si="44"/>
        <v>-2.5901691307990249E-2</v>
      </c>
      <c r="P56" s="11">
        <f t="shared" si="45"/>
        <v>-5.707213092209229E-3</v>
      </c>
      <c r="Q56" s="11">
        <f t="shared" si="46"/>
        <v>-2.1168782621938553E-2</v>
      </c>
      <c r="R56" s="11">
        <f t="shared" si="46"/>
        <v>-8.390886206673942E-3</v>
      </c>
      <c r="S56" s="11">
        <f t="shared" si="46"/>
        <v>-7.7152363787605927E-3</v>
      </c>
      <c r="T56" s="12">
        <f t="shared" ca="1" si="9"/>
        <v>0.72087281670161363</v>
      </c>
      <c r="U56" s="12">
        <f t="shared" ca="1" si="10"/>
        <v>1.14277609562212</v>
      </c>
      <c r="V56" s="12">
        <f t="shared" ca="1" si="11"/>
        <v>1.6310032608786098</v>
      </c>
      <c r="W56" s="12">
        <f t="shared" ca="1" si="12"/>
        <v>8.175473012589125E-3</v>
      </c>
      <c r="X56" s="12">
        <f t="shared" ca="1" si="13"/>
        <v>0.77691610457166771</v>
      </c>
      <c r="Y56" s="12">
        <f t="shared" ca="1" si="14"/>
        <v>0.69208981907088973</v>
      </c>
      <c r="Z56" s="12">
        <f t="shared" ca="1" si="15"/>
        <v>0.14228282915392071</v>
      </c>
      <c r="AA56" s="12">
        <f t="shared" ca="1" si="16"/>
        <v>0.13011095934391198</v>
      </c>
      <c r="AB56" s="12">
        <f t="shared" ca="1" si="17"/>
        <v>0.69147345207357391</v>
      </c>
      <c r="AC56" s="12">
        <f t="shared" ca="1" si="18"/>
        <v>0.72437522636725826</v>
      </c>
      <c r="AD56" s="12">
        <f t="shared" ca="1" si="19"/>
        <v>1.1448721177844434</v>
      </c>
      <c r="AE56" s="12">
        <f t="shared" ca="1" si="20"/>
        <v>1.6323865491348351</v>
      </c>
      <c r="AF56" s="12">
        <f t="shared" ca="1" si="21"/>
        <v>8.3908103844669325E-3</v>
      </c>
      <c r="AG56" s="12">
        <f t="shared" ca="1" si="22"/>
        <v>0.77477938157109771</v>
      </c>
      <c r="AH56" s="12">
        <f t="shared" ca="1" si="23"/>
        <v>0.69156293222683263</v>
      </c>
      <c r="AI56" s="12">
        <f t="shared" ca="1" si="24"/>
        <v>0.14144271570014144</v>
      </c>
      <c r="AJ56" s="12">
        <f t="shared" ca="1" si="25"/>
        <v>0.13018290698431295</v>
      </c>
      <c r="AK56" s="12">
        <f t="shared" ca="1" si="26"/>
        <v>0.69858257595339057</v>
      </c>
      <c r="AL56" s="11">
        <f t="shared" ca="1" si="27"/>
        <v>-2.5144872035722798E-3</v>
      </c>
      <c r="AM56" s="11">
        <f t="shared" ca="1" si="28"/>
        <v>-1.1397462451756102E-2</v>
      </c>
      <c r="AN56" s="11">
        <f t="shared" ca="1" si="29"/>
        <v>7.8144279016203466E-3</v>
      </c>
      <c r="AO56" s="11">
        <f t="shared" ca="1" si="30"/>
        <v>4.2458276477379986E-2</v>
      </c>
      <c r="AP56" s="11">
        <f t="shared" ca="1" si="31"/>
        <v>2.5901691307990249E-2</v>
      </c>
      <c r="AQ56" s="11">
        <f t="shared" ca="1" si="32"/>
        <v>5.707213092209229E-3</v>
      </c>
      <c r="AR56" s="11">
        <f t="shared" ca="1" si="33"/>
        <v>2.1168782621938553E-2</v>
      </c>
      <c r="AS56" s="11">
        <f t="shared" ca="1" si="34"/>
        <v>-8.390886206673942E-3</v>
      </c>
      <c r="AT56" s="11">
        <f t="shared" ca="1" si="35"/>
        <v>-7.7152363787605927E-3</v>
      </c>
      <c r="AU56" s="13">
        <f t="shared" ca="1" si="36"/>
        <v>8.1147021289306055E-3</v>
      </c>
      <c r="AV56" s="14">
        <f t="shared" ca="1" si="37"/>
        <v>116.3860538047425</v>
      </c>
      <c r="AW56" s="11">
        <f ca="1">-(AV56-MAX($AV$14:AV56))/MAX($AV$14:AV56)</f>
        <v>0</v>
      </c>
      <c r="AX56" s="13">
        <f t="shared" si="38"/>
        <v>-3.613672764877846E-3</v>
      </c>
      <c r="AY56" s="14">
        <f t="shared" si="39"/>
        <v>105.78814725174192</v>
      </c>
      <c r="AZ56" s="11">
        <f>-(AY56-MAX($AY$14:AY56))/MAX($AY$14:AY56)</f>
        <v>8.6981745837931002E-2</v>
      </c>
      <c r="CB56" s="47">
        <v>11</v>
      </c>
      <c r="CC56" s="40" t="s">
        <v>38</v>
      </c>
      <c r="CD56" s="40" t="s">
        <v>38</v>
      </c>
      <c r="CE56" s="40" t="s">
        <v>38</v>
      </c>
      <c r="CF56" s="40" t="s">
        <v>38</v>
      </c>
      <c r="CG56" s="40" t="s">
        <v>38</v>
      </c>
      <c r="CH56" s="40" t="s">
        <v>38</v>
      </c>
      <c r="CI56" s="40" t="s">
        <v>38</v>
      </c>
      <c r="CJ56" s="40" t="s">
        <v>38</v>
      </c>
      <c r="CK56" s="40" t="s">
        <v>38</v>
      </c>
      <c r="CL56" s="40" t="s">
        <v>38</v>
      </c>
      <c r="CM56" s="40">
        <v>6.3552461307451005E-4</v>
      </c>
    </row>
    <row r="57" spans="1:91" x14ac:dyDescent="0.2">
      <c r="A57" s="1">
        <v>35612</v>
      </c>
      <c r="B57" s="10">
        <v>0.7261636772928618</v>
      </c>
      <c r="C57" s="10">
        <v>1.1000374012716432</v>
      </c>
      <c r="D57" s="10">
        <v>1.6713464366893971</v>
      </c>
      <c r="E57" s="10">
        <v>8.6732525564411911E-3</v>
      </c>
      <c r="F57" s="10">
        <v>0.74219764723345827</v>
      </c>
      <c r="G57" s="10">
        <v>0.66133192249189865</v>
      </c>
      <c r="H57" s="10">
        <v>0.13417055761283744</v>
      </c>
      <c r="I57" s="10">
        <v>0.12797542871768619</v>
      </c>
      <c r="J57" s="10">
        <v>0.67485035193445853</v>
      </c>
      <c r="K57" s="11">
        <f t="shared" si="40"/>
        <v>4.9960060997749078E-3</v>
      </c>
      <c r="L57" s="11">
        <f t="shared" si="41"/>
        <v>-2.8083954854465021E-2</v>
      </c>
      <c r="M57" s="11">
        <f t="shared" si="42"/>
        <v>1.5927931541650064E-2</v>
      </c>
      <c r="N57" s="11">
        <f t="shared" si="43"/>
        <v>-8.4390747374173403E-3</v>
      </c>
      <c r="O57" s="11">
        <f t="shared" si="44"/>
        <v>-1.6580695439195492E-2</v>
      </c>
      <c r="P57" s="11">
        <f t="shared" si="45"/>
        <v>-3.8224985120031918E-2</v>
      </c>
      <c r="Q57" s="11">
        <f t="shared" si="46"/>
        <v>-3.0899479418236453E-2</v>
      </c>
      <c r="R57" s="11">
        <f t="shared" si="46"/>
        <v>-8.6383414384438861E-3</v>
      </c>
      <c r="S57" s="11">
        <f t="shared" si="46"/>
        <v>-2.6460882299350064E-2</v>
      </c>
      <c r="T57" s="12">
        <f t="shared" ca="1" si="9"/>
        <v>0.72346451024861569</v>
      </c>
      <c r="U57" s="12">
        <f t="shared" ca="1" si="10"/>
        <v>1.138347799297188</v>
      </c>
      <c r="V57" s="12">
        <f t="shared" ca="1" si="11"/>
        <v>1.6387646326327296</v>
      </c>
      <c r="W57" s="12">
        <f t="shared" ca="1" si="12"/>
        <v>8.5689400580534168E-3</v>
      </c>
      <c r="X57" s="12">
        <f t="shared" ca="1" si="13"/>
        <v>0.7647453333844727</v>
      </c>
      <c r="Y57" s="12">
        <f t="shared" ca="1" si="14"/>
        <v>0.68958948371638684</v>
      </c>
      <c r="Z57" s="12">
        <f t="shared" ca="1" si="15"/>
        <v>0.13994563064908497</v>
      </c>
      <c r="AA57" s="12">
        <f t="shared" ca="1" si="16"/>
        <v>0.12963673200503326</v>
      </c>
      <c r="AB57" s="12">
        <f t="shared" ca="1" si="17"/>
        <v>0.69588771110160863</v>
      </c>
      <c r="AC57" s="12">
        <f t="shared" ca="1" si="18"/>
        <v>0.722553794129973</v>
      </c>
      <c r="AD57" s="12">
        <f t="shared" ca="1" si="19"/>
        <v>1.1318234808099328</v>
      </c>
      <c r="AE57" s="12">
        <f t="shared" ca="1" si="20"/>
        <v>1.6451427161306242</v>
      </c>
      <c r="AF57" s="12">
        <f t="shared" ca="1" si="21"/>
        <v>8.7470697316399011E-3</v>
      </c>
      <c r="AG57" s="12">
        <f t="shared" ca="1" si="22"/>
        <v>0.75471128519784758</v>
      </c>
      <c r="AH57" s="12">
        <f t="shared" ca="1" si="23"/>
        <v>0.68761603520594106</v>
      </c>
      <c r="AI57" s="12">
        <f t="shared" ca="1" si="24"/>
        <v>0.13844854559802849</v>
      </c>
      <c r="AJ57" s="12">
        <f t="shared" ca="1" si="25"/>
        <v>0.12909055702575356</v>
      </c>
      <c r="AK57" s="12">
        <f t="shared" ca="1" si="26"/>
        <v>0.69319284624982669</v>
      </c>
      <c r="AL57" s="11">
        <f t="shared" ca="1" si="27"/>
        <v>-4.9960060997749078E-3</v>
      </c>
      <c r="AM57" s="11">
        <f t="shared" ca="1" si="28"/>
        <v>2.8083954854465021E-2</v>
      </c>
      <c r="AN57" s="11">
        <f t="shared" ca="1" si="29"/>
        <v>1.5927931541650064E-2</v>
      </c>
      <c r="AO57" s="11">
        <f t="shared" ca="1" si="30"/>
        <v>-8.4390747374173403E-3</v>
      </c>
      <c r="AP57" s="11">
        <f t="shared" ca="1" si="31"/>
        <v>1.6580695439195492E-2</v>
      </c>
      <c r="AQ57" s="11">
        <f t="shared" ca="1" si="32"/>
        <v>3.8224985120031918E-2</v>
      </c>
      <c r="AR57" s="11">
        <f t="shared" ca="1" si="33"/>
        <v>3.0899479418236453E-2</v>
      </c>
      <c r="AS57" s="11">
        <f t="shared" ca="1" si="34"/>
        <v>8.6383414384438861E-3</v>
      </c>
      <c r="AT57" s="11">
        <f t="shared" ca="1" si="35"/>
        <v>2.6460882299350064E-2</v>
      </c>
      <c r="AU57" s="13">
        <f t="shared" ca="1" si="36"/>
        <v>1.6820132141575628E-2</v>
      </c>
      <c r="AV57" s="14">
        <f t="shared" ca="1" si="37"/>
        <v>118.34368260917479</v>
      </c>
      <c r="AW57" s="11">
        <f ca="1">-(AV57-MAX($AV$14:AV57))/MAX($AV$14:AV57)</f>
        <v>0</v>
      </c>
      <c r="AX57" s="13">
        <f t="shared" si="38"/>
        <v>-1.5155941740635023E-2</v>
      </c>
      <c r="AY57" s="14">
        <f t="shared" si="39"/>
        <v>104.18482825514479</v>
      </c>
      <c r="AZ57" s="11">
        <f>-(AY57-MAX($AY$14:AY57))/MAX($AY$14:AY57)</f>
        <v>0.10081939730614765</v>
      </c>
      <c r="BF57" t="s">
        <v>18</v>
      </c>
    </row>
    <row r="58" spans="1:91" x14ac:dyDescent="0.2">
      <c r="A58" s="1">
        <v>35643</v>
      </c>
      <c r="B58" s="10">
        <v>0.71919162860944297</v>
      </c>
      <c r="C58" s="10">
        <v>1.0707555250985095</v>
      </c>
      <c r="D58" s="10">
        <v>1.6025127399762829</v>
      </c>
      <c r="E58" s="10">
        <v>8.486658972095865E-3</v>
      </c>
      <c r="F58" s="10">
        <v>0.74105363005120684</v>
      </c>
      <c r="G58" s="10">
        <v>0.64283877603497042</v>
      </c>
      <c r="H58" s="10">
        <v>0.13136461562713467</v>
      </c>
      <c r="I58" s="10">
        <v>0.12529601182794353</v>
      </c>
      <c r="J58" s="10">
        <v>0.66145878119604973</v>
      </c>
      <c r="K58" s="11">
        <f t="shared" si="40"/>
        <v>-9.60120824193611E-3</v>
      </c>
      <c r="L58" s="11">
        <f t="shared" si="41"/>
        <v>-2.6618982353948883E-2</v>
      </c>
      <c r="M58" s="11">
        <f t="shared" si="42"/>
        <v>-4.1184577417390456E-2</v>
      </c>
      <c r="N58" s="11">
        <f t="shared" si="43"/>
        <v>-2.1513680494263054E-2</v>
      </c>
      <c r="O58" s="11">
        <f t="shared" si="44"/>
        <v>-1.5413915505064768E-3</v>
      </c>
      <c r="P58" s="11">
        <f t="shared" si="45"/>
        <v>-2.7963486757521139E-2</v>
      </c>
      <c r="Q58" s="11">
        <f t="shared" si="46"/>
        <v>-2.0913246807839903E-2</v>
      </c>
      <c r="R58" s="11">
        <f t="shared" si="46"/>
        <v>-2.0936963576449141E-2</v>
      </c>
      <c r="S58" s="11">
        <f t="shared" si="46"/>
        <v>-1.9843763435881567E-2</v>
      </c>
      <c r="T58" s="12">
        <f t="shared" ca="1" si="9"/>
        <v>0.7243587357114174</v>
      </c>
      <c r="U58" s="12">
        <f t="shared" ca="1" si="10"/>
        <v>1.115930441040788</v>
      </c>
      <c r="V58" s="12">
        <f t="shared" ca="1" si="11"/>
        <v>1.6582445764100107</v>
      </c>
      <c r="W58" s="12">
        <f t="shared" ca="1" si="12"/>
        <v>8.7101611440405461E-3</v>
      </c>
      <c r="X58" s="12">
        <f t="shared" ca="1" si="13"/>
        <v>0.74845446621565292</v>
      </c>
      <c r="Y58" s="12">
        <f t="shared" ca="1" si="14"/>
        <v>0.6744739788489198</v>
      </c>
      <c r="Z58" s="12">
        <f t="shared" ca="1" si="15"/>
        <v>0.13630955160543295</v>
      </c>
      <c r="AA58" s="12">
        <f t="shared" ca="1" si="16"/>
        <v>0.12853299287171988</v>
      </c>
      <c r="AB58" s="12">
        <f t="shared" ca="1" si="17"/>
        <v>0.68402159909214255</v>
      </c>
      <c r="AC58" s="12">
        <f t="shared" ca="1" si="18"/>
        <v>0.7261636772928618</v>
      </c>
      <c r="AD58" s="12">
        <f t="shared" ca="1" si="19"/>
        <v>1.1000374012716432</v>
      </c>
      <c r="AE58" s="12">
        <f t="shared" ca="1" si="20"/>
        <v>1.6713464366893971</v>
      </c>
      <c r="AF58" s="12">
        <f t="shared" ca="1" si="21"/>
        <v>8.6732525564411911E-3</v>
      </c>
      <c r="AG58" s="12">
        <f t="shared" ca="1" si="22"/>
        <v>0.74219764723345827</v>
      </c>
      <c r="AH58" s="12">
        <f t="shared" ca="1" si="23"/>
        <v>0.66133192249189865</v>
      </c>
      <c r="AI58" s="12">
        <f t="shared" ca="1" si="24"/>
        <v>0.13417055761283744</v>
      </c>
      <c r="AJ58" s="12">
        <f t="shared" ca="1" si="25"/>
        <v>0.12797542871768619</v>
      </c>
      <c r="AK58" s="12">
        <f t="shared" ca="1" si="26"/>
        <v>0.67485035193445853</v>
      </c>
      <c r="AL58" s="11">
        <f t="shared" ca="1" si="27"/>
        <v>-9.60120824193611E-3</v>
      </c>
      <c r="AM58" s="11">
        <f t="shared" ca="1" si="28"/>
        <v>2.6618982353948883E-2</v>
      </c>
      <c r="AN58" s="11">
        <f t="shared" ca="1" si="29"/>
        <v>-4.1184577417390456E-2</v>
      </c>
      <c r="AO58" s="11">
        <f t="shared" ca="1" si="30"/>
        <v>2.1513680494263054E-2</v>
      </c>
      <c r="AP58" s="11">
        <f t="shared" ca="1" si="31"/>
        <v>1.5413915505064768E-3</v>
      </c>
      <c r="AQ58" s="11">
        <f t="shared" ca="1" si="32"/>
        <v>2.7963486757521139E-2</v>
      </c>
      <c r="AR58" s="11">
        <f t="shared" ca="1" si="33"/>
        <v>2.0913246807839903E-2</v>
      </c>
      <c r="AS58" s="11">
        <f t="shared" ca="1" si="34"/>
        <v>2.0936963576449141E-2</v>
      </c>
      <c r="AT58" s="11">
        <f t="shared" ca="1" si="35"/>
        <v>1.9843763435881567E-2</v>
      </c>
      <c r="AU58" s="13">
        <f t="shared" ca="1" si="36"/>
        <v>9.8384143685648438E-3</v>
      </c>
      <c r="AV58" s="14">
        <f t="shared" ca="1" si="37"/>
        <v>119.50799679658577</v>
      </c>
      <c r="AW58" s="11">
        <f ca="1">-(AV58-MAX($AV$14:AV58))/MAX($AV$14:AV58)</f>
        <v>0</v>
      </c>
      <c r="AX58" s="13">
        <f t="shared" si="38"/>
        <v>-2.112414451508186E-2</v>
      </c>
      <c r="AY58" s="14">
        <f t="shared" si="39"/>
        <v>101.98401288680414</v>
      </c>
      <c r="AZ58" s="11">
        <f>-(AY58-MAX($AY$14:AY58))/MAX($AY$14:AY58)</f>
        <v>0.11981381830261094</v>
      </c>
      <c r="BG58">
        <f ca="1">IF(BC21&lt;BC20,BC18,"")</f>
        <v>3.9535736115671759E-2</v>
      </c>
      <c r="BH58">
        <v>1</v>
      </c>
      <c r="BI58">
        <v>2</v>
      </c>
      <c r="BJ58">
        <v>3</v>
      </c>
      <c r="BK58">
        <v>4</v>
      </c>
      <c r="BL58">
        <v>5</v>
      </c>
      <c r="BM58">
        <v>6</v>
      </c>
      <c r="BN58">
        <v>7</v>
      </c>
      <c r="BO58">
        <v>8</v>
      </c>
      <c r="BP58">
        <v>9</v>
      </c>
      <c r="BQ58">
        <v>10</v>
      </c>
      <c r="BR58">
        <v>11</v>
      </c>
      <c r="BS58">
        <v>12</v>
      </c>
    </row>
    <row r="59" spans="1:91" x14ac:dyDescent="0.2">
      <c r="A59" s="1">
        <v>35674</v>
      </c>
      <c r="B59" s="10">
        <v>0.72102731972514433</v>
      </c>
      <c r="C59" s="10">
        <v>1.098804500703235</v>
      </c>
      <c r="D59" s="10">
        <v>1.6017170406675956</v>
      </c>
      <c r="E59" s="10">
        <v>8.2756794332814725E-3</v>
      </c>
      <c r="F59" s="10">
        <v>0.72360994529508804</v>
      </c>
      <c r="G59" s="10">
        <v>0.63673989175421841</v>
      </c>
      <c r="H59" s="10">
        <v>0.13704637649380549</v>
      </c>
      <c r="I59" s="10">
        <v>0.13014563296328591</v>
      </c>
      <c r="J59" s="10">
        <v>0.68025822602259822</v>
      </c>
      <c r="K59" s="11">
        <f t="shared" si="40"/>
        <v>2.552436711827033E-3</v>
      </c>
      <c r="L59" s="11">
        <f t="shared" si="41"/>
        <v>2.6195499296765234E-2</v>
      </c>
      <c r="M59" s="11">
        <f t="shared" si="42"/>
        <v>-4.9653228260704285E-4</v>
      </c>
      <c r="N59" s="11">
        <f t="shared" si="43"/>
        <v>-2.4860141017577497E-2</v>
      </c>
      <c r="O59" s="11">
        <f t="shared" si="44"/>
        <v>-2.3539031520449338E-2</v>
      </c>
      <c r="P59" s="11">
        <f t="shared" si="45"/>
        <v>-9.4874243871377884E-3</v>
      </c>
      <c r="Q59" s="11">
        <f t="shared" si="46"/>
        <v>4.3251836421444922E-2</v>
      </c>
      <c r="R59" s="11">
        <f t="shared" si="46"/>
        <v>3.8705311243280915E-2</v>
      </c>
      <c r="S59" s="11">
        <f t="shared" si="46"/>
        <v>2.8421188683224186E-2</v>
      </c>
      <c r="T59" s="12">
        <f t="shared" ca="1" si="9"/>
        <v>0.72267765295115238</v>
      </c>
      <c r="U59" s="12">
        <f t="shared" ca="1" si="10"/>
        <v>1.0853964631850763</v>
      </c>
      <c r="V59" s="12">
        <f t="shared" ca="1" si="11"/>
        <v>1.6369295883328401</v>
      </c>
      <c r="W59" s="12">
        <f t="shared" ca="1" si="12"/>
        <v>8.5799557642685272E-3</v>
      </c>
      <c r="X59" s="12">
        <f t="shared" ca="1" si="13"/>
        <v>0.74162563864233255</v>
      </c>
      <c r="Y59" s="12">
        <f t="shared" ca="1" si="14"/>
        <v>0.65208534926343453</v>
      </c>
      <c r="Z59" s="12">
        <f t="shared" ca="1" si="15"/>
        <v>0.13276758661998606</v>
      </c>
      <c r="AA59" s="12">
        <f t="shared" ca="1" si="16"/>
        <v>0.12663572027281486</v>
      </c>
      <c r="AB59" s="12">
        <f t="shared" ca="1" si="17"/>
        <v>0.66815456656525418</v>
      </c>
      <c r="AC59" s="12">
        <f t="shared" ca="1" si="18"/>
        <v>0.71919162860944297</v>
      </c>
      <c r="AD59" s="12">
        <f t="shared" ca="1" si="19"/>
        <v>1.0707555250985095</v>
      </c>
      <c r="AE59" s="12">
        <f t="shared" ca="1" si="20"/>
        <v>1.6025127399762829</v>
      </c>
      <c r="AF59" s="12">
        <f t="shared" ca="1" si="21"/>
        <v>8.486658972095865E-3</v>
      </c>
      <c r="AG59" s="12">
        <f t="shared" ca="1" si="22"/>
        <v>0.74105363005120684</v>
      </c>
      <c r="AH59" s="12">
        <f t="shared" ca="1" si="23"/>
        <v>0.64283877603497042</v>
      </c>
      <c r="AI59" s="12">
        <f t="shared" ca="1" si="24"/>
        <v>0.13136461562713467</v>
      </c>
      <c r="AJ59" s="12">
        <f t="shared" ca="1" si="25"/>
        <v>0.12529601182794353</v>
      </c>
      <c r="AK59" s="12">
        <f t="shared" ca="1" si="26"/>
        <v>0.66145878119604973</v>
      </c>
      <c r="AL59" s="11">
        <f t="shared" ca="1" si="27"/>
        <v>-2.552436711827033E-3</v>
      </c>
      <c r="AM59" s="11">
        <f t="shared" ca="1" si="28"/>
        <v>-2.6195499296765234E-2</v>
      </c>
      <c r="AN59" s="11">
        <f t="shared" ca="1" si="29"/>
        <v>4.9653228260704285E-4</v>
      </c>
      <c r="AO59" s="11">
        <f t="shared" ca="1" si="30"/>
        <v>2.4860141017577497E-2</v>
      </c>
      <c r="AP59" s="11">
        <f t="shared" ca="1" si="31"/>
        <v>2.3539031520449338E-2</v>
      </c>
      <c r="AQ59" s="11">
        <f t="shared" ca="1" si="32"/>
        <v>9.4874243871377884E-3</v>
      </c>
      <c r="AR59" s="11">
        <f t="shared" ca="1" si="33"/>
        <v>-4.3251836421444922E-2</v>
      </c>
      <c r="AS59" s="11">
        <f t="shared" ca="1" si="34"/>
        <v>-3.8705311243280915E-2</v>
      </c>
      <c r="AT59" s="11">
        <f t="shared" ca="1" si="35"/>
        <v>-2.8421188683224186E-2</v>
      </c>
      <c r="AU59" s="13">
        <f t="shared" ca="1" si="36"/>
        <v>-8.9714603498634027E-3</v>
      </c>
      <c r="AV59" s="14">
        <f t="shared" ca="1" si="37"/>
        <v>118.4358355418336</v>
      </c>
      <c r="AW59" s="11">
        <f ca="1">-(AV59-MAX($AV$14:AV59))/MAX($AV$14:AV59)</f>
        <v>8.9714603498634235E-3</v>
      </c>
      <c r="AX59" s="13">
        <f t="shared" si="38"/>
        <v>8.9714603498634027E-3</v>
      </c>
      <c r="AY59" s="14">
        <f t="shared" si="39"/>
        <v>102.89895841473806</v>
      </c>
      <c r="AZ59" s="11">
        <f>-(AY59-MAX($AY$14:AY59))/MAX($AY$14:AY59)</f>
        <v>0.11191726287301514</v>
      </c>
      <c r="BG59">
        <v>1</v>
      </c>
      <c r="BH59" s="32" t="str">
        <f t="dataTable" ref="BH59:BS70" dt2D="1" dtr="1" r1="BC20" r2="BC21" ca="1"/>
        <v/>
      </c>
      <c r="BI59" s="40">
        <v>3.9535736115671759E-2</v>
      </c>
      <c r="BJ59" s="40">
        <v>4.8367472765736885E-2</v>
      </c>
      <c r="BK59" s="40">
        <v>5.2622969570784182E-2</v>
      </c>
      <c r="BL59" s="40">
        <v>5.9438951482076202E-2</v>
      </c>
      <c r="BM59" s="40">
        <v>7.2341666109701913E-2</v>
      </c>
      <c r="BN59" s="40">
        <v>8.1317457370787813E-2</v>
      </c>
      <c r="BO59" s="40">
        <v>7.6288082567754753E-2</v>
      </c>
      <c r="BP59" s="40">
        <v>7.7087669070009218E-2</v>
      </c>
      <c r="BQ59" s="40">
        <v>9.1855737210435759E-2</v>
      </c>
      <c r="BR59" s="40">
        <v>9.2783444552381925E-2</v>
      </c>
      <c r="BS59" s="40">
        <v>0.1028466627936504</v>
      </c>
    </row>
    <row r="60" spans="1:91" x14ac:dyDescent="0.2">
      <c r="A60" s="1">
        <v>35704</v>
      </c>
      <c r="B60" s="10">
        <v>0.72114691204892267</v>
      </c>
      <c r="C60" s="10">
        <v>1.1191315539141626</v>
      </c>
      <c r="D60" s="10">
        <v>1.633079661625894</v>
      </c>
      <c r="E60" s="10">
        <v>8.2622094800591569E-3</v>
      </c>
      <c r="F60" s="10">
        <v>0.71972477724518136</v>
      </c>
      <c r="G60" s="10">
        <v>0.63609185166338023</v>
      </c>
      <c r="H60" s="10">
        <v>0.14142071247754945</v>
      </c>
      <c r="I60" s="10">
        <v>0.13214229081875364</v>
      </c>
      <c r="J60" s="10">
        <v>0.68895671284973159</v>
      </c>
      <c r="K60" s="11">
        <f t="shared" si="40"/>
        <v>1.6586378977145877E-4</v>
      </c>
      <c r="L60" s="11">
        <f t="shared" si="41"/>
        <v>1.8499244586201113E-2</v>
      </c>
      <c r="M60" s="11">
        <f t="shared" si="42"/>
        <v>1.9580625142894492E-2</v>
      </c>
      <c r="N60" s="11">
        <f t="shared" si="43"/>
        <v>-1.6276552675716927E-3</v>
      </c>
      <c r="O60" s="11">
        <f t="shared" si="44"/>
        <v>-5.3691468382490726E-3</v>
      </c>
      <c r="P60" s="11">
        <f t="shared" si="45"/>
        <v>-1.0177469626613256E-3</v>
      </c>
      <c r="Q60" s="11">
        <f t="shared" si="46"/>
        <v>3.1918654806182944E-2</v>
      </c>
      <c r="R60" s="11">
        <f t="shared" si="46"/>
        <v>1.5341719964057532E-2</v>
      </c>
      <c r="S60" s="11">
        <f t="shared" si="46"/>
        <v>1.2787036590490963E-2</v>
      </c>
      <c r="T60" s="12">
        <f t="shared" ca="1" si="9"/>
        <v>0.72010947416729365</v>
      </c>
      <c r="U60" s="12">
        <f t="shared" ca="1" si="10"/>
        <v>1.0847800129008722</v>
      </c>
      <c r="V60" s="12">
        <f t="shared" ca="1" si="11"/>
        <v>1.6021148903219391</v>
      </c>
      <c r="W60" s="12">
        <f t="shared" ca="1" si="12"/>
        <v>8.3811692026886687E-3</v>
      </c>
      <c r="X60" s="12">
        <f t="shared" ca="1" si="13"/>
        <v>0.73233178767314744</v>
      </c>
      <c r="Y60" s="12">
        <f t="shared" ca="1" si="14"/>
        <v>0.63978933389459436</v>
      </c>
      <c r="Z60" s="12">
        <f t="shared" ca="1" si="15"/>
        <v>0.13420549606047008</v>
      </c>
      <c r="AA60" s="12">
        <f t="shared" ca="1" si="16"/>
        <v>0.12772082239561472</v>
      </c>
      <c r="AB60" s="12">
        <f t="shared" ca="1" si="17"/>
        <v>0.67085850360932398</v>
      </c>
      <c r="AC60" s="12">
        <f t="shared" ca="1" si="18"/>
        <v>0.72102731972514433</v>
      </c>
      <c r="AD60" s="12">
        <f t="shared" ca="1" si="19"/>
        <v>1.098804500703235</v>
      </c>
      <c r="AE60" s="12">
        <f t="shared" ca="1" si="20"/>
        <v>1.6017170406675956</v>
      </c>
      <c r="AF60" s="12">
        <f t="shared" ca="1" si="21"/>
        <v>8.2756794332814725E-3</v>
      </c>
      <c r="AG60" s="12">
        <f t="shared" ca="1" si="22"/>
        <v>0.72360994529508804</v>
      </c>
      <c r="AH60" s="12">
        <f t="shared" ca="1" si="23"/>
        <v>0.63673989175421841</v>
      </c>
      <c r="AI60" s="12">
        <f t="shared" ca="1" si="24"/>
        <v>0.13704637649380549</v>
      </c>
      <c r="AJ60" s="12">
        <f t="shared" ca="1" si="25"/>
        <v>0.13014563296328591</v>
      </c>
      <c r="AK60" s="12">
        <f t="shared" ca="1" si="26"/>
        <v>0.68025822602259822</v>
      </c>
      <c r="AL60" s="11">
        <f t="shared" ca="1" si="27"/>
        <v>1.6586378977145877E-4</v>
      </c>
      <c r="AM60" s="11">
        <f t="shared" ca="1" si="28"/>
        <v>1.8499244586201113E-2</v>
      </c>
      <c r="AN60" s="11">
        <f t="shared" ca="1" si="29"/>
        <v>-1.9580625142894492E-2</v>
      </c>
      <c r="AO60" s="11">
        <f t="shared" ca="1" si="30"/>
        <v>1.6276552675716927E-3</v>
      </c>
      <c r="AP60" s="11">
        <f t="shared" ca="1" si="31"/>
        <v>5.3691468382490726E-3</v>
      </c>
      <c r="AQ60" s="11">
        <f t="shared" ca="1" si="32"/>
        <v>1.0177469626613256E-3</v>
      </c>
      <c r="AR60" s="11">
        <f t="shared" ca="1" si="33"/>
        <v>3.1918654806182944E-2</v>
      </c>
      <c r="AS60" s="11">
        <f t="shared" ca="1" si="34"/>
        <v>1.5341719964057532E-2</v>
      </c>
      <c r="AT60" s="11">
        <f t="shared" ca="1" si="35"/>
        <v>1.2787036590490963E-2</v>
      </c>
      <c r="AU60" s="13">
        <f t="shared" ca="1" si="36"/>
        <v>7.4607159624768453E-3</v>
      </c>
      <c r="AV60" s="14">
        <f t="shared" ca="1" si="37"/>
        <v>119.31945167058984</v>
      </c>
      <c r="AW60" s="11">
        <f ca="1">-(AV60-MAX($AV$14:AV60))/MAX($AV$14:AV60)</f>
        <v>1.5776779048254971E-3</v>
      </c>
      <c r="AX60" s="13">
        <f t="shared" si="38"/>
        <v>1.0030955090124046E-2</v>
      </c>
      <c r="AY60" s="14">
        <f t="shared" si="39"/>
        <v>103.93113324541685</v>
      </c>
      <c r="AZ60" s="11">
        <f>-(AY60-MAX($AY$14:AY60))/MAX($AY$14:AY60)</f>
        <v>0.10300894482057987</v>
      </c>
      <c r="BG60">
        <v>2</v>
      </c>
      <c r="BH60" s="32" t="str">
        <v/>
      </c>
      <c r="BI60" s="40" t="str">
        <v/>
      </c>
      <c r="BJ60" s="40">
        <v>7.4159888271794025E-2</v>
      </c>
      <c r="BK60" s="40">
        <v>0.13552535603514562</v>
      </c>
      <c r="BL60" s="40">
        <v>0.16727348167698086</v>
      </c>
      <c r="BM60" s="40">
        <v>0.13105174852519852</v>
      </c>
      <c r="BN60" s="40">
        <v>0.11665135092483224</v>
      </c>
      <c r="BO60" s="40">
        <v>0.1193382002765815</v>
      </c>
      <c r="BP60" s="40">
        <v>0.10675966879108068</v>
      </c>
      <c r="BQ60" s="40">
        <v>0.12668780854055114</v>
      </c>
      <c r="BR60" s="40">
        <v>0.1238881293491991</v>
      </c>
      <c r="BS60" s="40">
        <v>0.14137313519787126</v>
      </c>
      <c r="CB60" t="s">
        <v>41</v>
      </c>
      <c r="CC60" s="44" t="s">
        <v>39</v>
      </c>
      <c r="CD60" s="44"/>
      <c r="CE60" s="44"/>
      <c r="CF60" s="44"/>
      <c r="CG60" s="44"/>
      <c r="CH60" s="44"/>
      <c r="CI60" s="44"/>
      <c r="CJ60" s="44"/>
      <c r="CK60" s="44"/>
      <c r="CL60" s="44"/>
      <c r="CM60" s="44"/>
    </row>
    <row r="61" spans="1:91" x14ac:dyDescent="0.2">
      <c r="A61" s="1">
        <v>35735</v>
      </c>
      <c r="B61" s="10">
        <v>0.70758889085441368</v>
      </c>
      <c r="C61" s="10">
        <v>1.1417219450375056</v>
      </c>
      <c r="D61" s="10">
        <v>1.6886472247082862</v>
      </c>
      <c r="E61" s="10">
        <v>7.9711762267640207E-3</v>
      </c>
      <c r="F61" s="10">
        <v>0.69471943755514332</v>
      </c>
      <c r="G61" s="10">
        <v>0.6243366423175376</v>
      </c>
      <c r="H61" s="10">
        <v>0.14161297174821214</v>
      </c>
      <c r="I61" s="10">
        <v>0.13213006883976586</v>
      </c>
      <c r="J61" s="10">
        <v>0.71041900512922518</v>
      </c>
      <c r="K61" s="11">
        <f t="shared" si="40"/>
        <v>-1.8800636830001771E-2</v>
      </c>
      <c r="L61" s="11">
        <f t="shared" si="41"/>
        <v>2.0185643988263058E-2</v>
      </c>
      <c r="M61" s="11">
        <f t="shared" si="42"/>
        <v>3.4026241577872041E-2</v>
      </c>
      <c r="N61" s="11">
        <f t="shared" si="43"/>
        <v>-3.5224627746070269E-2</v>
      </c>
      <c r="O61" s="11">
        <f t="shared" si="44"/>
        <v>-3.4742919072132672E-2</v>
      </c>
      <c r="P61" s="11">
        <f t="shared" si="45"/>
        <v>-1.8480364612599165E-2</v>
      </c>
      <c r="Q61" s="11">
        <f t="shared" si="46"/>
        <v>1.3594845287829838E-3</v>
      </c>
      <c r="R61" s="11">
        <f t="shared" si="46"/>
        <v>-9.2491048187981484E-5</v>
      </c>
      <c r="S61" s="11">
        <f t="shared" si="46"/>
        <v>3.1151873374916539E-2</v>
      </c>
      <c r="T61" s="12">
        <f t="shared" ca="1" si="9"/>
        <v>0.72108711588703356</v>
      </c>
      <c r="U61" s="12">
        <f t="shared" ca="1" si="10"/>
        <v>1.1089680273086988</v>
      </c>
      <c r="V61" s="12">
        <f t="shared" ca="1" si="11"/>
        <v>1.6173983511467447</v>
      </c>
      <c r="W61" s="12">
        <f t="shared" ca="1" si="12"/>
        <v>8.2689444566703147E-3</v>
      </c>
      <c r="X61" s="12">
        <f t="shared" ca="1" si="13"/>
        <v>0.72166736127013476</v>
      </c>
      <c r="Y61" s="12">
        <f t="shared" ca="1" si="14"/>
        <v>0.63641587170879932</v>
      </c>
      <c r="Z61" s="12">
        <f t="shared" ca="1" si="15"/>
        <v>0.13923354448567749</v>
      </c>
      <c r="AA61" s="12">
        <f t="shared" ca="1" si="16"/>
        <v>0.13114396189101979</v>
      </c>
      <c r="AB61" s="12">
        <f t="shared" ca="1" si="17"/>
        <v>0.68460746943616491</v>
      </c>
      <c r="AC61" s="12">
        <f t="shared" ca="1" si="18"/>
        <v>0.72114691204892267</v>
      </c>
      <c r="AD61" s="12">
        <f t="shared" ca="1" si="19"/>
        <v>1.1191315539141626</v>
      </c>
      <c r="AE61" s="12">
        <f t="shared" ca="1" si="20"/>
        <v>1.633079661625894</v>
      </c>
      <c r="AF61" s="12">
        <f t="shared" ca="1" si="21"/>
        <v>8.2622094800591569E-3</v>
      </c>
      <c r="AG61" s="12">
        <f t="shared" ca="1" si="22"/>
        <v>0.71972477724518136</v>
      </c>
      <c r="AH61" s="12">
        <f t="shared" ca="1" si="23"/>
        <v>0.63609185166338023</v>
      </c>
      <c r="AI61" s="12">
        <f t="shared" ca="1" si="24"/>
        <v>0.14142071247754945</v>
      </c>
      <c r="AJ61" s="12">
        <f t="shared" ca="1" si="25"/>
        <v>0.13214229081875364</v>
      </c>
      <c r="AK61" s="12">
        <f t="shared" ca="1" si="26"/>
        <v>0.68895671284973159</v>
      </c>
      <c r="AL61" s="11">
        <f t="shared" ca="1" si="27"/>
        <v>-1.8800636830001771E-2</v>
      </c>
      <c r="AM61" s="11">
        <f t="shared" ca="1" si="28"/>
        <v>2.0185643988263058E-2</v>
      </c>
      <c r="AN61" s="11">
        <f t="shared" ca="1" si="29"/>
        <v>3.4026241577872041E-2</v>
      </c>
      <c r="AO61" s="11">
        <f t="shared" ca="1" si="30"/>
        <v>3.5224627746070269E-2</v>
      </c>
      <c r="AP61" s="11">
        <f t="shared" ca="1" si="31"/>
        <v>3.4742919072132672E-2</v>
      </c>
      <c r="AQ61" s="11">
        <f t="shared" ca="1" si="32"/>
        <v>1.8480364612599165E-2</v>
      </c>
      <c r="AR61" s="11">
        <f t="shared" ca="1" si="33"/>
        <v>1.3594845287829838E-3</v>
      </c>
      <c r="AS61" s="11">
        <f t="shared" ca="1" si="34"/>
        <v>-9.2491048187981484E-5</v>
      </c>
      <c r="AT61" s="11">
        <f t="shared" ca="1" si="35"/>
        <v>3.1151873374916539E-2</v>
      </c>
      <c r="AU61" s="13">
        <f t="shared" ca="1" si="36"/>
        <v>1.7364225224716329E-2</v>
      </c>
      <c r="AV61" s="14">
        <f t="shared" ca="1" si="37"/>
        <v>121.39134150308763</v>
      </c>
      <c r="AW61" s="11">
        <f ca="1">-(AV61-MAX($AV$14:AV61))/MAX($AV$14:AV61)</f>
        <v>0</v>
      </c>
      <c r="AX61" s="13">
        <f t="shared" si="38"/>
        <v>-2.2908662043508044E-3</v>
      </c>
      <c r="AY61" s="14">
        <f t="shared" si="39"/>
        <v>103.69304092468504</v>
      </c>
      <c r="AZ61" s="11">
        <f>-(AY61-MAX($AY$14:AY61))/MAX($AY$14:AY61)</f>
        <v>0.1050638313144954</v>
      </c>
      <c r="BG61">
        <v>3</v>
      </c>
      <c r="BH61" s="32" t="str">
        <v/>
      </c>
      <c r="BI61" s="40" t="str">
        <v/>
      </c>
      <c r="BJ61" s="40" t="str">
        <v/>
      </c>
      <c r="BK61" s="40">
        <v>0.20281138111379057</v>
      </c>
      <c r="BL61" s="40">
        <v>0.18022418073550367</v>
      </c>
      <c r="BM61" s="40">
        <v>0.17771060963482316</v>
      </c>
      <c r="BN61" s="40">
        <v>0.12953217640689463</v>
      </c>
      <c r="BO61" s="40">
        <v>0.11853838811165224</v>
      </c>
      <c r="BP61" s="40">
        <v>0.12547743353716201</v>
      </c>
      <c r="BQ61" s="40">
        <v>0.15616546638355561</v>
      </c>
      <c r="BR61" s="40">
        <v>0.14955483085158397</v>
      </c>
      <c r="BS61" s="40">
        <v>0.18553811152031227</v>
      </c>
      <c r="CB61" s="46" t="s">
        <v>40</v>
      </c>
      <c r="CC61" s="45">
        <v>2</v>
      </c>
      <c r="CD61" s="45">
        <v>3</v>
      </c>
      <c r="CE61" s="45">
        <v>4</v>
      </c>
      <c r="CF61" s="45">
        <v>5</v>
      </c>
      <c r="CG61" s="45">
        <v>6</v>
      </c>
      <c r="CH61" s="45">
        <v>7</v>
      </c>
      <c r="CI61" s="45">
        <v>8</v>
      </c>
      <c r="CJ61" s="45">
        <v>9</v>
      </c>
      <c r="CK61" s="45">
        <v>10</v>
      </c>
      <c r="CL61" s="45">
        <v>11</v>
      </c>
      <c r="CM61" s="45">
        <v>12</v>
      </c>
    </row>
    <row r="62" spans="1:91" x14ac:dyDescent="0.2">
      <c r="A62" s="1">
        <v>35765</v>
      </c>
      <c r="B62" s="10">
        <v>0.70091820284572781</v>
      </c>
      <c r="C62" s="10">
        <v>1.1129784416075861</v>
      </c>
      <c r="D62" s="10">
        <v>1.659475605708596</v>
      </c>
      <c r="E62" s="10">
        <v>7.7131331518175998E-3</v>
      </c>
      <c r="F62" s="10">
        <v>0.66251051735446309</v>
      </c>
      <c r="G62" s="10">
        <v>0.592206561648703</v>
      </c>
      <c r="H62" s="10">
        <v>0.13781507972602361</v>
      </c>
      <c r="I62" s="10">
        <v>0.12833510863566946</v>
      </c>
      <c r="J62" s="10">
        <v>0.69485460167459967</v>
      </c>
      <c r="K62" s="11">
        <f t="shared" si="40"/>
        <v>-9.427349828275311E-3</v>
      </c>
      <c r="L62" s="11">
        <f t="shared" si="41"/>
        <v>-2.5175572349163566E-2</v>
      </c>
      <c r="M62" s="11">
        <f t="shared" si="42"/>
        <v>-1.7275141055426602E-2</v>
      </c>
      <c r="N62" s="11">
        <f t="shared" si="43"/>
        <v>-3.237201983817839E-2</v>
      </c>
      <c r="O62" s="11">
        <f t="shared" si="44"/>
        <v>-4.6362486004465131E-2</v>
      </c>
      <c r="P62" s="11">
        <f t="shared" si="45"/>
        <v>-5.1462750207272423E-2</v>
      </c>
      <c r="Q62" s="11">
        <f t="shared" si="46"/>
        <v>-2.6818814514684264E-2</v>
      </c>
      <c r="R62" s="11">
        <f t="shared" si="46"/>
        <v>-2.8721397312662766E-2</v>
      </c>
      <c r="S62" s="11">
        <f t="shared" si="46"/>
        <v>-2.1908765590799906E-2</v>
      </c>
      <c r="T62" s="12">
        <f t="shared" ca="1" si="9"/>
        <v>0.71436790145166817</v>
      </c>
      <c r="U62" s="12">
        <f t="shared" ca="1" si="10"/>
        <v>1.1304267494758342</v>
      </c>
      <c r="V62" s="12">
        <f t="shared" ca="1" si="11"/>
        <v>1.6608634431670901</v>
      </c>
      <c r="W62" s="12">
        <f t="shared" ca="1" si="12"/>
        <v>8.1166928534115897E-3</v>
      </c>
      <c r="X62" s="12">
        <f t="shared" ca="1" si="13"/>
        <v>0.70722210740016234</v>
      </c>
      <c r="Y62" s="12">
        <f t="shared" ca="1" si="14"/>
        <v>0.63021424699045892</v>
      </c>
      <c r="Z62" s="12">
        <f t="shared" ca="1" si="15"/>
        <v>0.14151684211288079</v>
      </c>
      <c r="AA62" s="12">
        <f t="shared" ca="1" si="16"/>
        <v>0.13213617982925974</v>
      </c>
      <c r="AB62" s="12">
        <f t="shared" ca="1" si="17"/>
        <v>0.69968785898947838</v>
      </c>
      <c r="AC62" s="12">
        <f t="shared" ca="1" si="18"/>
        <v>0.70758889085441368</v>
      </c>
      <c r="AD62" s="12">
        <f t="shared" ca="1" si="19"/>
        <v>1.1417219450375056</v>
      </c>
      <c r="AE62" s="12">
        <f t="shared" ca="1" si="20"/>
        <v>1.6886472247082862</v>
      </c>
      <c r="AF62" s="12">
        <f t="shared" ca="1" si="21"/>
        <v>7.9711762267640207E-3</v>
      </c>
      <c r="AG62" s="12">
        <f t="shared" ca="1" si="22"/>
        <v>0.69471943755514332</v>
      </c>
      <c r="AH62" s="12">
        <f t="shared" ca="1" si="23"/>
        <v>0.6243366423175376</v>
      </c>
      <c r="AI62" s="12">
        <f t="shared" ca="1" si="24"/>
        <v>0.14161297174821214</v>
      </c>
      <c r="AJ62" s="12">
        <f t="shared" ca="1" si="25"/>
        <v>0.13213006883976586</v>
      </c>
      <c r="AK62" s="12">
        <f t="shared" ca="1" si="26"/>
        <v>0.71041900512922518</v>
      </c>
      <c r="AL62" s="11">
        <f t="shared" ca="1" si="27"/>
        <v>9.427349828275311E-3</v>
      </c>
      <c r="AM62" s="11">
        <f t="shared" ca="1" si="28"/>
        <v>-2.5175572349163566E-2</v>
      </c>
      <c r="AN62" s="11">
        <f t="shared" ca="1" si="29"/>
        <v>-1.7275141055426602E-2</v>
      </c>
      <c r="AO62" s="11">
        <f t="shared" ca="1" si="30"/>
        <v>3.237201983817839E-2</v>
      </c>
      <c r="AP62" s="11">
        <f t="shared" ca="1" si="31"/>
        <v>4.6362486004465131E-2</v>
      </c>
      <c r="AQ62" s="11">
        <f t="shared" ca="1" si="32"/>
        <v>5.1462750207272423E-2</v>
      </c>
      <c r="AR62" s="11">
        <f t="shared" ca="1" si="33"/>
        <v>-2.6818814514684264E-2</v>
      </c>
      <c r="AS62" s="11">
        <f t="shared" ca="1" si="34"/>
        <v>2.8721397312662766E-2</v>
      </c>
      <c r="AT62" s="11">
        <f t="shared" ca="1" si="35"/>
        <v>-2.1908765590799906E-2</v>
      </c>
      <c r="AU62" s="13">
        <f t="shared" ca="1" si="36"/>
        <v>8.574189964531076E-3</v>
      </c>
      <c r="AV62" s="14">
        <f t="shared" ca="1" si="37"/>
        <v>122.43217392518437</v>
      </c>
      <c r="AW62" s="11">
        <f ca="1">-(AV62-MAX($AV$14:AV62))/MAX($AV$14:AV62)</f>
        <v>0</v>
      </c>
      <c r="AX62" s="13">
        <f t="shared" si="38"/>
        <v>-2.8836032966769818E-2</v>
      </c>
      <c r="AY62" s="14">
        <f t="shared" si="39"/>
        <v>100.70294497815621</v>
      </c>
      <c r="AZ62" s="11">
        <f>-(AY62-MAX($AY$14:AY62))/MAX($AY$14:AY62)</f>
        <v>0.13087024017786525</v>
      </c>
      <c r="BG62">
        <v>4</v>
      </c>
      <c r="BH62" s="32" t="str">
        <v/>
      </c>
      <c r="BI62" s="40" t="str">
        <v/>
      </c>
      <c r="BJ62" s="40" t="str">
        <v/>
      </c>
      <c r="BK62" s="40" t="str">
        <v/>
      </c>
      <c r="BL62" s="40">
        <v>0.1938520022834733</v>
      </c>
      <c r="BM62" s="40">
        <v>0.13964254790396663</v>
      </c>
      <c r="BN62" s="40">
        <v>0.11446051479576974</v>
      </c>
      <c r="BO62" s="40">
        <v>0.10229807051294726</v>
      </c>
      <c r="BP62" s="40">
        <v>0.15261993589050207</v>
      </c>
      <c r="BQ62" s="40">
        <v>0.16886212629021591</v>
      </c>
      <c r="BR62" s="40">
        <v>0.18920074939620385</v>
      </c>
      <c r="BS62" s="40">
        <v>0.19698104039433106</v>
      </c>
      <c r="CB62" s="47" t="s">
        <v>41</v>
      </c>
      <c r="CC62" s="40">
        <v>3.9535736115671759E-2</v>
      </c>
      <c r="CD62" s="40">
        <v>4.8367472765736885E-2</v>
      </c>
      <c r="CE62" s="40">
        <v>5.2622969570784182E-2</v>
      </c>
      <c r="CF62" s="40">
        <v>5.9438951482076202E-2</v>
      </c>
      <c r="CG62" s="40">
        <v>7.2341666109701913E-2</v>
      </c>
      <c r="CH62" s="40">
        <v>8.1317457370787813E-2</v>
      </c>
      <c r="CI62" s="40">
        <v>7.6288082567754753E-2</v>
      </c>
      <c r="CJ62" s="40">
        <v>7.7087669070009218E-2</v>
      </c>
      <c r="CK62" s="40">
        <v>9.1855737210435759E-2</v>
      </c>
      <c r="CL62" s="40">
        <v>9.2783444552381925E-2</v>
      </c>
      <c r="CM62" s="40">
        <v>0.1028466627936504</v>
      </c>
    </row>
    <row r="63" spans="1:91" x14ac:dyDescent="0.2">
      <c r="A63" s="1">
        <v>35796</v>
      </c>
      <c r="B63" s="10">
        <v>0.69405403904748031</v>
      </c>
      <c r="C63" s="10">
        <v>1.0870983171718049</v>
      </c>
      <c r="D63" s="10">
        <v>1.6351892731583679</v>
      </c>
      <c r="E63" s="10">
        <v>7.7221866143617219E-3</v>
      </c>
      <c r="F63" s="10">
        <v>0.65747084116819421</v>
      </c>
      <c r="G63" s="10">
        <v>0.5803830528148578</v>
      </c>
      <c r="H63" s="10">
        <v>0.13337779259753252</v>
      </c>
      <c r="I63" s="10">
        <v>0.12469760829987282</v>
      </c>
      <c r="J63" s="10">
        <v>0.67766287627231203</v>
      </c>
      <c r="K63" s="11">
        <f t="shared" si="40"/>
        <v>-9.7931024909596598E-3</v>
      </c>
      <c r="L63" s="11">
        <f t="shared" si="41"/>
        <v>-2.3253033004305035E-2</v>
      </c>
      <c r="M63" s="11">
        <f t="shared" si="42"/>
        <v>-1.4634943994767391E-2</v>
      </c>
      <c r="N63" s="11">
        <f t="shared" si="43"/>
        <v>1.1737723653828525E-3</v>
      </c>
      <c r="O63" s="11">
        <f t="shared" si="44"/>
        <v>-7.6069376323161242E-3</v>
      </c>
      <c r="P63" s="11">
        <f t="shared" si="45"/>
        <v>-1.9965177016830982E-2</v>
      </c>
      <c r="Q63" s="11">
        <f t="shared" si="46"/>
        <v>-3.2197399133044202E-2</v>
      </c>
      <c r="R63" s="11">
        <f t="shared" si="46"/>
        <v>-2.8343766366560996E-2</v>
      </c>
      <c r="S63" s="11">
        <f t="shared" si="46"/>
        <v>-2.4741471612702237E-2</v>
      </c>
      <c r="T63" s="12">
        <f t="shared" ca="1" si="9"/>
        <v>0.7042535468500708</v>
      </c>
      <c r="U63" s="12">
        <f t="shared" ca="1" si="10"/>
        <v>1.1273501933225458</v>
      </c>
      <c r="V63" s="12">
        <f t="shared" ca="1" si="11"/>
        <v>1.674061415208441</v>
      </c>
      <c r="W63" s="12">
        <f t="shared" ca="1" si="12"/>
        <v>7.8421546892908107E-3</v>
      </c>
      <c r="X63" s="12">
        <f t="shared" ca="1" si="13"/>
        <v>0.67861497745480315</v>
      </c>
      <c r="Y63" s="12">
        <f t="shared" ca="1" si="14"/>
        <v>0.60827160198312025</v>
      </c>
      <c r="Z63" s="12">
        <f t="shared" ca="1" si="15"/>
        <v>0.13971402573711789</v>
      </c>
      <c r="AA63" s="12">
        <f t="shared" ca="1" si="16"/>
        <v>0.13023258873771765</v>
      </c>
      <c r="AB63" s="12">
        <f t="shared" ca="1" si="17"/>
        <v>0.70263680340191237</v>
      </c>
      <c r="AC63" s="12">
        <f t="shared" ca="1" si="18"/>
        <v>0.70091820284572781</v>
      </c>
      <c r="AD63" s="12">
        <f t="shared" ca="1" si="19"/>
        <v>1.1129784416075861</v>
      </c>
      <c r="AE63" s="12">
        <f t="shared" ca="1" si="20"/>
        <v>1.659475605708596</v>
      </c>
      <c r="AF63" s="12">
        <f t="shared" ca="1" si="21"/>
        <v>7.7131331518175998E-3</v>
      </c>
      <c r="AG63" s="12">
        <f t="shared" ca="1" si="22"/>
        <v>0.66251051735446309</v>
      </c>
      <c r="AH63" s="12">
        <f t="shared" ca="1" si="23"/>
        <v>0.592206561648703</v>
      </c>
      <c r="AI63" s="12">
        <f t="shared" ca="1" si="24"/>
        <v>0.13781507972602361</v>
      </c>
      <c r="AJ63" s="12">
        <f t="shared" ca="1" si="25"/>
        <v>0.12833510863566946</v>
      </c>
      <c r="AK63" s="12">
        <f t="shared" ca="1" si="26"/>
        <v>0.69485460167459967</v>
      </c>
      <c r="AL63" s="11">
        <f t="shared" ca="1" si="27"/>
        <v>9.7931024909596598E-3</v>
      </c>
      <c r="AM63" s="11">
        <f t="shared" ca="1" si="28"/>
        <v>2.3253033004305035E-2</v>
      </c>
      <c r="AN63" s="11">
        <f t="shared" ca="1" si="29"/>
        <v>1.4634943994767391E-2</v>
      </c>
      <c r="AO63" s="11">
        <f t="shared" ca="1" si="30"/>
        <v>-1.1737723653828525E-3</v>
      </c>
      <c r="AP63" s="11">
        <f t="shared" ca="1" si="31"/>
        <v>7.6069376323161242E-3</v>
      </c>
      <c r="AQ63" s="11">
        <f t="shared" ca="1" si="32"/>
        <v>1.9965177016830982E-2</v>
      </c>
      <c r="AR63" s="11">
        <f t="shared" ca="1" si="33"/>
        <v>3.2197399133044202E-2</v>
      </c>
      <c r="AS63" s="11">
        <f t="shared" ca="1" si="34"/>
        <v>2.8343766366560996E-2</v>
      </c>
      <c r="AT63" s="11">
        <f t="shared" ca="1" si="35"/>
        <v>2.4741471612702237E-2</v>
      </c>
      <c r="AU63" s="13">
        <f t="shared" ca="1" si="36"/>
        <v>1.7706895431789309E-2</v>
      </c>
      <c r="AV63" s="14">
        <f t="shared" ca="1" si="37"/>
        <v>124.60006762636426</v>
      </c>
      <c r="AW63" s="11">
        <f ca="1">-(AV63-MAX($AV$14:AV63))/MAX($AV$14:AV63)</f>
        <v>0</v>
      </c>
      <c r="AX63" s="13">
        <f t="shared" si="38"/>
        <v>-1.7706895431789309E-2</v>
      </c>
      <c r="AY63" s="14">
        <f t="shared" si="39"/>
        <v>98.919808461754769</v>
      </c>
      <c r="AZ63" s="11">
        <f>-(AY63-MAX($AY$14:AY63))/MAX($AY$14:AY63)</f>
        <v>0.14625982995169193</v>
      </c>
      <c r="BG63">
        <v>5</v>
      </c>
      <c r="BH63" s="32" t="str">
        <v/>
      </c>
      <c r="BI63" s="40" t="str">
        <v/>
      </c>
      <c r="BJ63" s="40" t="str">
        <v/>
      </c>
      <c r="BK63" s="40" t="str">
        <v/>
      </c>
      <c r="BL63" s="40" t="str">
        <v/>
      </c>
      <c r="BM63" s="40">
        <v>0.11229748722296166</v>
      </c>
      <c r="BN63" s="40">
        <v>9.7691415417070465E-2</v>
      </c>
      <c r="BO63" s="40">
        <v>0.1138587190132319</v>
      </c>
      <c r="BP63" s="40">
        <v>0.15598605066033591</v>
      </c>
      <c r="BQ63" s="40">
        <v>0.1840529504225453</v>
      </c>
      <c r="BR63" s="40">
        <v>0.18395960010714227</v>
      </c>
      <c r="BS63" s="40">
        <v>0.19322682434574626</v>
      </c>
      <c r="CB63" s="47">
        <v>2</v>
      </c>
      <c r="CC63" s="40" t="s">
        <v>38</v>
      </c>
      <c r="CD63" s="40">
        <v>7.4159888271794025E-2</v>
      </c>
      <c r="CE63" s="40">
        <v>0.13552535603514562</v>
      </c>
      <c r="CF63" s="40">
        <v>0.16727348167698086</v>
      </c>
      <c r="CG63" s="40">
        <v>0.13105174852519852</v>
      </c>
      <c r="CH63" s="40">
        <v>0.11665135092483224</v>
      </c>
      <c r="CI63" s="40">
        <v>0.1193382002765815</v>
      </c>
      <c r="CJ63" s="40">
        <v>0.10675966879108068</v>
      </c>
      <c r="CK63" s="40">
        <v>0.12668780854055114</v>
      </c>
      <c r="CL63" s="40">
        <v>0.1238881293491991</v>
      </c>
      <c r="CM63" s="40">
        <v>0.14137313519787126</v>
      </c>
    </row>
    <row r="64" spans="1:91" x14ac:dyDescent="0.2">
      <c r="A64" s="1">
        <v>35827</v>
      </c>
      <c r="B64" s="10">
        <v>0.69722851664633079</v>
      </c>
      <c r="C64" s="10">
        <v>1.0893483518159437</v>
      </c>
      <c r="D64" s="10">
        <v>1.6398819285011479</v>
      </c>
      <c r="E64" s="10">
        <v>7.939217351953444E-3</v>
      </c>
      <c r="F64" s="10">
        <v>0.67465912847533782</v>
      </c>
      <c r="G64" s="10">
        <v>0.58332847226273121</v>
      </c>
      <c r="H64" s="10">
        <v>0.13242928276300456</v>
      </c>
      <c r="I64" s="10">
        <v>0.12392187964707049</v>
      </c>
      <c r="J64" s="10">
        <v>0.68348962462749818</v>
      </c>
      <c r="K64" s="11">
        <f t="shared" si="40"/>
        <v>4.573819069199736E-3</v>
      </c>
      <c r="L64" s="11">
        <f t="shared" si="41"/>
        <v>2.069761868450426E-3</v>
      </c>
      <c r="M64" s="11">
        <f t="shared" si="42"/>
        <v>2.8697933748771387E-3</v>
      </c>
      <c r="N64" s="11">
        <f t="shared" si="43"/>
        <v>2.810482942591519E-2</v>
      </c>
      <c r="O64" s="11">
        <f t="shared" si="44"/>
        <v>2.6143041228419373E-2</v>
      </c>
      <c r="P64" s="11">
        <f t="shared" si="45"/>
        <v>5.0749577086859343E-3</v>
      </c>
      <c r="Q64" s="11">
        <f t="shared" si="46"/>
        <v>-7.1114524843733928E-3</v>
      </c>
      <c r="R64" s="11">
        <f t="shared" si="46"/>
        <v>-6.2208783582829996E-3</v>
      </c>
      <c r="S64" s="11">
        <f t="shared" si="46"/>
        <v>8.5982994778139865E-3</v>
      </c>
      <c r="T64" s="12">
        <f t="shared" ca="1" si="9"/>
        <v>0.69748612094660412</v>
      </c>
      <c r="U64" s="12">
        <f t="shared" ca="1" si="10"/>
        <v>1.1000383793896955</v>
      </c>
      <c r="V64" s="12">
        <f t="shared" ca="1" si="11"/>
        <v>1.6473324394334821</v>
      </c>
      <c r="W64" s="12">
        <f t="shared" ca="1" si="12"/>
        <v>7.7176598830896604E-3</v>
      </c>
      <c r="X64" s="12">
        <f t="shared" ca="1" si="13"/>
        <v>0.65999067926132859</v>
      </c>
      <c r="Y64" s="12">
        <f t="shared" ca="1" si="14"/>
        <v>0.5862948072317804</v>
      </c>
      <c r="Z64" s="12">
        <f t="shared" ca="1" si="15"/>
        <v>0.13559643616177808</v>
      </c>
      <c r="AA64" s="12">
        <f t="shared" ca="1" si="16"/>
        <v>0.12651635846777115</v>
      </c>
      <c r="AB64" s="12">
        <f t="shared" ca="1" si="17"/>
        <v>0.6862587389734558</v>
      </c>
      <c r="AC64" s="12">
        <f t="shared" ca="1" si="18"/>
        <v>0.69405403904748031</v>
      </c>
      <c r="AD64" s="12">
        <f t="shared" ca="1" si="19"/>
        <v>1.0870983171718049</v>
      </c>
      <c r="AE64" s="12">
        <f t="shared" ca="1" si="20"/>
        <v>1.6351892731583679</v>
      </c>
      <c r="AF64" s="12">
        <f t="shared" ca="1" si="21"/>
        <v>7.7221866143617219E-3</v>
      </c>
      <c r="AG64" s="12">
        <f t="shared" ca="1" si="22"/>
        <v>0.65747084116819421</v>
      </c>
      <c r="AH64" s="12">
        <f t="shared" ca="1" si="23"/>
        <v>0.5803830528148578</v>
      </c>
      <c r="AI64" s="12">
        <f t="shared" ca="1" si="24"/>
        <v>0.13337779259753252</v>
      </c>
      <c r="AJ64" s="12">
        <f t="shared" ca="1" si="25"/>
        <v>0.12469760829987282</v>
      </c>
      <c r="AK64" s="12">
        <f t="shared" ca="1" si="26"/>
        <v>0.67766287627231203</v>
      </c>
      <c r="AL64" s="11">
        <f t="shared" ca="1" si="27"/>
        <v>-4.573819069199736E-3</v>
      </c>
      <c r="AM64" s="11">
        <f t="shared" ca="1" si="28"/>
        <v>-2.069761868450426E-3</v>
      </c>
      <c r="AN64" s="11">
        <f t="shared" ca="1" si="29"/>
        <v>-2.8697933748771387E-3</v>
      </c>
      <c r="AO64" s="11">
        <f t="shared" ca="1" si="30"/>
        <v>2.810482942591519E-2</v>
      </c>
      <c r="AP64" s="11">
        <f t="shared" ca="1" si="31"/>
        <v>-2.6143041228419373E-2</v>
      </c>
      <c r="AQ64" s="11">
        <f t="shared" ca="1" si="32"/>
        <v>-5.0749577086859343E-3</v>
      </c>
      <c r="AR64" s="11">
        <f t="shared" ca="1" si="33"/>
        <v>7.1114524843733928E-3</v>
      </c>
      <c r="AS64" s="11">
        <f t="shared" ca="1" si="34"/>
        <v>6.2208783582829996E-3</v>
      </c>
      <c r="AT64" s="11">
        <f t="shared" ca="1" si="35"/>
        <v>-8.5982994778139865E-3</v>
      </c>
      <c r="AU64" s="13">
        <f t="shared" ca="1" si="36"/>
        <v>-8.7694582876389016E-4</v>
      </c>
      <c r="AV64" s="14">
        <f t="shared" ca="1" si="37"/>
        <v>124.49080011679563</v>
      </c>
      <c r="AW64" s="11">
        <f ca="1">-(AV64-MAX($AV$14:AV64))/MAX($AV$14:AV64)</f>
        <v>8.769458287638907E-4</v>
      </c>
      <c r="AX64" s="13">
        <f t="shared" si="38"/>
        <v>7.1224634789672659E-3</v>
      </c>
      <c r="AY64" s="14">
        <f t="shared" si="39"/>
        <v>99.624361184870054</v>
      </c>
      <c r="AZ64" s="11">
        <f>-(AY64-MAX($AY$14:AY64))/MAX($AY$14:AY64)</f>
        <v>0.14017909676999554</v>
      </c>
      <c r="BG64">
        <v>6</v>
      </c>
      <c r="BH64" s="32" t="str">
        <v/>
      </c>
      <c r="BI64" s="40" t="str">
        <v/>
      </c>
      <c r="BJ64" s="40" t="str">
        <v/>
      </c>
      <c r="BK64" s="40" t="str">
        <v/>
      </c>
      <c r="BL64" s="40" t="str">
        <v/>
      </c>
      <c r="BM64" s="40" t="str">
        <v/>
      </c>
      <c r="BN64" s="40">
        <v>0.10367883553276917</v>
      </c>
      <c r="BO64" s="40">
        <v>0.13180650723899998</v>
      </c>
      <c r="BP64" s="40">
        <v>0.17486606421376627</v>
      </c>
      <c r="BQ64" s="40">
        <v>0.22800343007610138</v>
      </c>
      <c r="BR64" s="40">
        <v>0.23236913100472756</v>
      </c>
      <c r="BS64" s="40">
        <v>0.21623001541534179</v>
      </c>
      <c r="CB64" s="47">
        <v>3</v>
      </c>
      <c r="CC64" s="40" t="s">
        <v>38</v>
      </c>
      <c r="CD64" s="40" t="s">
        <v>38</v>
      </c>
      <c r="CE64" s="40">
        <v>0.20281138111379057</v>
      </c>
      <c r="CF64" s="40">
        <v>0.18022418073550367</v>
      </c>
      <c r="CG64" s="40">
        <v>0.17771060963482316</v>
      </c>
      <c r="CH64" s="40">
        <v>0.12953217640689463</v>
      </c>
      <c r="CI64" s="40">
        <v>0.11853838811165224</v>
      </c>
      <c r="CJ64" s="40">
        <v>0.12547743353716201</v>
      </c>
      <c r="CK64" s="40">
        <v>0.15616546638355561</v>
      </c>
      <c r="CL64" s="40">
        <v>0.14955483085158397</v>
      </c>
      <c r="CM64" s="40">
        <v>0.18553811152031227</v>
      </c>
    </row>
    <row r="65" spans="1:91" x14ac:dyDescent="0.2">
      <c r="A65" s="1">
        <v>35855</v>
      </c>
      <c r="B65" s="10">
        <v>0.70607506990143187</v>
      </c>
      <c r="C65" s="10">
        <v>1.0861065253280042</v>
      </c>
      <c r="D65" s="10">
        <v>1.6622616732326003</v>
      </c>
      <c r="E65" s="10">
        <v>7.7479739048238886E-3</v>
      </c>
      <c r="F65" s="10">
        <v>0.67011103739889699</v>
      </c>
      <c r="G65" s="10">
        <v>0.57296739815504494</v>
      </c>
      <c r="H65" s="10">
        <v>0.13191567949766511</v>
      </c>
      <c r="I65" s="10">
        <v>0.12557765722322686</v>
      </c>
      <c r="J65" s="10">
        <v>0.67138426006740692</v>
      </c>
      <c r="K65" s="11">
        <f t="shared" si="40"/>
        <v>1.268816900612868E-2</v>
      </c>
      <c r="L65" s="11">
        <f t="shared" si="41"/>
        <v>-2.9759318793987077E-3</v>
      </c>
      <c r="M65" s="11">
        <f t="shared" si="42"/>
        <v>1.3647168337239668E-2</v>
      </c>
      <c r="N65" s="11">
        <f t="shared" si="43"/>
        <v>-2.4088450870097367E-2</v>
      </c>
      <c r="O65" s="11">
        <f t="shared" si="44"/>
        <v>-6.74131703623293E-3</v>
      </c>
      <c r="P65" s="11">
        <f t="shared" si="45"/>
        <v>-1.7761989342806594E-2</v>
      </c>
      <c r="Q65" s="11">
        <f t="shared" si="46"/>
        <v>-3.8783209772311755E-3</v>
      </c>
      <c r="R65" s="11">
        <f t="shared" si="46"/>
        <v>1.3361462728551432E-2</v>
      </c>
      <c r="S65" s="11">
        <f t="shared" si="46"/>
        <v>-1.7711116780578351E-2</v>
      </c>
      <c r="T65" s="12">
        <f t="shared" ca="1" si="9"/>
        <v>0.69564127784690555</v>
      </c>
      <c r="U65" s="12">
        <f t="shared" ca="1" si="10"/>
        <v>1.0882233344938743</v>
      </c>
      <c r="V65" s="12">
        <f t="shared" ca="1" si="11"/>
        <v>1.6375356008297579</v>
      </c>
      <c r="W65" s="12">
        <f t="shared" ca="1" si="12"/>
        <v>7.8307019831575821E-3</v>
      </c>
      <c r="X65" s="12">
        <f t="shared" ca="1" si="13"/>
        <v>0.66606498482176602</v>
      </c>
      <c r="Y65" s="12">
        <f t="shared" ca="1" si="14"/>
        <v>0.58185576253879456</v>
      </c>
      <c r="Z65" s="12">
        <f t="shared" ca="1" si="15"/>
        <v>0.13290353768026852</v>
      </c>
      <c r="AA65" s="12">
        <f t="shared" ca="1" si="16"/>
        <v>0.12430974397347166</v>
      </c>
      <c r="AB65" s="12">
        <f t="shared" ca="1" si="17"/>
        <v>0.68057625044990511</v>
      </c>
      <c r="AC65" s="12">
        <f t="shared" ca="1" si="18"/>
        <v>0.69722851664633079</v>
      </c>
      <c r="AD65" s="12">
        <f t="shared" ca="1" si="19"/>
        <v>1.0893483518159437</v>
      </c>
      <c r="AE65" s="12">
        <f t="shared" ca="1" si="20"/>
        <v>1.6398819285011479</v>
      </c>
      <c r="AF65" s="12">
        <f t="shared" ca="1" si="21"/>
        <v>7.939217351953444E-3</v>
      </c>
      <c r="AG65" s="12">
        <f t="shared" ca="1" si="22"/>
        <v>0.67465912847533782</v>
      </c>
      <c r="AH65" s="12">
        <f t="shared" ca="1" si="23"/>
        <v>0.58332847226273121</v>
      </c>
      <c r="AI65" s="12">
        <f t="shared" ca="1" si="24"/>
        <v>0.13242928276300456</v>
      </c>
      <c r="AJ65" s="12">
        <f t="shared" ca="1" si="25"/>
        <v>0.12392187964707049</v>
      </c>
      <c r="AK65" s="12">
        <f t="shared" ca="1" si="26"/>
        <v>0.68348962462749818</v>
      </c>
      <c r="AL65" s="11">
        <f t="shared" ca="1" si="27"/>
        <v>1.268816900612868E-2</v>
      </c>
      <c r="AM65" s="11">
        <f t="shared" ca="1" si="28"/>
        <v>-2.9759318793987077E-3</v>
      </c>
      <c r="AN65" s="11">
        <f t="shared" ca="1" si="29"/>
        <v>1.3647168337239668E-2</v>
      </c>
      <c r="AO65" s="11">
        <f t="shared" ca="1" si="30"/>
        <v>-2.4088450870097367E-2</v>
      </c>
      <c r="AP65" s="11">
        <f t="shared" ca="1" si="31"/>
        <v>-6.74131703623293E-3</v>
      </c>
      <c r="AQ65" s="11">
        <f t="shared" ca="1" si="32"/>
        <v>-1.7761989342806594E-2</v>
      </c>
      <c r="AR65" s="11">
        <f t="shared" ca="1" si="33"/>
        <v>3.8783209772311755E-3</v>
      </c>
      <c r="AS65" s="11">
        <f t="shared" ca="1" si="34"/>
        <v>-1.3361462728551432E-2</v>
      </c>
      <c r="AT65" s="11">
        <f t="shared" ca="1" si="35"/>
        <v>-1.7711116780578351E-2</v>
      </c>
      <c r="AU65" s="13">
        <f t="shared" ca="1" si="36"/>
        <v>-5.8251789241184288E-3</v>
      </c>
      <c r="AV65" s="14">
        <f t="shared" ca="1" si="37"/>
        <v>123.76561893170863</v>
      </c>
      <c r="AW65" s="11">
        <f ca="1">-(AV65-MAX($AV$14:AV65))/MAX($AV$14:AV65)</f>
        <v>6.6970163865229916E-3</v>
      </c>
      <c r="AX65" s="13">
        <f t="shared" si="38"/>
        <v>-3.7178140904917051E-3</v>
      </c>
      <c r="AY65" s="14">
        <f t="shared" si="39"/>
        <v>99.253976331100716</v>
      </c>
      <c r="AZ65" s="11">
        <f>-(AY65-MAX($AY$14:AY65))/MAX($AY$14:AY65)</f>
        <v>0.14337575103932332</v>
      </c>
      <c r="BG65">
        <v>7</v>
      </c>
      <c r="BH65" s="32" t="str">
        <v/>
      </c>
      <c r="BI65" s="40" t="str">
        <v/>
      </c>
      <c r="BJ65" s="40" t="str">
        <v/>
      </c>
      <c r="BK65" s="40" t="str">
        <v/>
      </c>
      <c r="BL65" s="40" t="str">
        <v/>
      </c>
      <c r="BM65" s="40" t="str">
        <v/>
      </c>
      <c r="BN65" s="40" t="str">
        <v/>
      </c>
      <c r="BO65" s="40">
        <v>0.13939587375149018</v>
      </c>
      <c r="BP65" s="40">
        <v>0.21357278613821809</v>
      </c>
      <c r="BQ65" s="40">
        <v>0.29272317407793652</v>
      </c>
      <c r="BR65" s="40">
        <v>0.28963411115760102</v>
      </c>
      <c r="BS65" s="40">
        <v>0.24320830470637403</v>
      </c>
      <c r="CB65" s="47">
        <v>4</v>
      </c>
      <c r="CC65" s="40" t="s">
        <v>38</v>
      </c>
      <c r="CD65" s="40" t="s">
        <v>38</v>
      </c>
      <c r="CE65" s="40" t="s">
        <v>38</v>
      </c>
      <c r="CF65" s="40">
        <v>0.1938520022834733</v>
      </c>
      <c r="CG65" s="40">
        <v>0.13964254790396663</v>
      </c>
      <c r="CH65" s="40">
        <v>0.11446051479576974</v>
      </c>
      <c r="CI65" s="40">
        <v>0.10229807051294726</v>
      </c>
      <c r="CJ65" s="40">
        <v>0.15261993589050207</v>
      </c>
      <c r="CK65" s="40">
        <v>0.16886212629021591</v>
      </c>
      <c r="CL65" s="40">
        <v>0.18920074939620385</v>
      </c>
      <c r="CM65" s="40">
        <v>0.19698104039433106</v>
      </c>
    </row>
    <row r="66" spans="1:91" x14ac:dyDescent="0.2">
      <c r="A66" s="1">
        <v>35886</v>
      </c>
      <c r="B66" s="10">
        <v>0.69939362572649511</v>
      </c>
      <c r="C66" s="10">
        <v>1.0937687991512355</v>
      </c>
      <c r="D66" s="10">
        <v>1.6726323888535779</v>
      </c>
      <c r="E66" s="10">
        <v>7.5836859747311584E-3</v>
      </c>
      <c r="F66" s="10">
        <v>0.65238806651748726</v>
      </c>
      <c r="G66" s="10">
        <v>0.55404731564075571</v>
      </c>
      <c r="H66" s="10">
        <v>0.13290979412272891</v>
      </c>
      <c r="I66" s="10">
        <v>0.12791322366906291</v>
      </c>
      <c r="J66" s="10">
        <v>0.66472124914417141</v>
      </c>
      <c r="K66" s="11">
        <f t="shared" si="40"/>
        <v>-9.4627957560794451E-3</v>
      </c>
      <c r="L66" s="11">
        <f t="shared" si="41"/>
        <v>7.0548087545254656E-3</v>
      </c>
      <c r="M66" s="11">
        <f t="shared" si="42"/>
        <v>6.2389188104239324E-3</v>
      </c>
      <c r="N66" s="11">
        <f t="shared" si="43"/>
        <v>-2.1203985985348339E-2</v>
      </c>
      <c r="O66" s="11">
        <f t="shared" si="44"/>
        <v>-2.644781221661896E-2</v>
      </c>
      <c r="P66" s="11">
        <f t="shared" si="45"/>
        <v>-3.302122001218899E-2</v>
      </c>
      <c r="Q66" s="11">
        <f t="shared" si="46"/>
        <v>7.5359853267586985E-3</v>
      </c>
      <c r="R66" s="11">
        <f t="shared" si="46"/>
        <v>1.8598582721481627E-2</v>
      </c>
      <c r="S66" s="11">
        <f t="shared" si="46"/>
        <v>-9.9242882497223572E-3</v>
      </c>
      <c r="T66" s="12">
        <f t="shared" ca="1" si="9"/>
        <v>0.70165179327388127</v>
      </c>
      <c r="U66" s="12">
        <f t="shared" ca="1" si="10"/>
        <v>1.087727438571974</v>
      </c>
      <c r="V66" s="12">
        <f t="shared" ca="1" si="11"/>
        <v>1.6510718008668741</v>
      </c>
      <c r="W66" s="12">
        <f t="shared" ca="1" si="12"/>
        <v>7.8435956283886658E-3</v>
      </c>
      <c r="X66" s="12">
        <f t="shared" ca="1" si="13"/>
        <v>0.67238508293711741</v>
      </c>
      <c r="Y66" s="12">
        <f t="shared" ca="1" si="14"/>
        <v>0.57814793520888808</v>
      </c>
      <c r="Z66" s="12">
        <f t="shared" ca="1" si="15"/>
        <v>0.13217248113033483</v>
      </c>
      <c r="AA66" s="12">
        <f t="shared" ca="1" si="16"/>
        <v>0.12474976843514868</v>
      </c>
      <c r="AB66" s="12">
        <f t="shared" ca="1" si="17"/>
        <v>0.67743694234745255</v>
      </c>
      <c r="AC66" s="12">
        <f t="shared" ca="1" si="18"/>
        <v>0.70607506990143187</v>
      </c>
      <c r="AD66" s="12">
        <f t="shared" ca="1" si="19"/>
        <v>1.0861065253280042</v>
      </c>
      <c r="AE66" s="12">
        <f t="shared" ca="1" si="20"/>
        <v>1.6622616732326003</v>
      </c>
      <c r="AF66" s="12">
        <f t="shared" ca="1" si="21"/>
        <v>7.7479739048238886E-3</v>
      </c>
      <c r="AG66" s="12">
        <f t="shared" ca="1" si="22"/>
        <v>0.67011103739889699</v>
      </c>
      <c r="AH66" s="12">
        <f t="shared" ca="1" si="23"/>
        <v>0.57296739815504494</v>
      </c>
      <c r="AI66" s="12">
        <f t="shared" ca="1" si="24"/>
        <v>0.13191567949766511</v>
      </c>
      <c r="AJ66" s="12">
        <f t="shared" ca="1" si="25"/>
        <v>0.12557765722322686</v>
      </c>
      <c r="AK66" s="12">
        <f t="shared" ca="1" si="26"/>
        <v>0.67138426006740692</v>
      </c>
      <c r="AL66" s="11">
        <f t="shared" ca="1" si="27"/>
        <v>-9.4627957560794451E-3</v>
      </c>
      <c r="AM66" s="11">
        <f t="shared" ca="1" si="28"/>
        <v>-7.0548087545254656E-3</v>
      </c>
      <c r="AN66" s="11">
        <f t="shared" ca="1" si="29"/>
        <v>6.2389188104239324E-3</v>
      </c>
      <c r="AO66" s="11">
        <f t="shared" ca="1" si="30"/>
        <v>2.1203985985348339E-2</v>
      </c>
      <c r="AP66" s="11">
        <f t="shared" ca="1" si="31"/>
        <v>2.644781221661896E-2</v>
      </c>
      <c r="AQ66" s="11">
        <f t="shared" ca="1" si="32"/>
        <v>3.302122001218899E-2</v>
      </c>
      <c r="AR66" s="11">
        <f t="shared" ca="1" si="33"/>
        <v>-7.5359853267586985E-3</v>
      </c>
      <c r="AS66" s="11">
        <f t="shared" ca="1" si="34"/>
        <v>1.8598582721481627E-2</v>
      </c>
      <c r="AT66" s="11">
        <f t="shared" ca="1" si="35"/>
        <v>9.9242882497223572E-3</v>
      </c>
      <c r="AU66" s="13">
        <f t="shared" ca="1" si="36"/>
        <v>1.0153468684268955E-2</v>
      </c>
      <c r="AV66" s="14">
        <f t="shared" ca="1" si="37"/>
        <v>125.0222692677209</v>
      </c>
      <c r="AW66" s="11">
        <f ca="1">-(AV66-MAX($AV$14:AV66))/MAX($AV$14:AV66)</f>
        <v>0</v>
      </c>
      <c r="AX66" s="13">
        <f t="shared" si="38"/>
        <v>-6.7368674007520406E-3</v>
      </c>
      <c r="AY66" s="14">
        <f t="shared" si="39"/>
        <v>98.58531545356071</v>
      </c>
      <c r="AZ66" s="11">
        <f>-(AY66-MAX($AY$14:AY66))/MAX($AY$14:AY66)</f>
        <v>0.14914671501684018</v>
      </c>
      <c r="BG66">
        <v>8</v>
      </c>
      <c r="BH66" s="32" t="str">
        <v/>
      </c>
      <c r="BI66" s="40" t="str">
        <v/>
      </c>
      <c r="BJ66" s="40" t="str">
        <v/>
      </c>
      <c r="BK66" s="40" t="str">
        <v/>
      </c>
      <c r="BL66" s="40" t="str">
        <v/>
      </c>
      <c r="BM66" s="40" t="str">
        <v/>
      </c>
      <c r="BN66" s="40" t="str">
        <v/>
      </c>
      <c r="BO66" s="40" t="str">
        <v/>
      </c>
      <c r="BP66" s="40">
        <v>0.28441856006321115</v>
      </c>
      <c r="BQ66" s="40">
        <v>0.32240218327853282</v>
      </c>
      <c r="BR66" s="40">
        <v>0.29438259575584508</v>
      </c>
      <c r="BS66" s="40">
        <v>0.26037795044877637</v>
      </c>
      <c r="CB66" s="47">
        <v>5</v>
      </c>
      <c r="CC66" s="40" t="s">
        <v>38</v>
      </c>
      <c r="CD66" s="40" t="s">
        <v>38</v>
      </c>
      <c r="CE66" s="40" t="s">
        <v>38</v>
      </c>
      <c r="CF66" s="40" t="s">
        <v>38</v>
      </c>
      <c r="CG66" s="40">
        <v>0.11229748722296166</v>
      </c>
      <c r="CH66" s="40">
        <v>9.7691415417070465E-2</v>
      </c>
      <c r="CI66" s="40">
        <v>0.1138587190132319</v>
      </c>
      <c r="CJ66" s="40">
        <v>0.15598605066033591</v>
      </c>
      <c r="CK66" s="40">
        <v>0.1840529504225453</v>
      </c>
      <c r="CL66" s="40">
        <v>0.18395960010714227</v>
      </c>
      <c r="CM66" s="40">
        <v>0.19322682434574626</v>
      </c>
    </row>
    <row r="67" spans="1:91" x14ac:dyDescent="0.2">
      <c r="A67" s="1">
        <v>35916</v>
      </c>
      <c r="B67" s="10">
        <v>0.69204152249134943</v>
      </c>
      <c r="C67" s="10">
        <v>1.1109136153572698</v>
      </c>
      <c r="D67" s="10">
        <v>1.6387800920994411</v>
      </c>
      <c r="E67" s="10">
        <v>7.4109207327918416E-3</v>
      </c>
      <c r="F67" s="10">
        <v>0.63181172010740794</v>
      </c>
      <c r="G67" s="10">
        <v>0.53908355795148244</v>
      </c>
      <c r="H67" s="10">
        <v>0.13426242934439656</v>
      </c>
      <c r="I67" s="10">
        <v>0.12998323216305097</v>
      </c>
      <c r="J67" s="10">
        <v>0.67654421216426497</v>
      </c>
      <c r="K67" s="11">
        <f t="shared" si="40"/>
        <v>-1.0512110726643598E-2</v>
      </c>
      <c r="L67" s="11">
        <f t="shared" si="41"/>
        <v>1.5674991112690995E-2</v>
      </c>
      <c r="M67" s="11">
        <f t="shared" si="42"/>
        <v>-2.0238934137428277E-2</v>
      </c>
      <c r="N67" s="11">
        <f t="shared" si="43"/>
        <v>-2.2781170332602185E-2</v>
      </c>
      <c r="O67" s="11">
        <f t="shared" si="44"/>
        <v>-3.154004106776187E-2</v>
      </c>
      <c r="P67" s="11">
        <f t="shared" si="45"/>
        <v>-2.7008086253369368E-2</v>
      </c>
      <c r="Q67" s="11">
        <f t="shared" si="46"/>
        <v>1.0177092144305178E-2</v>
      </c>
      <c r="R67" s="11">
        <f t="shared" si="46"/>
        <v>1.618291240429981E-2</v>
      </c>
      <c r="S67" s="11">
        <f t="shared" si="46"/>
        <v>1.7786347337798603E-2</v>
      </c>
      <c r="T67" s="12">
        <f t="shared" ca="1" si="9"/>
        <v>0.70273434781396349</v>
      </c>
      <c r="U67" s="12">
        <f t="shared" ca="1" si="10"/>
        <v>1.08993766223962</v>
      </c>
      <c r="V67" s="12">
        <f t="shared" ca="1" si="11"/>
        <v>1.6674470310430891</v>
      </c>
      <c r="W67" s="12">
        <f t="shared" ca="1" si="12"/>
        <v>7.6658299397775239E-3</v>
      </c>
      <c r="X67" s="12">
        <f t="shared" ca="1" si="13"/>
        <v>0.66124955195819213</v>
      </c>
      <c r="Y67" s="12">
        <f t="shared" ca="1" si="14"/>
        <v>0.56350735689790032</v>
      </c>
      <c r="Z67" s="12">
        <f t="shared" ca="1" si="15"/>
        <v>0.132412736810197</v>
      </c>
      <c r="AA67" s="12">
        <f t="shared" ca="1" si="16"/>
        <v>0.12674544044614489</v>
      </c>
      <c r="AB67" s="12">
        <f t="shared" ca="1" si="17"/>
        <v>0.66805275460578917</v>
      </c>
      <c r="AC67" s="12">
        <f t="shared" ca="1" si="18"/>
        <v>0.69939362572649511</v>
      </c>
      <c r="AD67" s="12">
        <f t="shared" ca="1" si="19"/>
        <v>1.0937687991512355</v>
      </c>
      <c r="AE67" s="12">
        <f t="shared" ca="1" si="20"/>
        <v>1.6726323888535779</v>
      </c>
      <c r="AF67" s="12">
        <f t="shared" ca="1" si="21"/>
        <v>7.5836859747311584E-3</v>
      </c>
      <c r="AG67" s="12">
        <f t="shared" ca="1" si="22"/>
        <v>0.65238806651748726</v>
      </c>
      <c r="AH67" s="12">
        <f t="shared" ca="1" si="23"/>
        <v>0.55404731564075571</v>
      </c>
      <c r="AI67" s="12">
        <f t="shared" ca="1" si="24"/>
        <v>0.13290979412272891</v>
      </c>
      <c r="AJ67" s="12">
        <f t="shared" ca="1" si="25"/>
        <v>0.12791322366906291</v>
      </c>
      <c r="AK67" s="12">
        <f t="shared" ca="1" si="26"/>
        <v>0.66472124914417141</v>
      </c>
      <c r="AL67" s="11">
        <f t="shared" ca="1" si="27"/>
        <v>1.0512110726643598E-2</v>
      </c>
      <c r="AM67" s="11">
        <f t="shared" ca="1" si="28"/>
        <v>1.5674991112690995E-2</v>
      </c>
      <c r="AN67" s="11">
        <f t="shared" ca="1" si="29"/>
        <v>-2.0238934137428277E-2</v>
      </c>
      <c r="AO67" s="11">
        <f t="shared" ca="1" si="30"/>
        <v>2.2781170332602185E-2</v>
      </c>
      <c r="AP67" s="11">
        <f t="shared" ca="1" si="31"/>
        <v>3.154004106776187E-2</v>
      </c>
      <c r="AQ67" s="11">
        <f t="shared" ca="1" si="32"/>
        <v>2.7008086253369368E-2</v>
      </c>
      <c r="AR67" s="11">
        <f t="shared" ca="1" si="33"/>
        <v>1.0177092144305178E-2</v>
      </c>
      <c r="AS67" s="11">
        <f t="shared" ca="1" si="34"/>
        <v>1.618291240429981E-2</v>
      </c>
      <c r="AT67" s="11">
        <f t="shared" ca="1" si="35"/>
        <v>-1.7786347337798603E-2</v>
      </c>
      <c r="AU67" s="13">
        <f t="shared" ca="1" si="36"/>
        <v>1.0650124729605125E-2</v>
      </c>
      <c r="AV67" s="14">
        <f t="shared" ca="1" si="37"/>
        <v>126.3537720294004</v>
      </c>
      <c r="AW67" s="11">
        <f ca="1">-(AV67-MAX($AV$14:AV67))/MAX($AV$14:AV67)</f>
        <v>0</v>
      </c>
      <c r="AX67" s="13">
        <f t="shared" si="38"/>
        <v>-5.8065555020789684E-3</v>
      </c>
      <c r="AY67" s="14">
        <f t="shared" si="39"/>
        <v>98.012874347689646</v>
      </c>
      <c r="AZ67" s="11">
        <f>-(AY67-MAX($AY$14:AY67))/MAX($AY$14:AY67)</f>
        <v>0.15408724184022113</v>
      </c>
      <c r="BG67">
        <v>9</v>
      </c>
      <c r="BH67" s="32" t="str">
        <v/>
      </c>
      <c r="BI67" s="40" t="str">
        <v/>
      </c>
      <c r="BJ67" s="40" t="str">
        <v/>
      </c>
      <c r="BK67" s="40" t="str">
        <v/>
      </c>
      <c r="BL67" s="40" t="str">
        <v/>
      </c>
      <c r="BM67" s="40" t="str">
        <v/>
      </c>
      <c r="BN67" s="40" t="str">
        <v/>
      </c>
      <c r="BO67" s="40" t="str">
        <v/>
      </c>
      <c r="BP67" s="40" t="str">
        <v/>
      </c>
      <c r="BQ67" s="40">
        <v>0.30593977017514329</v>
      </c>
      <c r="BR67" s="40">
        <v>0.3163782090242091</v>
      </c>
      <c r="BS67" s="40">
        <v>0.27281001107064234</v>
      </c>
      <c r="CB67" s="47">
        <v>6</v>
      </c>
      <c r="CC67" s="40" t="s">
        <v>38</v>
      </c>
      <c r="CD67" s="40" t="s">
        <v>38</v>
      </c>
      <c r="CE67" s="40" t="s">
        <v>38</v>
      </c>
      <c r="CF67" s="40" t="s">
        <v>38</v>
      </c>
      <c r="CG67" s="40" t="s">
        <v>38</v>
      </c>
      <c r="CH67" s="40">
        <v>0.10367883553276917</v>
      </c>
      <c r="CI67" s="40">
        <v>0.13180650723899998</v>
      </c>
      <c r="CJ67" s="40">
        <v>0.17486606421376627</v>
      </c>
      <c r="CK67" s="40">
        <v>0.22800343007610138</v>
      </c>
      <c r="CL67" s="40">
        <v>0.23236913100472756</v>
      </c>
      <c r="CM67" s="40">
        <v>0.21623001541534179</v>
      </c>
    </row>
    <row r="68" spans="1:91" x14ac:dyDescent="0.2">
      <c r="A68" s="1">
        <v>35947</v>
      </c>
      <c r="B68" s="10">
        <v>0.68245410496144132</v>
      </c>
      <c r="C68" s="10">
        <v>1.1022684685081898</v>
      </c>
      <c r="D68" s="10">
        <v>1.6502194791907325</v>
      </c>
      <c r="E68" s="10">
        <v>7.1276345519212534E-3</v>
      </c>
      <c r="F68" s="10">
        <v>0.60479237477773884</v>
      </c>
      <c r="G68" s="10">
        <v>0.51282051282051289</v>
      </c>
      <c r="H68" s="10">
        <v>0.13202888792067705</v>
      </c>
      <c r="I68" s="10">
        <v>0.1263407916514005</v>
      </c>
      <c r="J68" s="10">
        <v>0.66902609870811058</v>
      </c>
      <c r="K68" s="11">
        <f t="shared" si="40"/>
        <v>-1.3853818330717194E-2</v>
      </c>
      <c r="L68" s="11">
        <f t="shared" si="41"/>
        <v>-7.7820153876678733E-3</v>
      </c>
      <c r="M68" s="11">
        <f t="shared" si="42"/>
        <v>6.9804283969769898E-3</v>
      </c>
      <c r="N68" s="11">
        <f t="shared" si="43"/>
        <v>-3.8225504101953689E-2</v>
      </c>
      <c r="O68" s="11">
        <f t="shared" si="44"/>
        <v>-4.2764868820533763E-2</v>
      </c>
      <c r="P68" s="11">
        <f t="shared" si="45"/>
        <v>-4.8717948717948545E-2</v>
      </c>
      <c r="Q68" s="11">
        <f t="shared" si="46"/>
        <v>-1.6635639878005315E-2</v>
      </c>
      <c r="R68" s="11">
        <f t="shared" si="46"/>
        <v>-2.8022387588280573E-2</v>
      </c>
      <c r="S68" s="11">
        <f t="shared" si="46"/>
        <v>-1.1112523499541838E-2</v>
      </c>
      <c r="T68" s="12">
        <f t="shared" ca="1" si="9"/>
        <v>0.69571757410892232</v>
      </c>
      <c r="U68" s="12">
        <f t="shared" ca="1" si="10"/>
        <v>1.1023412072542527</v>
      </c>
      <c r="V68" s="12">
        <f t="shared" ca="1" si="11"/>
        <v>1.6557062404765095</v>
      </c>
      <c r="W68" s="12">
        <f t="shared" ca="1" si="12"/>
        <v>7.4973033537614996E-3</v>
      </c>
      <c r="X68" s="12">
        <f t="shared" ca="1" si="13"/>
        <v>0.64209989331244754</v>
      </c>
      <c r="Y68" s="12">
        <f t="shared" ca="1" si="14"/>
        <v>0.54656543679611902</v>
      </c>
      <c r="Z68" s="12">
        <f t="shared" ca="1" si="15"/>
        <v>0.13358611173356272</v>
      </c>
      <c r="AA68" s="12">
        <f t="shared" ca="1" si="16"/>
        <v>0.12894822791605692</v>
      </c>
      <c r="AB68" s="12">
        <f t="shared" ca="1" si="17"/>
        <v>0.67063273065421813</v>
      </c>
      <c r="AC68" s="12">
        <f t="shared" ca="1" si="18"/>
        <v>0.69204152249134943</v>
      </c>
      <c r="AD68" s="12">
        <f t="shared" ca="1" si="19"/>
        <v>1.1109136153572698</v>
      </c>
      <c r="AE68" s="12">
        <f t="shared" ca="1" si="20"/>
        <v>1.6387800920994411</v>
      </c>
      <c r="AF68" s="12">
        <f t="shared" ca="1" si="21"/>
        <v>7.4109207327918416E-3</v>
      </c>
      <c r="AG68" s="12">
        <f t="shared" ca="1" si="22"/>
        <v>0.63181172010740794</v>
      </c>
      <c r="AH68" s="12">
        <f t="shared" ca="1" si="23"/>
        <v>0.53908355795148244</v>
      </c>
      <c r="AI68" s="12">
        <f t="shared" ca="1" si="24"/>
        <v>0.13426242934439656</v>
      </c>
      <c r="AJ68" s="12">
        <f t="shared" ca="1" si="25"/>
        <v>0.12998323216305097</v>
      </c>
      <c r="AK68" s="12">
        <f t="shared" ca="1" si="26"/>
        <v>0.67654421216426497</v>
      </c>
      <c r="AL68" s="11">
        <f t="shared" ca="1" si="27"/>
        <v>1.3853818330717194E-2</v>
      </c>
      <c r="AM68" s="11">
        <f t="shared" ca="1" si="28"/>
        <v>-7.7820153876678733E-3</v>
      </c>
      <c r="AN68" s="11">
        <f t="shared" ca="1" si="29"/>
        <v>-6.9804283969769898E-3</v>
      </c>
      <c r="AO68" s="11">
        <f t="shared" ca="1" si="30"/>
        <v>3.8225504101953689E-2</v>
      </c>
      <c r="AP68" s="11">
        <f t="shared" ca="1" si="31"/>
        <v>4.2764868820533763E-2</v>
      </c>
      <c r="AQ68" s="11">
        <f t="shared" ca="1" si="32"/>
        <v>4.8717948717948545E-2</v>
      </c>
      <c r="AR68" s="11">
        <f t="shared" ca="1" si="33"/>
        <v>-1.6635639878005315E-2</v>
      </c>
      <c r="AS68" s="11">
        <f t="shared" ca="1" si="34"/>
        <v>-2.8022387588280573E-2</v>
      </c>
      <c r="AT68" s="11">
        <f t="shared" ca="1" si="35"/>
        <v>-1.1112523499541838E-2</v>
      </c>
      <c r="AU68" s="13">
        <f t="shared" ca="1" si="36"/>
        <v>8.1143494689645112E-3</v>
      </c>
      <c r="AV68" s="14">
        <f t="shared" ca="1" si="37"/>
        <v>127.37905069236885</v>
      </c>
      <c r="AW68" s="11">
        <f ca="1">-(AV68-MAX($AV$14:AV68))/MAX($AV$14:AV68)</f>
        <v>0</v>
      </c>
      <c r="AX68" s="13">
        <f t="shared" si="38"/>
        <v>-2.2237141991963534E-2</v>
      </c>
      <c r="AY68" s="14">
        <f t="shared" si="39"/>
        <v>95.833348143779588</v>
      </c>
      <c r="AZ68" s="11">
        <f>-(AY68-MAX($AY$14:AY68))/MAX($AY$14:AY68)</f>
        <v>0.17289792395623366</v>
      </c>
      <c r="BG68">
        <v>10</v>
      </c>
      <c r="BH68" s="32" t="str">
        <v/>
      </c>
      <c r="BI68" s="40" t="str">
        <v/>
      </c>
      <c r="BJ68" s="40" t="str">
        <v/>
      </c>
      <c r="BK68" s="40" t="str">
        <v/>
      </c>
      <c r="BL68" s="40" t="str">
        <v/>
      </c>
      <c r="BM68" s="40" t="str">
        <v/>
      </c>
      <c r="BN68" s="40" t="str">
        <v/>
      </c>
      <c r="BO68" s="40" t="str">
        <v/>
      </c>
      <c r="BP68" s="40" t="str">
        <v/>
      </c>
      <c r="BQ68" s="40" t="str">
        <v/>
      </c>
      <c r="BR68" s="40">
        <v>0.26988179099489001</v>
      </c>
      <c r="BS68" s="40">
        <v>0.2743094652129206</v>
      </c>
      <c r="CB68" s="47">
        <v>7</v>
      </c>
      <c r="CC68" s="40" t="s">
        <v>38</v>
      </c>
      <c r="CD68" s="40" t="s">
        <v>38</v>
      </c>
      <c r="CE68" s="40" t="s">
        <v>38</v>
      </c>
      <c r="CF68" s="40" t="s">
        <v>38</v>
      </c>
      <c r="CG68" s="40" t="s">
        <v>38</v>
      </c>
      <c r="CH68" s="40" t="s">
        <v>38</v>
      </c>
      <c r="CI68" s="40">
        <v>0.13939587375149018</v>
      </c>
      <c r="CJ68" s="40">
        <v>0.21357278613821809</v>
      </c>
      <c r="CK68" s="40">
        <v>0.29272317407793652</v>
      </c>
      <c r="CL68" s="40">
        <v>0.28963411115760102</v>
      </c>
      <c r="CM68" s="40">
        <v>0.24320830470637403</v>
      </c>
    </row>
    <row r="69" spans="1:91" x14ac:dyDescent="0.2">
      <c r="A69" s="1">
        <v>35977</v>
      </c>
      <c r="B69" s="10">
        <v>0.67221015978435494</v>
      </c>
      <c r="C69" s="10">
        <v>1.1002068388857105</v>
      </c>
      <c r="D69" s="10">
        <v>1.6429803663846216</v>
      </c>
      <c r="E69" s="10">
        <v>7.0986427395082052E-3</v>
      </c>
      <c r="F69" s="10">
        <v>0.61821126751856181</v>
      </c>
      <c r="G69" s="10">
        <v>0.5189682910374176</v>
      </c>
      <c r="H69" s="10">
        <v>0.1312628801701167</v>
      </c>
      <c r="I69" s="10">
        <v>0.1251721116535236</v>
      </c>
      <c r="J69" s="10">
        <v>0.6610259122157589</v>
      </c>
      <c r="K69" s="11">
        <f t="shared" si="40"/>
        <v>-1.5010452867984636E-2</v>
      </c>
      <c r="L69" s="11">
        <f t="shared" si="41"/>
        <v>-1.8703516261057151E-3</v>
      </c>
      <c r="M69" s="11">
        <f t="shared" si="42"/>
        <v>-4.3867575782470247E-3</v>
      </c>
      <c r="N69" s="11">
        <f t="shared" si="43"/>
        <v>-4.067522289738279E-3</v>
      </c>
      <c r="O69" s="11">
        <f t="shared" si="44"/>
        <v>2.2187602391241068E-2</v>
      </c>
      <c r="P69" s="11">
        <f t="shared" si="45"/>
        <v>1.1988167522964277E-2</v>
      </c>
      <c r="Q69" s="11">
        <f t="shared" si="46"/>
        <v>-5.8018193035190846E-3</v>
      </c>
      <c r="R69" s="11">
        <f t="shared" si="46"/>
        <v>-9.2502190511953852E-3</v>
      </c>
      <c r="S69" s="11">
        <f t="shared" si="46"/>
        <v>-1.1957958751983022E-2</v>
      </c>
      <c r="T69" s="12">
        <f t="shared" ca="1" si="9"/>
        <v>0.68724781372639532</v>
      </c>
      <c r="U69" s="12">
        <f t="shared" ca="1" si="10"/>
        <v>1.1065910419327298</v>
      </c>
      <c r="V69" s="12">
        <f t="shared" ca="1" si="11"/>
        <v>1.6444997856450869</v>
      </c>
      <c r="W69" s="12">
        <f t="shared" ca="1" si="12"/>
        <v>7.2692776423565475E-3</v>
      </c>
      <c r="X69" s="12">
        <f t="shared" ca="1" si="13"/>
        <v>0.61830204744257333</v>
      </c>
      <c r="Y69" s="12">
        <f t="shared" ca="1" si="14"/>
        <v>0.52595203538599766</v>
      </c>
      <c r="Z69" s="12">
        <f t="shared" ca="1" si="15"/>
        <v>0.1331456586325368</v>
      </c>
      <c r="AA69" s="12">
        <f t="shared" ca="1" si="16"/>
        <v>0.12816201190722573</v>
      </c>
      <c r="AB69" s="12">
        <f t="shared" ca="1" si="17"/>
        <v>0.67278515543618778</v>
      </c>
      <c r="AC69" s="12">
        <f t="shared" ca="1" si="18"/>
        <v>0.68245410496144132</v>
      </c>
      <c r="AD69" s="12">
        <f t="shared" ca="1" si="19"/>
        <v>1.1022684685081898</v>
      </c>
      <c r="AE69" s="12">
        <f t="shared" ca="1" si="20"/>
        <v>1.6502194791907325</v>
      </c>
      <c r="AF69" s="12">
        <f t="shared" ca="1" si="21"/>
        <v>7.1276345519212534E-3</v>
      </c>
      <c r="AG69" s="12">
        <f t="shared" ca="1" si="22"/>
        <v>0.60479237477773884</v>
      </c>
      <c r="AH69" s="12">
        <f t="shared" ca="1" si="23"/>
        <v>0.51282051282051289</v>
      </c>
      <c r="AI69" s="12">
        <f t="shared" ca="1" si="24"/>
        <v>0.13202888792067705</v>
      </c>
      <c r="AJ69" s="12">
        <f t="shared" ca="1" si="25"/>
        <v>0.1263407916514005</v>
      </c>
      <c r="AK69" s="12">
        <f t="shared" ca="1" si="26"/>
        <v>0.66902609870811058</v>
      </c>
      <c r="AL69" s="11">
        <f t="shared" ca="1" si="27"/>
        <v>1.5010452867984636E-2</v>
      </c>
      <c r="AM69" s="11">
        <f t="shared" ca="1" si="28"/>
        <v>1.8703516261057151E-3</v>
      </c>
      <c r="AN69" s="11">
        <f t="shared" ca="1" si="29"/>
        <v>-4.3867575782470247E-3</v>
      </c>
      <c r="AO69" s="11">
        <f t="shared" ca="1" si="30"/>
        <v>4.067522289738279E-3</v>
      </c>
      <c r="AP69" s="11">
        <f t="shared" ca="1" si="31"/>
        <v>-2.2187602391241068E-2</v>
      </c>
      <c r="AQ69" s="11">
        <f t="shared" ca="1" si="32"/>
        <v>-1.1988167522964277E-2</v>
      </c>
      <c r="AR69" s="11">
        <f t="shared" ca="1" si="33"/>
        <v>5.8018193035190846E-3</v>
      </c>
      <c r="AS69" s="11">
        <f t="shared" ca="1" si="34"/>
        <v>9.2502190511953852E-3</v>
      </c>
      <c r="AT69" s="11">
        <f t="shared" ca="1" si="35"/>
        <v>1.1957958751983022E-2</v>
      </c>
      <c r="AU69" s="13">
        <f t="shared" ca="1" si="36"/>
        <v>1.0439773775637502E-3</v>
      </c>
      <c r="AV69" s="14">
        <f t="shared" ca="1" si="37"/>
        <v>127.51203153966722</v>
      </c>
      <c r="AW69" s="11">
        <f ca="1">-(AV69-MAX($AV$14:AV69))/MAX($AV$14:AV69)</f>
        <v>0</v>
      </c>
      <c r="AX69" s="13">
        <f t="shared" si="38"/>
        <v>-2.0188123949519778E-3</v>
      </c>
      <c r="AY69" s="14">
        <f t="shared" si="39"/>
        <v>95.639878592697187</v>
      </c>
      <c r="AZ69" s="11">
        <f>-(AY69-MAX($AY$14:AY69))/MAX($AY$14:AY69)</f>
        <v>0.17456768787924123</v>
      </c>
      <c r="BG69">
        <v>11</v>
      </c>
      <c r="BH69" s="32" t="str">
        <v/>
      </c>
      <c r="BI69" s="40" t="str">
        <v/>
      </c>
      <c r="BJ69" s="40" t="str">
        <v/>
      </c>
      <c r="BK69" s="40" t="str">
        <v/>
      </c>
      <c r="BL69" s="40" t="str">
        <v/>
      </c>
      <c r="BM69" s="40" t="str">
        <v/>
      </c>
      <c r="BN69" s="40" t="str">
        <v/>
      </c>
      <c r="BO69" s="40" t="str">
        <v/>
      </c>
      <c r="BP69" s="40" t="str">
        <v/>
      </c>
      <c r="BQ69" s="40" t="str">
        <v/>
      </c>
      <c r="BR69" s="40" t="str">
        <v/>
      </c>
      <c r="BS69" s="40">
        <v>0.33460583312016989</v>
      </c>
      <c r="CB69" s="47">
        <v>8</v>
      </c>
      <c r="CC69" s="40" t="s">
        <v>38</v>
      </c>
      <c r="CD69" s="40" t="s">
        <v>38</v>
      </c>
      <c r="CE69" s="40" t="s">
        <v>38</v>
      </c>
      <c r="CF69" s="40" t="s">
        <v>38</v>
      </c>
      <c r="CG69" s="40" t="s">
        <v>38</v>
      </c>
      <c r="CH69" s="40" t="s">
        <v>38</v>
      </c>
      <c r="CI69" s="40" t="s">
        <v>38</v>
      </c>
      <c r="CJ69" s="40">
        <v>0.28441856006321115</v>
      </c>
      <c r="CK69" s="40">
        <v>0.32240218327853282</v>
      </c>
      <c r="CL69" s="40">
        <v>0.29438259575584508</v>
      </c>
      <c r="CM69" s="40">
        <v>0.26037795044877637</v>
      </c>
    </row>
    <row r="70" spans="1:91" x14ac:dyDescent="0.2">
      <c r="A70" s="1">
        <v>36008</v>
      </c>
      <c r="B70" s="10">
        <v>0.65134274306482809</v>
      </c>
      <c r="C70" s="10">
        <v>1.1043988205020596</v>
      </c>
      <c r="D70" s="10">
        <v>1.6351892731583679</v>
      </c>
      <c r="E70" s="10">
        <v>6.9163467856278313E-3</v>
      </c>
      <c r="F70" s="10">
        <v>0.58830796745480329</v>
      </c>
      <c r="G70" s="10">
        <v>0.5016051364365971</v>
      </c>
      <c r="H70" s="10">
        <v>0.12941968214526064</v>
      </c>
      <c r="I70" s="10">
        <v>0.12295132357099824</v>
      </c>
      <c r="J70" s="10">
        <v>0.66995390717118664</v>
      </c>
      <c r="K70" s="11">
        <f t="shared" si="40"/>
        <v>-3.1042995134469731E-2</v>
      </c>
      <c r="L70" s="11">
        <f t="shared" si="41"/>
        <v>3.8101759307320737E-3</v>
      </c>
      <c r="M70" s="11">
        <f t="shared" si="42"/>
        <v>-4.7420488921593451E-3</v>
      </c>
      <c r="N70" s="11">
        <f t="shared" si="43"/>
        <v>-2.5680395615035989E-2</v>
      </c>
      <c r="O70" s="11">
        <f t="shared" si="44"/>
        <v>-4.8370681084133893E-2</v>
      </c>
      <c r="P70" s="11">
        <f t="shared" si="45"/>
        <v>-3.3457062600320997E-2</v>
      </c>
      <c r="Q70" s="11">
        <f t="shared" si="46"/>
        <v>-1.4042035512760842E-2</v>
      </c>
      <c r="R70" s="11">
        <f t="shared" si="46"/>
        <v>-1.7741875991295175E-2</v>
      </c>
      <c r="S70" s="11">
        <f t="shared" si="46"/>
        <v>1.3506270768571138E-2</v>
      </c>
      <c r="T70" s="12">
        <f t="shared" ca="1" si="9"/>
        <v>0.67733213237289813</v>
      </c>
      <c r="U70" s="12">
        <f t="shared" ca="1" si="10"/>
        <v>1.1012376536969501</v>
      </c>
      <c r="V70" s="12">
        <f t="shared" ca="1" si="11"/>
        <v>1.6465999227876771</v>
      </c>
      <c r="W70" s="12">
        <f t="shared" ca="1" si="12"/>
        <v>7.1131386457147297E-3</v>
      </c>
      <c r="X70" s="12">
        <f t="shared" ca="1" si="13"/>
        <v>0.61150182114815033</v>
      </c>
      <c r="Y70" s="12">
        <f t="shared" ca="1" si="14"/>
        <v>0.5158944019289653</v>
      </c>
      <c r="Z70" s="12">
        <f t="shared" ca="1" si="15"/>
        <v>0.13164588404539687</v>
      </c>
      <c r="AA70" s="12">
        <f t="shared" ca="1" si="16"/>
        <v>0.12575645165246205</v>
      </c>
      <c r="AB70" s="12">
        <f t="shared" ca="1" si="17"/>
        <v>0.6650260054619348</v>
      </c>
      <c r="AC70" s="12">
        <f t="shared" ca="1" si="18"/>
        <v>0.67221015978435494</v>
      </c>
      <c r="AD70" s="12">
        <f t="shared" ca="1" si="19"/>
        <v>1.1002068388857105</v>
      </c>
      <c r="AE70" s="12">
        <f t="shared" ca="1" si="20"/>
        <v>1.6429803663846216</v>
      </c>
      <c r="AF70" s="12">
        <f t="shared" ca="1" si="21"/>
        <v>7.0986427395082052E-3</v>
      </c>
      <c r="AG70" s="12">
        <f t="shared" ca="1" si="22"/>
        <v>0.61821126751856181</v>
      </c>
      <c r="AH70" s="12">
        <f t="shared" ca="1" si="23"/>
        <v>0.5189682910374176</v>
      </c>
      <c r="AI70" s="12">
        <f t="shared" ca="1" si="24"/>
        <v>0.1312628801701167</v>
      </c>
      <c r="AJ70" s="12">
        <f t="shared" ca="1" si="25"/>
        <v>0.1251721116535236</v>
      </c>
      <c r="AK70" s="12">
        <f t="shared" ca="1" si="26"/>
        <v>0.6610259122157589</v>
      </c>
      <c r="AL70" s="11">
        <f t="shared" ca="1" si="27"/>
        <v>3.1042995134469731E-2</v>
      </c>
      <c r="AM70" s="11">
        <f t="shared" ca="1" si="28"/>
        <v>-3.8101759307320737E-3</v>
      </c>
      <c r="AN70" s="11">
        <f t="shared" ca="1" si="29"/>
        <v>4.7420488921593451E-3</v>
      </c>
      <c r="AO70" s="11">
        <f t="shared" ca="1" si="30"/>
        <v>2.5680395615035989E-2</v>
      </c>
      <c r="AP70" s="11">
        <f t="shared" ca="1" si="31"/>
        <v>-4.8370681084133893E-2</v>
      </c>
      <c r="AQ70" s="11">
        <f t="shared" ca="1" si="32"/>
        <v>-3.3457062600320997E-2</v>
      </c>
      <c r="AR70" s="11">
        <f t="shared" ca="1" si="33"/>
        <v>1.4042035512760842E-2</v>
      </c>
      <c r="AS70" s="11">
        <f t="shared" ca="1" si="34"/>
        <v>1.7741875991295175E-2</v>
      </c>
      <c r="AT70" s="11">
        <f t="shared" ca="1" si="35"/>
        <v>-1.3506270768571138E-2</v>
      </c>
      <c r="AU70" s="13">
        <f t="shared" ca="1" si="36"/>
        <v>-6.5498213755966887E-4</v>
      </c>
      <c r="AV70" s="14">
        <f t="shared" ca="1" si="37"/>
        <v>127.4285134366848</v>
      </c>
      <c r="AW70" s="11">
        <f ca="1">-(AV70-MAX($AV$14:AV70))/MAX($AV$14:AV70)</f>
        <v>6.5498213755964512E-4</v>
      </c>
      <c r="AX70" s="13">
        <f t="shared" si="38"/>
        <v>-1.7528960903430306E-2</v>
      </c>
      <c r="AY70" s="14">
        <f t="shared" si="39"/>
        <v>93.963410900036976</v>
      </c>
      <c r="AZ70" s="11">
        <f>-(AY70-MAX($AY$14:AY70))/MAX($AY$14:AY70)</f>
        <v>0.18903665860683411</v>
      </c>
      <c r="BG70">
        <v>12</v>
      </c>
      <c r="BH70" t="str">
        <v/>
      </c>
      <c r="BI70" s="43" t="str">
        <v/>
      </c>
      <c r="BJ70" s="43" t="str">
        <v/>
      </c>
      <c r="BK70" s="43" t="str">
        <v/>
      </c>
      <c r="BL70" s="43" t="str">
        <v/>
      </c>
      <c r="BM70" s="43" t="str">
        <v/>
      </c>
      <c r="BN70" s="43" t="str">
        <v/>
      </c>
      <c r="BO70" s="43" t="str">
        <v/>
      </c>
      <c r="BP70" s="43" t="str">
        <v/>
      </c>
      <c r="BQ70" s="43" t="str">
        <v/>
      </c>
      <c r="BR70" s="43" t="str">
        <v/>
      </c>
      <c r="BS70" s="43" t="str">
        <v/>
      </c>
      <c r="CB70" s="47">
        <v>9</v>
      </c>
      <c r="CC70" s="40" t="s">
        <v>38</v>
      </c>
      <c r="CD70" s="40" t="s">
        <v>38</v>
      </c>
      <c r="CE70" s="40" t="s">
        <v>38</v>
      </c>
      <c r="CF70" s="40" t="s">
        <v>38</v>
      </c>
      <c r="CG70" s="40" t="s">
        <v>38</v>
      </c>
      <c r="CH70" s="40" t="s">
        <v>38</v>
      </c>
      <c r="CI70" s="40" t="s">
        <v>38</v>
      </c>
      <c r="CJ70" s="40" t="s">
        <v>38</v>
      </c>
      <c r="CK70" s="40">
        <v>0.30593977017514329</v>
      </c>
      <c r="CL70" s="40">
        <v>0.3163782090242091</v>
      </c>
      <c r="CM70" s="40">
        <v>0.27281001107064234</v>
      </c>
    </row>
    <row r="71" spans="1:91" x14ac:dyDescent="0.2">
      <c r="A71" s="1">
        <v>36039</v>
      </c>
      <c r="B71" s="10">
        <v>0.65731094094061193</v>
      </c>
      <c r="C71" s="10">
        <v>1.1582117211026177</v>
      </c>
      <c r="D71" s="10">
        <v>1.6823404720647366</v>
      </c>
      <c r="E71" s="10">
        <v>7.4360499702558003E-3</v>
      </c>
      <c r="F71" s="10">
        <v>0.58907732818087033</v>
      </c>
      <c r="G71" s="10">
        <v>0.50494849525348418</v>
      </c>
      <c r="H71" s="10">
        <v>0.1324608578165152</v>
      </c>
      <c r="I71" s="10">
        <v>0.12692771466649744</v>
      </c>
      <c r="J71" s="10">
        <v>0.71440818426015895</v>
      </c>
      <c r="K71" s="11">
        <f t="shared" si="40"/>
        <v>9.1629145167122505E-3</v>
      </c>
      <c r="L71" s="11">
        <f t="shared" si="41"/>
        <v>4.8725967106787449E-2</v>
      </c>
      <c r="M71" s="11">
        <f t="shared" si="42"/>
        <v>2.88353156911898E-2</v>
      </c>
      <c r="N71" s="11">
        <f t="shared" si="43"/>
        <v>7.5141284949434839E-2</v>
      </c>
      <c r="O71" s="11">
        <f t="shared" si="44"/>
        <v>1.3077516685615631E-3</v>
      </c>
      <c r="P71" s="11">
        <f t="shared" si="45"/>
        <v>6.6653201373461091E-3</v>
      </c>
      <c r="Q71" s="11">
        <f t="shared" si="46"/>
        <v>2.3498556176649643E-2</v>
      </c>
      <c r="R71" s="11">
        <f t="shared" si="46"/>
        <v>3.2341181697023602E-2</v>
      </c>
      <c r="S71" s="11">
        <f t="shared" si="46"/>
        <v>6.6354232154083537E-2</v>
      </c>
      <c r="T71" s="12">
        <f t="shared" ca="1" si="9"/>
        <v>0.66177645142459152</v>
      </c>
      <c r="U71" s="12">
        <f t="shared" ca="1" si="10"/>
        <v>1.102302829693885</v>
      </c>
      <c r="V71" s="12">
        <f t="shared" ca="1" si="11"/>
        <v>1.6390848197714947</v>
      </c>
      <c r="W71" s="12">
        <f t="shared" ca="1" si="12"/>
        <v>7.0074947625680187E-3</v>
      </c>
      <c r="X71" s="12">
        <f t="shared" ca="1" si="13"/>
        <v>0.60325961748668255</v>
      </c>
      <c r="Y71" s="12">
        <f t="shared" ca="1" si="14"/>
        <v>0.51028671373700729</v>
      </c>
      <c r="Z71" s="12">
        <f t="shared" ca="1" si="15"/>
        <v>0.13034128115768867</v>
      </c>
      <c r="AA71" s="12">
        <f t="shared" ca="1" si="16"/>
        <v>0.12406171761226092</v>
      </c>
      <c r="AB71" s="12">
        <f t="shared" ca="1" si="17"/>
        <v>0.66548990969347277</v>
      </c>
      <c r="AC71" s="12">
        <f t="shared" ca="1" si="18"/>
        <v>0.65134274306482809</v>
      </c>
      <c r="AD71" s="12">
        <f t="shared" ca="1" si="19"/>
        <v>1.1043988205020596</v>
      </c>
      <c r="AE71" s="12">
        <f t="shared" ca="1" si="20"/>
        <v>1.6351892731583679</v>
      </c>
      <c r="AF71" s="12">
        <f t="shared" ca="1" si="21"/>
        <v>6.9163467856278313E-3</v>
      </c>
      <c r="AG71" s="12">
        <f t="shared" ca="1" si="22"/>
        <v>0.58830796745480329</v>
      </c>
      <c r="AH71" s="12">
        <f t="shared" ca="1" si="23"/>
        <v>0.5016051364365971</v>
      </c>
      <c r="AI71" s="12">
        <f t="shared" ca="1" si="24"/>
        <v>0.12941968214526064</v>
      </c>
      <c r="AJ71" s="12">
        <f t="shared" ca="1" si="25"/>
        <v>0.12295132357099824</v>
      </c>
      <c r="AK71" s="12">
        <f t="shared" ca="1" si="26"/>
        <v>0.66995390717118664</v>
      </c>
      <c r="AL71" s="11">
        <f t="shared" ca="1" si="27"/>
        <v>-9.1629145167122505E-3</v>
      </c>
      <c r="AM71" s="11">
        <f t="shared" ca="1" si="28"/>
        <v>4.8725967106787449E-2</v>
      </c>
      <c r="AN71" s="11">
        <f t="shared" ca="1" si="29"/>
        <v>-2.88353156911898E-2</v>
      </c>
      <c r="AO71" s="11">
        <f t="shared" ca="1" si="30"/>
        <v>-7.5141284949434839E-2</v>
      </c>
      <c r="AP71" s="11">
        <f t="shared" ca="1" si="31"/>
        <v>-1.3077516685615631E-3</v>
      </c>
      <c r="AQ71" s="11">
        <f t="shared" ca="1" si="32"/>
        <v>-6.6653201373461091E-3</v>
      </c>
      <c r="AR71" s="11">
        <f t="shared" ca="1" si="33"/>
        <v>-2.3498556176649643E-2</v>
      </c>
      <c r="AS71" s="11">
        <f t="shared" ca="1" si="34"/>
        <v>-3.2341181697023602E-2</v>
      </c>
      <c r="AT71" s="11">
        <f t="shared" ca="1" si="35"/>
        <v>6.6354232154083537E-2</v>
      </c>
      <c r="AU71" s="13">
        <f t="shared" ca="1" si="36"/>
        <v>-6.8746806195607579E-3</v>
      </c>
      <c r="AV71" s="14">
        <f t="shared" ca="1" si="37"/>
        <v>126.55248310498219</v>
      </c>
      <c r="AW71" s="11">
        <f ca="1">-(AV71-MAX($AV$14:AV71))/MAX($AV$14:AV71)</f>
        <v>7.5251599641131157E-3</v>
      </c>
      <c r="AX71" s="13">
        <f t="shared" si="38"/>
        <v>3.2448058233087641E-2</v>
      </c>
      <c r="AY71" s="14">
        <f t="shared" si="39"/>
        <v>97.012341128700925</v>
      </c>
      <c r="AZ71" s="11">
        <f>-(AY71-MAX($AY$14:AY71))/MAX($AY$14:AY71)</f>
        <v>0.16272247288040928</v>
      </c>
      <c r="CB71" s="47">
        <v>10</v>
      </c>
      <c r="CC71" s="40" t="s">
        <v>38</v>
      </c>
      <c r="CD71" s="40" t="s">
        <v>38</v>
      </c>
      <c r="CE71" s="40" t="s">
        <v>38</v>
      </c>
      <c r="CF71" s="40" t="s">
        <v>38</v>
      </c>
      <c r="CG71" s="40" t="s">
        <v>38</v>
      </c>
      <c r="CH71" s="40" t="s">
        <v>38</v>
      </c>
      <c r="CI71" s="40" t="s">
        <v>38</v>
      </c>
      <c r="CJ71" s="40" t="s">
        <v>38</v>
      </c>
      <c r="CK71" s="40" t="s">
        <v>38</v>
      </c>
      <c r="CL71" s="40">
        <v>0.26988179099489001</v>
      </c>
      <c r="CM71" s="40">
        <v>0.2743094652129206</v>
      </c>
    </row>
    <row r="72" spans="1:91" x14ac:dyDescent="0.2">
      <c r="A72" s="1">
        <v>36069</v>
      </c>
      <c r="B72" s="10">
        <v>0.64721986706103929</v>
      </c>
      <c r="C72" s="10">
        <v>1.2026892130804478</v>
      </c>
      <c r="D72" s="10">
        <v>1.6950014407512246</v>
      </c>
      <c r="E72" s="10">
        <v>8.2530722061287306E-3</v>
      </c>
      <c r="F72" s="10">
        <v>0.61802023398246064</v>
      </c>
      <c r="G72" s="10">
        <v>0.52178450300026091</v>
      </c>
      <c r="H72" s="10">
        <v>0.13459312498317585</v>
      </c>
      <c r="I72" s="10">
        <v>0.12744698205546492</v>
      </c>
      <c r="J72" s="10">
        <v>0.7478368818193375</v>
      </c>
      <c r="K72" s="11">
        <f t="shared" si="40"/>
        <v>-1.5352055246687812E-2</v>
      </c>
      <c r="L72" s="11">
        <f t="shared" si="41"/>
        <v>3.8401866573658516E-2</v>
      </c>
      <c r="M72" s="11">
        <f t="shared" si="42"/>
        <v>7.5258063969354527E-3</v>
      </c>
      <c r="N72" s="11">
        <f t="shared" si="43"/>
        <v>0.10987315028019173</v>
      </c>
      <c r="O72" s="11">
        <f t="shared" si="44"/>
        <v>4.9132608601605732E-2</v>
      </c>
      <c r="P72" s="11">
        <f t="shared" si="45"/>
        <v>3.3342029741716628E-2</v>
      </c>
      <c r="Q72" s="11">
        <f t="shared" si="46"/>
        <v>1.6097337747987828E-2</v>
      </c>
      <c r="R72" s="11">
        <f t="shared" si="46"/>
        <v>4.0910481239804231E-3</v>
      </c>
      <c r="S72" s="11">
        <f t="shared" si="46"/>
        <v>4.6792153695435657E-2</v>
      </c>
      <c r="T72" s="12">
        <f t="shared" ca="1" si="9"/>
        <v>0.65432684200271996</v>
      </c>
      <c r="U72" s="12">
        <f t="shared" ca="1" si="10"/>
        <v>1.1313052708023386</v>
      </c>
      <c r="V72" s="12">
        <f t="shared" ca="1" si="11"/>
        <v>1.6587648726115523</v>
      </c>
      <c r="W72" s="12">
        <f t="shared" ca="1" si="12"/>
        <v>7.1761983779418158E-3</v>
      </c>
      <c r="X72" s="12">
        <f t="shared" ca="1" si="13"/>
        <v>0.58869264781783681</v>
      </c>
      <c r="Y72" s="12">
        <f t="shared" ca="1" si="14"/>
        <v>0.50327681584504069</v>
      </c>
      <c r="Z72" s="12">
        <f t="shared" ca="1" si="15"/>
        <v>0.13094026998088792</v>
      </c>
      <c r="AA72" s="12">
        <f t="shared" ca="1" si="16"/>
        <v>0.12493951911874784</v>
      </c>
      <c r="AB72" s="12">
        <f t="shared" ca="1" si="17"/>
        <v>0.69218104571567274</v>
      </c>
      <c r="AC72" s="12">
        <f t="shared" ca="1" si="18"/>
        <v>0.65731094094061193</v>
      </c>
      <c r="AD72" s="12">
        <f t="shared" ca="1" si="19"/>
        <v>1.1582117211026177</v>
      </c>
      <c r="AE72" s="12">
        <f t="shared" ca="1" si="20"/>
        <v>1.6823404720647366</v>
      </c>
      <c r="AF72" s="12">
        <f t="shared" ca="1" si="21"/>
        <v>7.4360499702558003E-3</v>
      </c>
      <c r="AG72" s="12">
        <f t="shared" ca="1" si="22"/>
        <v>0.58907732818087033</v>
      </c>
      <c r="AH72" s="12">
        <f t="shared" ca="1" si="23"/>
        <v>0.50494849525348418</v>
      </c>
      <c r="AI72" s="12">
        <f t="shared" ca="1" si="24"/>
        <v>0.1324608578165152</v>
      </c>
      <c r="AJ72" s="12">
        <f t="shared" ca="1" si="25"/>
        <v>0.12692771466649744</v>
      </c>
      <c r="AK72" s="12">
        <f t="shared" ca="1" si="26"/>
        <v>0.71440818426015895</v>
      </c>
      <c r="AL72" s="11">
        <f t="shared" ca="1" si="27"/>
        <v>-1.5352055246687812E-2</v>
      </c>
      <c r="AM72" s="11">
        <f t="shared" ca="1" si="28"/>
        <v>3.8401866573658516E-2</v>
      </c>
      <c r="AN72" s="11">
        <f t="shared" ca="1" si="29"/>
        <v>7.5258063969354527E-3</v>
      </c>
      <c r="AO72" s="11">
        <f t="shared" ca="1" si="30"/>
        <v>0.10987315028019173</v>
      </c>
      <c r="AP72" s="11">
        <f t="shared" ca="1" si="31"/>
        <v>4.9132608601605732E-2</v>
      </c>
      <c r="AQ72" s="11">
        <f t="shared" ca="1" si="32"/>
        <v>3.3342029741716628E-2</v>
      </c>
      <c r="AR72" s="11">
        <f t="shared" ca="1" si="33"/>
        <v>1.6097337747987828E-2</v>
      </c>
      <c r="AS72" s="11">
        <f t="shared" ca="1" si="34"/>
        <v>4.0910481239804231E-3</v>
      </c>
      <c r="AT72" s="11">
        <f t="shared" ca="1" si="35"/>
        <v>4.6792153695435657E-2</v>
      </c>
      <c r="AU72" s="13">
        <f t="shared" ca="1" si="36"/>
        <v>3.2211549546091574E-2</v>
      </c>
      <c r="AV72" s="14">
        <f t="shared" ca="1" si="37"/>
        <v>130.62893468469923</v>
      </c>
      <c r="AW72" s="11">
        <f ca="1">-(AV72-MAX($AV$14:AV72))/MAX($AV$14:AV72)</f>
        <v>0</v>
      </c>
      <c r="AX72" s="13">
        <f t="shared" si="38"/>
        <v>3.2211549546091574E-2</v>
      </c>
      <c r="AY72" s="14">
        <f t="shared" si="39"/>
        <v>100.1372589615504</v>
      </c>
      <c r="AZ72" s="11">
        <f>-(AY72-MAX($AY$14:AY72))/MAX($AY$14:AY72)</f>
        <v>0.13575246633176763</v>
      </c>
      <c r="CB72" s="47">
        <v>11</v>
      </c>
      <c r="CC72" s="40" t="s">
        <v>38</v>
      </c>
      <c r="CD72" s="40" t="s">
        <v>38</v>
      </c>
      <c r="CE72" s="40" t="s">
        <v>38</v>
      </c>
      <c r="CF72" s="40" t="s">
        <v>38</v>
      </c>
      <c r="CG72" s="40" t="s">
        <v>38</v>
      </c>
      <c r="CH72" s="40" t="s">
        <v>38</v>
      </c>
      <c r="CI72" s="40" t="s">
        <v>38</v>
      </c>
      <c r="CJ72" s="40" t="s">
        <v>38</v>
      </c>
      <c r="CK72" s="40" t="s">
        <v>38</v>
      </c>
      <c r="CL72" s="40" t="s">
        <v>38</v>
      </c>
      <c r="CM72" s="40">
        <v>0.33460583312016989</v>
      </c>
    </row>
    <row r="73" spans="1:91" x14ac:dyDescent="0.2">
      <c r="A73" s="1">
        <v>36100</v>
      </c>
      <c r="B73" s="10">
        <v>0.64955310746206607</v>
      </c>
      <c r="C73" s="10">
        <v>1.1685655857434998</v>
      </c>
      <c r="D73" s="10">
        <v>1.6607433487228884</v>
      </c>
      <c r="E73" s="10">
        <v>8.3037167436144418E-3</v>
      </c>
      <c r="F73" s="10">
        <v>0.63477554336786512</v>
      </c>
      <c r="G73" s="10">
        <v>0.53398835905377262</v>
      </c>
      <c r="H73" s="10">
        <v>0.13416695736174095</v>
      </c>
      <c r="I73" s="10">
        <v>0.12485797405451299</v>
      </c>
      <c r="J73" s="10">
        <v>0.72179235477537818</v>
      </c>
      <c r="K73" s="11">
        <f t="shared" si="40"/>
        <v>3.6050197464143618E-3</v>
      </c>
      <c r="L73" s="11">
        <f t="shared" si="41"/>
        <v>-2.837277242185221E-2</v>
      </c>
      <c r="M73" s="11">
        <f t="shared" si="42"/>
        <v>-2.0211246553957452E-2</v>
      </c>
      <c r="N73" s="11">
        <f t="shared" si="43"/>
        <v>6.1364466735311929E-3</v>
      </c>
      <c r="O73" s="11">
        <f t="shared" si="44"/>
        <v>2.7111263457241463E-2</v>
      </c>
      <c r="P73" s="11">
        <f t="shared" si="45"/>
        <v>2.3388690126555201E-2</v>
      </c>
      <c r="Q73" s="11">
        <f t="shared" si="46"/>
        <v>-3.1663401937370717E-3</v>
      </c>
      <c r="R73" s="11">
        <f t="shared" si="46"/>
        <v>-2.0314392378669277E-2</v>
      </c>
      <c r="S73" s="11">
        <f t="shared" si="46"/>
        <v>-3.4826481117911978E-2</v>
      </c>
      <c r="T73" s="12">
        <f t="shared" ca="1" si="9"/>
        <v>0.65226540400082555</v>
      </c>
      <c r="U73" s="12">
        <f t="shared" ca="1" si="10"/>
        <v>1.1804504670915328</v>
      </c>
      <c r="V73" s="12">
        <f t="shared" ca="1" si="11"/>
        <v>1.6886709564079805</v>
      </c>
      <c r="W73" s="12">
        <f t="shared" ca="1" si="12"/>
        <v>7.8445610881922659E-3</v>
      </c>
      <c r="X73" s="12">
        <f t="shared" ca="1" si="13"/>
        <v>0.60354878108166554</v>
      </c>
      <c r="Y73" s="12">
        <f t="shared" ca="1" si="14"/>
        <v>0.51336649912687249</v>
      </c>
      <c r="Z73" s="12">
        <f t="shared" ca="1" si="15"/>
        <v>0.13352699139984553</v>
      </c>
      <c r="AA73" s="12">
        <f t="shared" ca="1" si="16"/>
        <v>0.12718734836098117</v>
      </c>
      <c r="AB73" s="12">
        <f t="shared" ca="1" si="17"/>
        <v>0.73112253303974817</v>
      </c>
      <c r="AC73" s="12">
        <f t="shared" ca="1" si="18"/>
        <v>0.64721986706103929</v>
      </c>
      <c r="AD73" s="12">
        <f t="shared" ca="1" si="19"/>
        <v>1.2026892130804478</v>
      </c>
      <c r="AE73" s="12">
        <f t="shared" ca="1" si="20"/>
        <v>1.6950014407512246</v>
      </c>
      <c r="AF73" s="12">
        <f t="shared" ca="1" si="21"/>
        <v>8.2530722061287306E-3</v>
      </c>
      <c r="AG73" s="12">
        <f t="shared" ca="1" si="22"/>
        <v>0.61802023398246064</v>
      </c>
      <c r="AH73" s="12">
        <f t="shared" ca="1" si="23"/>
        <v>0.52178450300026091</v>
      </c>
      <c r="AI73" s="12">
        <f t="shared" ca="1" si="24"/>
        <v>0.13459312498317585</v>
      </c>
      <c r="AJ73" s="12">
        <f t="shared" ca="1" si="25"/>
        <v>0.12744698205546492</v>
      </c>
      <c r="AK73" s="12">
        <f t="shared" ca="1" si="26"/>
        <v>0.7478368818193375</v>
      </c>
      <c r="AL73" s="11">
        <f t="shared" ca="1" si="27"/>
        <v>-3.6050197464143618E-3</v>
      </c>
      <c r="AM73" s="11">
        <f t="shared" ca="1" si="28"/>
        <v>-2.837277242185221E-2</v>
      </c>
      <c r="AN73" s="11">
        <f t="shared" ca="1" si="29"/>
        <v>-2.0211246553957452E-2</v>
      </c>
      <c r="AO73" s="11">
        <f t="shared" ca="1" si="30"/>
        <v>6.1364466735311929E-3</v>
      </c>
      <c r="AP73" s="11">
        <f t="shared" ca="1" si="31"/>
        <v>2.7111263457241463E-2</v>
      </c>
      <c r="AQ73" s="11">
        <f t="shared" ca="1" si="32"/>
        <v>2.3388690126555201E-2</v>
      </c>
      <c r="AR73" s="11">
        <f t="shared" ca="1" si="33"/>
        <v>-3.1663401937370717E-3</v>
      </c>
      <c r="AS73" s="11">
        <f t="shared" ca="1" si="34"/>
        <v>-2.0314392378669277E-2</v>
      </c>
      <c r="AT73" s="11">
        <f t="shared" ca="1" si="35"/>
        <v>-3.4826481117911978E-2</v>
      </c>
      <c r="AU73" s="13">
        <f t="shared" ca="1" si="36"/>
        <v>-5.9844280172460552E-3</v>
      </c>
      <c r="AV73" s="14">
        <f t="shared" ca="1" si="37"/>
        <v>129.84719522810911</v>
      </c>
      <c r="AW73" s="11">
        <f ca="1">-(AV73-MAX($AV$14:AV73))/MAX($AV$14:AV73)</f>
        <v>5.9844280172460379E-3</v>
      </c>
      <c r="AX73" s="13">
        <f t="shared" si="38"/>
        <v>-5.1833125180428636E-3</v>
      </c>
      <c r="AY73" s="14">
        <f t="shared" si="39"/>
        <v>99.618216253652506</v>
      </c>
      <c r="AZ73" s="11">
        <f>-(AY73-MAX($AY$14:AY73))/MAX($AY$14:AY73)</f>
        <v>0.14023213139171778</v>
      </c>
    </row>
    <row r="74" spans="1:91" x14ac:dyDescent="0.2">
      <c r="A74" s="1">
        <v>36130</v>
      </c>
      <c r="B74" s="10">
        <v>0.64841591990766556</v>
      </c>
      <c r="C74" s="10">
        <v>1.1761385020700037</v>
      </c>
      <c r="D74" s="10">
        <v>1.6706483786357484</v>
      </c>
      <c r="E74" s="10">
        <v>8.5388346198510823E-3</v>
      </c>
      <c r="F74" s="10">
        <v>0.61886549577314864</v>
      </c>
      <c r="G74" s="10">
        <v>0.5226298735235706</v>
      </c>
      <c r="H74" s="10">
        <v>0.13151319077303453</v>
      </c>
      <c r="I74" s="10">
        <v>0.12393877424552271</v>
      </c>
      <c r="J74" s="10">
        <v>0.73552126391973993</v>
      </c>
      <c r="K74" s="11">
        <f t="shared" si="40"/>
        <v>-1.7507229837506744E-3</v>
      </c>
      <c r="L74" s="11">
        <f t="shared" si="41"/>
        <v>6.4805231464057922E-3</v>
      </c>
      <c r="M74" s="11">
        <f t="shared" si="42"/>
        <v>5.9642147117295874E-3</v>
      </c>
      <c r="N74" s="11">
        <f t="shared" si="43"/>
        <v>2.831477559942619E-2</v>
      </c>
      <c r="O74" s="11">
        <f t="shared" si="44"/>
        <v>-2.5064052578812501E-2</v>
      </c>
      <c r="P74" s="11">
        <f t="shared" si="45"/>
        <v>-2.1271035852409304E-2</v>
      </c>
      <c r="Q74" s="11">
        <f t="shared" si="46"/>
        <v>-1.9779583892264418E-2</v>
      </c>
      <c r="R74" s="11">
        <f t="shared" si="46"/>
        <v>-7.3619631901840066E-3</v>
      </c>
      <c r="S74" s="11">
        <f t="shared" si="46"/>
        <v>1.9020579884964528E-2</v>
      </c>
      <c r="T74" s="12">
        <f t="shared" ca="1" si="9"/>
        <v>0.64838648726155268</v>
      </c>
      <c r="U74" s="12">
        <f t="shared" ca="1" si="10"/>
        <v>1.1856273994119739</v>
      </c>
      <c r="V74" s="12">
        <f t="shared" ca="1" si="11"/>
        <v>1.6778723947370566</v>
      </c>
      <c r="W74" s="12">
        <f t="shared" ca="1" si="12"/>
        <v>8.2783944748715862E-3</v>
      </c>
      <c r="X74" s="12">
        <f t="shared" ca="1" si="13"/>
        <v>0.62639788867516288</v>
      </c>
      <c r="Y74" s="12">
        <f t="shared" ca="1" si="14"/>
        <v>0.52788643102701682</v>
      </c>
      <c r="Z74" s="12">
        <f t="shared" ca="1" si="15"/>
        <v>0.13438004117245839</v>
      </c>
      <c r="AA74" s="12">
        <f t="shared" ca="1" si="16"/>
        <v>0.12615247805498897</v>
      </c>
      <c r="AB74" s="12">
        <f t="shared" ca="1" si="17"/>
        <v>0.73481461829735784</v>
      </c>
      <c r="AC74" s="12">
        <f t="shared" ca="1" si="18"/>
        <v>0.64955310746206607</v>
      </c>
      <c r="AD74" s="12">
        <f t="shared" ca="1" si="19"/>
        <v>1.1685655857434998</v>
      </c>
      <c r="AE74" s="12">
        <f t="shared" ca="1" si="20"/>
        <v>1.6607433487228884</v>
      </c>
      <c r="AF74" s="12">
        <f t="shared" ca="1" si="21"/>
        <v>8.3037167436144418E-3</v>
      </c>
      <c r="AG74" s="12">
        <f t="shared" ca="1" si="22"/>
        <v>0.63477554336786512</v>
      </c>
      <c r="AH74" s="12">
        <f t="shared" ca="1" si="23"/>
        <v>0.53398835905377262</v>
      </c>
      <c r="AI74" s="12">
        <f t="shared" ca="1" si="24"/>
        <v>0.13416695736174095</v>
      </c>
      <c r="AJ74" s="12">
        <f t="shared" ca="1" si="25"/>
        <v>0.12485797405451299</v>
      </c>
      <c r="AK74" s="12">
        <f t="shared" ca="1" si="26"/>
        <v>0.72179235477537818</v>
      </c>
      <c r="AL74" s="11">
        <f t="shared" ca="1" si="27"/>
        <v>-1.7507229837506744E-3</v>
      </c>
      <c r="AM74" s="11">
        <f t="shared" ca="1" si="28"/>
        <v>-6.4805231464057922E-3</v>
      </c>
      <c r="AN74" s="11">
        <f t="shared" ca="1" si="29"/>
        <v>-5.9642147117295874E-3</v>
      </c>
      <c r="AO74" s="11">
        <f t="shared" ca="1" si="30"/>
        <v>2.831477559942619E-2</v>
      </c>
      <c r="AP74" s="11">
        <f t="shared" ca="1" si="31"/>
        <v>-2.5064052578812501E-2</v>
      </c>
      <c r="AQ74" s="11">
        <f t="shared" ca="1" si="32"/>
        <v>-2.1271035852409304E-2</v>
      </c>
      <c r="AR74" s="11">
        <f t="shared" ca="1" si="33"/>
        <v>1.9779583892264418E-2</v>
      </c>
      <c r="AS74" s="11">
        <f t="shared" ca="1" si="34"/>
        <v>7.3619631901840066E-3</v>
      </c>
      <c r="AT74" s="11">
        <f t="shared" ca="1" si="35"/>
        <v>-1.9020579884964528E-2</v>
      </c>
      <c r="AU74" s="13">
        <f t="shared" ca="1" si="36"/>
        <v>-2.6772007195775302E-3</v>
      </c>
      <c r="AV74" s="14">
        <f t="shared" ca="1" si="37"/>
        <v>129.49956822360929</v>
      </c>
      <c r="AW74" s="11">
        <f ca="1">-(AV74-MAX($AV$14:AV74))/MAX($AV$14:AV74)</f>
        <v>8.6456072218296098E-3</v>
      </c>
      <c r="AX74" s="13">
        <f t="shared" si="38"/>
        <v>-1.7163627949883119E-3</v>
      </c>
      <c r="AY74" s="14">
        <f t="shared" si="39"/>
        <v>99.447235253571634</v>
      </c>
      <c r="AZ74" s="11">
        <f>-(AY74-MAX($AY$14:AY74))/MAX($AY$14:AY74)</f>
        <v>0.14170780497372346</v>
      </c>
    </row>
    <row r="75" spans="1:91" x14ac:dyDescent="0.2">
      <c r="A75" s="1">
        <v>36161</v>
      </c>
      <c r="B75" s="10">
        <v>0.65823684678220917</v>
      </c>
      <c r="C75" s="10">
        <v>1.1593934053703103</v>
      </c>
      <c r="D75" s="10">
        <v>1.650137786505173</v>
      </c>
      <c r="E75" s="10">
        <v>8.8238667949068639E-3</v>
      </c>
      <c r="F75" s="10">
        <v>0.63235108132034912</v>
      </c>
      <c r="G75" s="10">
        <v>0.53896733857928214</v>
      </c>
      <c r="H75" s="10">
        <v>0.13414535991200063</v>
      </c>
      <c r="I75" s="10">
        <v>0.1279115875107126</v>
      </c>
      <c r="J75" s="10">
        <v>0.72174546924281691</v>
      </c>
      <c r="K75" s="11">
        <f t="shared" si="40"/>
        <v>1.5146029844458564E-2</v>
      </c>
      <c r="L75" s="11">
        <f t="shared" si="41"/>
        <v>-1.4237351017947319E-2</v>
      </c>
      <c r="M75" s="11">
        <f t="shared" si="42"/>
        <v>-1.2277025131598562E-2</v>
      </c>
      <c r="N75" s="11">
        <f t="shared" si="43"/>
        <v>3.3380688085132615E-2</v>
      </c>
      <c r="O75" s="11">
        <f t="shared" si="44"/>
        <v>2.179081826229945E-2</v>
      </c>
      <c r="P75" s="11">
        <f t="shared" si="45"/>
        <v>3.1260105637598512E-2</v>
      </c>
      <c r="Q75" s="11">
        <f t="shared" si="46"/>
        <v>2.0014487698870376E-2</v>
      </c>
      <c r="R75" s="11">
        <f t="shared" si="46"/>
        <v>3.2054643830184526E-2</v>
      </c>
      <c r="S75" s="11">
        <f t="shared" si="46"/>
        <v>-1.8729294926851048E-2</v>
      </c>
      <c r="T75" s="12">
        <f t="shared" ca="1" si="9"/>
        <v>0.64898451368486576</v>
      </c>
      <c r="U75" s="12">
        <f t="shared" ca="1" si="10"/>
        <v>1.1723520439067516</v>
      </c>
      <c r="V75" s="12">
        <f t="shared" ca="1" si="11"/>
        <v>1.6656958636793184</v>
      </c>
      <c r="W75" s="12">
        <f t="shared" ca="1" si="12"/>
        <v>8.4212756817327629E-3</v>
      </c>
      <c r="X75" s="12">
        <f t="shared" ca="1" si="13"/>
        <v>0.62682051957050688</v>
      </c>
      <c r="Y75" s="12">
        <f t="shared" ca="1" si="14"/>
        <v>0.52830911628867161</v>
      </c>
      <c r="Z75" s="12">
        <f t="shared" ca="1" si="15"/>
        <v>0.13284007406738774</v>
      </c>
      <c r="AA75" s="12">
        <f t="shared" ca="1" si="16"/>
        <v>0.12439837415001785</v>
      </c>
      <c r="AB75" s="12">
        <f t="shared" ca="1" si="17"/>
        <v>0.72865680934755905</v>
      </c>
      <c r="AC75" s="12">
        <f t="shared" ca="1" si="18"/>
        <v>0.64841591990766556</v>
      </c>
      <c r="AD75" s="12">
        <f t="shared" ca="1" si="19"/>
        <v>1.1761385020700037</v>
      </c>
      <c r="AE75" s="12">
        <f t="shared" ca="1" si="20"/>
        <v>1.6706483786357484</v>
      </c>
      <c r="AF75" s="12">
        <f t="shared" ca="1" si="21"/>
        <v>8.5388346198510823E-3</v>
      </c>
      <c r="AG75" s="12">
        <f t="shared" ca="1" si="22"/>
        <v>0.61886549577314864</v>
      </c>
      <c r="AH75" s="12">
        <f t="shared" ca="1" si="23"/>
        <v>0.5226298735235706</v>
      </c>
      <c r="AI75" s="12">
        <f t="shared" ca="1" si="24"/>
        <v>0.13151319077303453</v>
      </c>
      <c r="AJ75" s="12">
        <f t="shared" ca="1" si="25"/>
        <v>0.12393877424552271</v>
      </c>
      <c r="AK75" s="12">
        <f t="shared" ca="1" si="26"/>
        <v>0.73552126391973993</v>
      </c>
      <c r="AL75" s="11">
        <f t="shared" ca="1" si="27"/>
        <v>-1.5146029844458564E-2</v>
      </c>
      <c r="AM75" s="11">
        <f t="shared" ca="1" si="28"/>
        <v>-1.4237351017947319E-2</v>
      </c>
      <c r="AN75" s="11">
        <f t="shared" ca="1" si="29"/>
        <v>-1.2277025131598562E-2</v>
      </c>
      <c r="AO75" s="11">
        <f t="shared" ca="1" si="30"/>
        <v>3.3380688085132615E-2</v>
      </c>
      <c r="AP75" s="11">
        <f t="shared" ca="1" si="31"/>
        <v>-2.179081826229945E-2</v>
      </c>
      <c r="AQ75" s="11">
        <f t="shared" ca="1" si="32"/>
        <v>-3.1260105637598512E-2</v>
      </c>
      <c r="AR75" s="11">
        <f t="shared" ca="1" si="33"/>
        <v>-2.0014487698870376E-2</v>
      </c>
      <c r="AS75" s="11">
        <f t="shared" ca="1" si="34"/>
        <v>-3.2054643830184526E-2</v>
      </c>
      <c r="AT75" s="11">
        <f t="shared" ca="1" si="35"/>
        <v>-1.8729294926851048E-2</v>
      </c>
      <c r="AU75" s="13">
        <f t="shared" ca="1" si="36"/>
        <v>-1.4681007584963971E-2</v>
      </c>
      <c r="AV75" s="14">
        <f t="shared" ca="1" si="37"/>
        <v>127.59838408026893</v>
      </c>
      <c r="AW75" s="11">
        <f ca="1">-(AV75-MAX($AV$14:AV75))/MAX($AV$14:AV75)</f>
        <v>2.3199688581593218E-2</v>
      </c>
      <c r="AX75" s="13">
        <f t="shared" si="38"/>
        <v>1.204478914246079E-2</v>
      </c>
      <c r="AY75" s="14">
        <f t="shared" si="39"/>
        <v>100.64505623300161</v>
      </c>
      <c r="AZ75" s="11">
        <f>-(AY75-MAX($AY$14:AY75))/MAX($AY$14:AY75)</f>
        <v>0.13136985646201202</v>
      </c>
    </row>
    <row r="76" spans="1:91" x14ac:dyDescent="0.2">
      <c r="A76" s="1">
        <v>36192</v>
      </c>
      <c r="B76" s="10">
        <v>0.6678822122930399</v>
      </c>
      <c r="C76" s="10">
        <v>1.1203979653572949</v>
      </c>
      <c r="D76" s="10">
        <v>1.6276571502978612</v>
      </c>
      <c r="E76" s="10">
        <v>8.5765499969982072E-3</v>
      </c>
      <c r="F76" s="10">
        <v>0.64031964756806603</v>
      </c>
      <c r="G76" s="10">
        <v>0.54377379010331706</v>
      </c>
      <c r="H76" s="10">
        <v>0.12955045990413266</v>
      </c>
      <c r="I76" s="10">
        <v>0.12580990123922753</v>
      </c>
      <c r="J76" s="10">
        <v>0.70090346456582531</v>
      </c>
      <c r="K76" s="11">
        <f t="shared" si="40"/>
        <v>1.4653335737709217E-2</v>
      </c>
      <c r="L76" s="11">
        <f t="shared" si="41"/>
        <v>-3.3634346920026092E-2</v>
      </c>
      <c r="M76" s="11">
        <f t="shared" si="42"/>
        <v>-1.3623490347993039E-2</v>
      </c>
      <c r="N76" s="11">
        <f t="shared" si="43"/>
        <v>-2.8028165390190152E-2</v>
      </c>
      <c r="O76" s="11">
        <f t="shared" si="44"/>
        <v>1.2601490664139625E-2</v>
      </c>
      <c r="P76" s="11">
        <f t="shared" si="45"/>
        <v>8.9178901576942859E-3</v>
      </c>
      <c r="Q76" s="11">
        <f t="shared" si="46"/>
        <v>-3.4253141598652559E-2</v>
      </c>
      <c r="R76" s="11">
        <f t="shared" si="46"/>
        <v>-1.6430773101843155E-2</v>
      </c>
      <c r="S76" s="11">
        <f t="shared" si="46"/>
        <v>-2.8877222740112174E-2</v>
      </c>
      <c r="T76" s="12">
        <f t="shared" ca="1" si="9"/>
        <v>0.65332638334493742</v>
      </c>
      <c r="U76" s="12">
        <f t="shared" ca="1" si="10"/>
        <v>1.167765953720157</v>
      </c>
      <c r="V76" s="12">
        <f t="shared" ca="1" si="11"/>
        <v>1.6603930825704607</v>
      </c>
      <c r="W76" s="12">
        <f t="shared" ca="1" si="12"/>
        <v>8.6813507073789722E-3</v>
      </c>
      <c r="X76" s="12">
        <f t="shared" ca="1" si="13"/>
        <v>0.62560828854674888</v>
      </c>
      <c r="Y76" s="12">
        <f t="shared" ca="1" si="14"/>
        <v>0.53079860605142637</v>
      </c>
      <c r="Z76" s="12">
        <f t="shared" ca="1" si="15"/>
        <v>0.13282927534251759</v>
      </c>
      <c r="AA76" s="12">
        <f t="shared" ca="1" si="16"/>
        <v>0.12592518087811766</v>
      </c>
      <c r="AB76" s="12">
        <f t="shared" ca="1" si="17"/>
        <v>0.72863336658127842</v>
      </c>
      <c r="AC76" s="12">
        <f t="shared" ca="1" si="18"/>
        <v>0.65823684678220917</v>
      </c>
      <c r="AD76" s="12">
        <f t="shared" ca="1" si="19"/>
        <v>1.1593934053703103</v>
      </c>
      <c r="AE76" s="12">
        <f t="shared" ca="1" si="20"/>
        <v>1.650137786505173</v>
      </c>
      <c r="AF76" s="12">
        <f t="shared" ca="1" si="21"/>
        <v>8.8238667949068639E-3</v>
      </c>
      <c r="AG76" s="12">
        <f t="shared" ca="1" si="22"/>
        <v>0.63235108132034912</v>
      </c>
      <c r="AH76" s="12">
        <f t="shared" ca="1" si="23"/>
        <v>0.53896733857928214</v>
      </c>
      <c r="AI76" s="12">
        <f t="shared" ca="1" si="24"/>
        <v>0.13414535991200063</v>
      </c>
      <c r="AJ76" s="12">
        <f t="shared" ca="1" si="25"/>
        <v>0.1279115875107126</v>
      </c>
      <c r="AK76" s="12">
        <f t="shared" ca="1" si="26"/>
        <v>0.72174546924281691</v>
      </c>
      <c r="AL76" s="11">
        <f t="shared" ca="1" si="27"/>
        <v>1.4653335737709217E-2</v>
      </c>
      <c r="AM76" s="11">
        <f t="shared" ca="1" si="28"/>
        <v>3.3634346920026092E-2</v>
      </c>
      <c r="AN76" s="11">
        <f t="shared" ca="1" si="29"/>
        <v>1.3623490347993039E-2</v>
      </c>
      <c r="AO76" s="11">
        <f t="shared" ca="1" si="30"/>
        <v>-2.8028165390190152E-2</v>
      </c>
      <c r="AP76" s="11">
        <f t="shared" ca="1" si="31"/>
        <v>1.2601490664139625E-2</v>
      </c>
      <c r="AQ76" s="11">
        <f t="shared" ca="1" si="32"/>
        <v>8.9178901576942859E-3</v>
      </c>
      <c r="AR76" s="11">
        <f t="shared" ca="1" si="33"/>
        <v>-3.4253141598652559E-2</v>
      </c>
      <c r="AS76" s="11">
        <f t="shared" ca="1" si="34"/>
        <v>-1.6430773101843155E-2</v>
      </c>
      <c r="AT76" s="11">
        <f t="shared" ca="1" si="35"/>
        <v>2.8877222740112174E-2</v>
      </c>
      <c r="AU76" s="13">
        <f t="shared" ca="1" si="36"/>
        <v>3.7328551641098409E-3</v>
      </c>
      <c r="AV76" s="14">
        <f t="shared" ca="1" si="37"/>
        <v>128.07469036721503</v>
      </c>
      <c r="AW76" s="11">
        <f ca="1">-(AV76-MAX($AV$14:AV76))/MAX($AV$14:AV76)</f>
        <v>1.9553434494810954E-2</v>
      </c>
      <c r="AX76" s="13">
        <f t="shared" si="38"/>
        <v>-1.3186047059919338E-2</v>
      </c>
      <c r="AY76" s="14">
        <f t="shared" si="39"/>
        <v>99.317945785165023</v>
      </c>
      <c r="AZ76" s="11">
        <f>-(AY76-MAX($AY$14:AY76))/MAX($AY$14:AY76)</f>
        <v>0.14282365441236841</v>
      </c>
    </row>
    <row r="77" spans="1:91" x14ac:dyDescent="0.2">
      <c r="A77" s="1">
        <v>36220</v>
      </c>
      <c r="B77" s="10">
        <v>0.65897858319604607</v>
      </c>
      <c r="C77" s="10">
        <v>1.0886131069018072</v>
      </c>
      <c r="D77" s="10">
        <v>1.6218232537018116</v>
      </c>
      <c r="E77" s="10">
        <v>8.3705824251251414E-3</v>
      </c>
      <c r="F77" s="10">
        <v>0.63095463436178945</v>
      </c>
      <c r="G77" s="10">
        <v>0.53222630262387571</v>
      </c>
      <c r="H77" s="10">
        <v>0.12805736970162632</v>
      </c>
      <c r="I77" s="10">
        <v>0.1217685666622018</v>
      </c>
      <c r="J77" s="10">
        <v>0.68237028140950406</v>
      </c>
      <c r="K77" s="11">
        <f t="shared" si="40"/>
        <v>-1.3331136738055971E-2</v>
      </c>
      <c r="L77" s="11">
        <f t="shared" si="41"/>
        <v>-2.836925756586095E-2</v>
      </c>
      <c r="M77" s="11">
        <f t="shared" si="42"/>
        <v>-3.5842293906809264E-3</v>
      </c>
      <c r="N77" s="11">
        <f t="shared" si="43"/>
        <v>-2.4015200977683837E-2</v>
      </c>
      <c r="O77" s="11">
        <f t="shared" si="44"/>
        <v>-1.4625528424506262E-2</v>
      </c>
      <c r="P77" s="11">
        <f t="shared" si="45"/>
        <v>-2.1235829474692602E-2</v>
      </c>
      <c r="Q77" s="11">
        <f t="shared" si="46"/>
        <v>-1.1525163273146455E-2</v>
      </c>
      <c r="R77" s="11">
        <f t="shared" si="46"/>
        <v>-3.2122547885488961E-2</v>
      </c>
      <c r="S77" s="11">
        <f t="shared" si="46"/>
        <v>-2.6441848404618162E-2</v>
      </c>
      <c r="T77" s="12">
        <f t="shared" ca="1" si="9"/>
        <v>0.66305952953762448</v>
      </c>
      <c r="U77" s="12">
        <f t="shared" ca="1" si="10"/>
        <v>1.1398956853638027</v>
      </c>
      <c r="V77" s="12">
        <f t="shared" ca="1" si="11"/>
        <v>1.6388974684015172</v>
      </c>
      <c r="W77" s="12">
        <f t="shared" ca="1" si="12"/>
        <v>8.7002083959525356E-3</v>
      </c>
      <c r="X77" s="12">
        <f t="shared" ca="1" si="13"/>
        <v>0.63633536444420757</v>
      </c>
      <c r="Y77" s="12">
        <f t="shared" ca="1" si="14"/>
        <v>0.5413705643412996</v>
      </c>
      <c r="Z77" s="12">
        <f t="shared" ca="1" si="15"/>
        <v>0.13184790990806666</v>
      </c>
      <c r="AA77" s="12">
        <f t="shared" ca="1" si="16"/>
        <v>0.12686074437497008</v>
      </c>
      <c r="AB77" s="12">
        <f t="shared" ca="1" si="17"/>
        <v>0.71132446690432105</v>
      </c>
      <c r="AC77" s="12">
        <f t="shared" ca="1" si="18"/>
        <v>0.6678822122930399</v>
      </c>
      <c r="AD77" s="12">
        <f t="shared" ca="1" si="19"/>
        <v>1.1203979653572949</v>
      </c>
      <c r="AE77" s="12">
        <f t="shared" ca="1" si="20"/>
        <v>1.6276571502978612</v>
      </c>
      <c r="AF77" s="12">
        <f t="shared" ca="1" si="21"/>
        <v>8.5765499969982072E-3</v>
      </c>
      <c r="AG77" s="12">
        <f t="shared" ca="1" si="22"/>
        <v>0.64031964756806603</v>
      </c>
      <c r="AH77" s="12">
        <f t="shared" ca="1" si="23"/>
        <v>0.54377379010331706</v>
      </c>
      <c r="AI77" s="12">
        <f t="shared" ca="1" si="24"/>
        <v>0.12955045990413266</v>
      </c>
      <c r="AJ77" s="12">
        <f t="shared" ca="1" si="25"/>
        <v>0.12580990123922753</v>
      </c>
      <c r="AK77" s="12">
        <f t="shared" ca="1" si="26"/>
        <v>0.70090346456582531</v>
      </c>
      <c r="AL77" s="11">
        <f t="shared" ca="1" si="27"/>
        <v>-1.3331136738055971E-2</v>
      </c>
      <c r="AM77" s="11">
        <f t="shared" ca="1" si="28"/>
        <v>2.836925756586095E-2</v>
      </c>
      <c r="AN77" s="11">
        <f t="shared" ca="1" si="29"/>
        <v>3.5842293906809264E-3</v>
      </c>
      <c r="AO77" s="11">
        <f t="shared" ca="1" si="30"/>
        <v>2.4015200977683837E-2</v>
      </c>
      <c r="AP77" s="11">
        <f t="shared" ca="1" si="31"/>
        <v>-1.4625528424506262E-2</v>
      </c>
      <c r="AQ77" s="11">
        <f t="shared" ca="1" si="32"/>
        <v>-2.1235829474692602E-2</v>
      </c>
      <c r="AR77" s="11">
        <f t="shared" ca="1" si="33"/>
        <v>1.1525163273146455E-2</v>
      </c>
      <c r="AS77" s="11">
        <f t="shared" ca="1" si="34"/>
        <v>3.2122547885488961E-2</v>
      </c>
      <c r="AT77" s="11">
        <f t="shared" ca="1" si="35"/>
        <v>2.6441848404618162E-2</v>
      </c>
      <c r="AU77" s="13">
        <f t="shared" ca="1" si="36"/>
        <v>8.5406392066916057E-3</v>
      </c>
      <c r="AV77" s="14">
        <f t="shared" ca="1" si="37"/>
        <v>129.16853008915015</v>
      </c>
      <c r="AW77" s="11">
        <f ca="1">-(AV77-MAX($AV$14:AV77))/MAX($AV$14:AV77)</f>
        <v>1.1179794117391194E-2</v>
      </c>
      <c r="AX77" s="13">
        <f t="shared" si="38"/>
        <v>-1.9472304681637125E-2</v>
      </c>
      <c r="AY77" s="14">
        <f t="shared" si="39"/>
        <v>97.383996484481983</v>
      </c>
      <c r="AZ77" s="11">
        <f>-(AY77-MAX($AY$14:AY77))/MAX($AY$14:AY77)</f>
        <v>0.15951485337954296</v>
      </c>
    </row>
    <row r="78" spans="1:91" x14ac:dyDescent="0.2">
      <c r="A78" s="1">
        <v>36251</v>
      </c>
      <c r="B78" s="10">
        <v>0.67232314539660343</v>
      </c>
      <c r="C78" s="10">
        <v>1.0697246528743503</v>
      </c>
      <c r="D78" s="10">
        <v>1.6093988895147664</v>
      </c>
      <c r="E78" s="10">
        <v>8.3524744205470871E-3</v>
      </c>
      <c r="F78" s="10">
        <v>0.64290490150696911</v>
      </c>
      <c r="G78" s="10">
        <v>0.54327158146357368</v>
      </c>
      <c r="H78" s="10">
        <v>0.12861074671399542</v>
      </c>
      <c r="I78" s="10">
        <v>0.12004513697150129</v>
      </c>
      <c r="J78" s="10">
        <v>0.6676325083620972</v>
      </c>
      <c r="K78" s="11">
        <f t="shared" si="40"/>
        <v>2.0250373139345745E-2</v>
      </c>
      <c r="L78" s="11">
        <f t="shared" si="41"/>
        <v>-1.7350933869621943E-2</v>
      </c>
      <c r="M78" s="11">
        <f t="shared" si="42"/>
        <v>-7.6607387140902317E-3</v>
      </c>
      <c r="N78" s="11">
        <f t="shared" si="43"/>
        <v>-2.1632908749218416E-3</v>
      </c>
      <c r="O78" s="11">
        <f t="shared" si="44"/>
        <v>1.893997839839523E-2</v>
      </c>
      <c r="P78" s="11">
        <f t="shared" si="45"/>
        <v>2.0752974411908598E-2</v>
      </c>
      <c r="Q78" s="11">
        <f t="shared" si="46"/>
        <v>4.3213210895902687E-3</v>
      </c>
      <c r="R78" s="11">
        <f t="shared" si="46"/>
        <v>-1.4153321648939787E-2</v>
      </c>
      <c r="S78" s="11">
        <f t="shared" si="46"/>
        <v>-2.1597911645513834E-2</v>
      </c>
      <c r="T78" s="12">
        <f t="shared" ca="1" si="9"/>
        <v>0.66343039774454304</v>
      </c>
      <c r="U78" s="12">
        <f t="shared" ca="1" si="10"/>
        <v>1.104505536129551</v>
      </c>
      <c r="V78" s="12">
        <f t="shared" ca="1" si="11"/>
        <v>1.6247402019998365</v>
      </c>
      <c r="W78" s="12">
        <f t="shared" ca="1" si="12"/>
        <v>8.4735662110616734E-3</v>
      </c>
      <c r="X78" s="12">
        <f t="shared" ca="1" si="13"/>
        <v>0.63563714096492774</v>
      </c>
      <c r="Y78" s="12">
        <f t="shared" ca="1" si="14"/>
        <v>0.53800004636359633</v>
      </c>
      <c r="Z78" s="12">
        <f t="shared" ca="1" si="15"/>
        <v>0.1288039148028795</v>
      </c>
      <c r="AA78" s="12">
        <f t="shared" ca="1" si="16"/>
        <v>0.12378923395071467</v>
      </c>
      <c r="AB78" s="12">
        <f t="shared" ca="1" si="17"/>
        <v>0.69163687298766474</v>
      </c>
      <c r="AC78" s="12">
        <f t="shared" ca="1" si="18"/>
        <v>0.65897858319604607</v>
      </c>
      <c r="AD78" s="12">
        <f t="shared" ca="1" si="19"/>
        <v>1.0886131069018072</v>
      </c>
      <c r="AE78" s="12">
        <f t="shared" ca="1" si="20"/>
        <v>1.6218232537018116</v>
      </c>
      <c r="AF78" s="12">
        <f t="shared" ca="1" si="21"/>
        <v>8.3705824251251414E-3</v>
      </c>
      <c r="AG78" s="12">
        <f t="shared" ca="1" si="22"/>
        <v>0.63095463436178945</v>
      </c>
      <c r="AH78" s="12">
        <f t="shared" ca="1" si="23"/>
        <v>0.53222630262387571</v>
      </c>
      <c r="AI78" s="12">
        <f t="shared" ca="1" si="24"/>
        <v>0.12805736970162632</v>
      </c>
      <c r="AJ78" s="12">
        <f t="shared" ca="1" si="25"/>
        <v>0.1217685666622018</v>
      </c>
      <c r="AK78" s="12">
        <f t="shared" ca="1" si="26"/>
        <v>0.68237028140950406</v>
      </c>
      <c r="AL78" s="11">
        <f t="shared" ca="1" si="27"/>
        <v>-2.0250373139345745E-2</v>
      </c>
      <c r="AM78" s="11">
        <f t="shared" ca="1" si="28"/>
        <v>1.7350933869621943E-2</v>
      </c>
      <c r="AN78" s="11">
        <f t="shared" ca="1" si="29"/>
        <v>7.6607387140902317E-3</v>
      </c>
      <c r="AO78" s="11">
        <f t="shared" ca="1" si="30"/>
        <v>2.1632908749218416E-3</v>
      </c>
      <c r="AP78" s="11">
        <f t="shared" ca="1" si="31"/>
        <v>-1.893997839839523E-2</v>
      </c>
      <c r="AQ78" s="11">
        <f t="shared" ca="1" si="32"/>
        <v>-2.0752974411908598E-2</v>
      </c>
      <c r="AR78" s="11">
        <f t="shared" ca="1" si="33"/>
        <v>-4.3213210895902687E-3</v>
      </c>
      <c r="AS78" s="11">
        <f t="shared" ca="1" si="34"/>
        <v>1.4153321648939787E-2</v>
      </c>
      <c r="AT78" s="11">
        <f t="shared" ca="1" si="35"/>
        <v>2.1597911645513834E-2</v>
      </c>
      <c r="AU78" s="13">
        <f t="shared" ca="1" si="36"/>
        <v>-1.4871669846135602E-4</v>
      </c>
      <c r="AV78" s="14">
        <f t="shared" ca="1" si="37"/>
        <v>129.14932057181019</v>
      </c>
      <c r="AW78" s="11">
        <f ca="1">-(AV78-MAX($AV$14:AV78))/MAX($AV$14:AV78)</f>
        <v>1.1326848193781892E-2</v>
      </c>
      <c r="AX78" s="13">
        <f t="shared" si="38"/>
        <v>1.4871669846135602E-4</v>
      </c>
      <c r="AY78" s="14">
        <f t="shared" si="39"/>
        <v>97.398479110922125</v>
      </c>
      <c r="AZ78" s="11">
        <f>-(AY78-MAX($AY$14:AY78))/MAX($AY$14:AY78)</f>
        <v>0.15938985920343177</v>
      </c>
    </row>
    <row r="79" spans="1:91" x14ac:dyDescent="0.2">
      <c r="A79" s="1">
        <v>36281</v>
      </c>
      <c r="B79" s="10">
        <v>0.68397113641804308</v>
      </c>
      <c r="C79" s="10">
        <v>1.0621913006532477</v>
      </c>
      <c r="D79" s="10">
        <v>1.6155610843646</v>
      </c>
      <c r="E79" s="10">
        <v>8.2047915982934039E-3</v>
      </c>
      <c r="F79" s="10">
        <v>0.66244468586872995</v>
      </c>
      <c r="G79" s="10">
        <v>0.55245566543284896</v>
      </c>
      <c r="H79" s="10">
        <v>0.1289889843407373</v>
      </c>
      <c r="I79" s="10">
        <v>0.11836140471315112</v>
      </c>
      <c r="J79" s="10">
        <v>0.66287941560550723</v>
      </c>
      <c r="K79" s="11">
        <f t="shared" si="40"/>
        <v>1.7324988885468962E-2</v>
      </c>
      <c r="L79" s="11">
        <f t="shared" si="41"/>
        <v>-7.0423283233310707E-3</v>
      </c>
      <c r="M79" s="11">
        <f t="shared" si="42"/>
        <v>3.8288797699441712E-3</v>
      </c>
      <c r="N79" s="11">
        <f t="shared" si="43"/>
        <v>-1.7681325894322253E-2</v>
      </c>
      <c r="O79" s="11">
        <f t="shared" si="44"/>
        <v>3.0392962187657302E-2</v>
      </c>
      <c r="P79" s="11">
        <f t="shared" si="45"/>
        <v>1.6905143362244912E-2</v>
      </c>
      <c r="Q79" s="11">
        <f t="shared" si="46"/>
        <v>2.9409488429688047E-3</v>
      </c>
      <c r="R79" s="11">
        <f t="shared" si="46"/>
        <v>-1.4025826458508583E-2</v>
      </c>
      <c r="S79" s="11">
        <f t="shared" si="46"/>
        <v>-7.1193249236031209E-3</v>
      </c>
      <c r="T79" s="12">
        <f t="shared" ref="T79:T142" ca="1" si="47">AVERAGE(OFFSET(B79,-$BC$20,0,$BC$20,1))</f>
        <v>0.66565086429632481</v>
      </c>
      <c r="U79" s="12">
        <f t="shared" ref="U79:U142" ca="1" si="48">AVERAGE(OFFSET(C79,-$BC$20,0,$BC$20,1))</f>
        <v>1.0791688798880787</v>
      </c>
      <c r="V79" s="12">
        <f t="shared" ref="V79:V142" ca="1" si="49">AVERAGE(OFFSET(D79,-$BC$20,0,$BC$20,1))</f>
        <v>1.615611071608289</v>
      </c>
      <c r="W79" s="12">
        <f t="shared" ref="W79:W142" ca="1" si="50">AVERAGE(OFFSET(E79,-$BC$20,0,$BC$20,1))</f>
        <v>8.3615284228361134E-3</v>
      </c>
      <c r="X79" s="12">
        <f t="shared" ref="X79:X142" ca="1" si="51">AVERAGE(OFFSET(F79,-$BC$20,0,$BC$20,1))</f>
        <v>0.63692976793437928</v>
      </c>
      <c r="Y79" s="12">
        <f t="shared" ref="Y79:Y142" ca="1" si="52">AVERAGE(OFFSET(G79,-$BC$20,0,$BC$20,1))</f>
        <v>0.5377489420437247</v>
      </c>
      <c r="Z79" s="12">
        <f t="shared" ref="Z79:Z142" ca="1" si="53">AVERAGE(OFFSET(H79,-$BC$20,0,$BC$20,1))</f>
        <v>0.12833405820781085</v>
      </c>
      <c r="AA79" s="12">
        <f t="shared" ref="AA79:AA142" ca="1" si="54">AVERAGE(OFFSET(I79,-$BC$20,0,$BC$20,1))</f>
        <v>0.12090685181685154</v>
      </c>
      <c r="AB79" s="12">
        <f t="shared" ref="AB79:AB142" ca="1" si="55">AVERAGE(OFFSET(J79,-$BC$20,0,$BC$20,1))</f>
        <v>0.67500139488580069</v>
      </c>
      <c r="AC79" s="12">
        <f t="shared" ref="AC79:AC142" ca="1" si="56">AVERAGE(OFFSET(B79,-$BC$21,0,$BC$21,1))</f>
        <v>0.67232314539660343</v>
      </c>
      <c r="AD79" s="12">
        <f t="shared" ref="AD79:AD142" ca="1" si="57">AVERAGE(OFFSET(C79,-$BC$21,0,$BC$21,1))</f>
        <v>1.0697246528743503</v>
      </c>
      <c r="AE79" s="12">
        <f t="shared" ref="AE79:AE142" ca="1" si="58">AVERAGE(OFFSET(D79,-$BC$21,0,$BC$21,1))</f>
        <v>1.6093988895147664</v>
      </c>
      <c r="AF79" s="12">
        <f t="shared" ref="AF79:AF142" ca="1" si="59">AVERAGE(OFFSET(E79,-$BC$21,0,$BC$21,1))</f>
        <v>8.3524744205470871E-3</v>
      </c>
      <c r="AG79" s="12">
        <f t="shared" ref="AG79:AG142" ca="1" si="60">AVERAGE(OFFSET(F79,-$BC$21,0,$BC$21,1))</f>
        <v>0.64290490150696911</v>
      </c>
      <c r="AH79" s="12">
        <f t="shared" ref="AH79:AH142" ca="1" si="61">AVERAGE(OFFSET(G79,-$BC$21,0,$BC$21,1))</f>
        <v>0.54327158146357368</v>
      </c>
      <c r="AI79" s="12">
        <f t="shared" ref="AI79:AI142" ca="1" si="62">AVERAGE(OFFSET(H79,-$BC$21,0,$BC$21,1))</f>
        <v>0.12861074671399542</v>
      </c>
      <c r="AJ79" s="12">
        <f t="shared" ref="AJ79:AJ142" ca="1" si="63">AVERAGE(OFFSET(I79,-$BC$21,0,$BC$21,1))</f>
        <v>0.12004513697150129</v>
      </c>
      <c r="AK79" s="12">
        <f t="shared" ref="AK79:AK142" ca="1" si="64">AVERAGE(OFFSET(J79,-$BC$21,0,$BC$21,1))</f>
        <v>0.6676325083620972</v>
      </c>
      <c r="AL79" s="11">
        <f t="shared" ref="AL79:AL142" ca="1" si="65">IF(AC79&gt;=T79,K79,-K79)</f>
        <v>1.7324988885468962E-2</v>
      </c>
      <c r="AM79" s="11">
        <f t="shared" ref="AM79:AM142" ca="1" si="66">IF(AD79&gt;=U79,L79,-L79)</f>
        <v>7.0423283233310707E-3</v>
      </c>
      <c r="AN79" s="11">
        <f t="shared" ref="AN79:AN142" ca="1" si="67">IF(AE79&gt;=V79,M79,-M79)</f>
        <v>-3.8288797699441712E-3</v>
      </c>
      <c r="AO79" s="11">
        <f t="shared" ref="AO79:AO142" ca="1" si="68">IF(AF79&gt;=W79,N79,-N79)</f>
        <v>1.7681325894322253E-2</v>
      </c>
      <c r="AP79" s="11">
        <f t="shared" ref="AP79:AP142" ca="1" si="69">IF(AG79&gt;=X79,O79,-O79)</f>
        <v>3.0392962187657302E-2</v>
      </c>
      <c r="AQ79" s="11">
        <f t="shared" ref="AQ79:AQ142" ca="1" si="70">IF(AH79&gt;=Y79,P79,-P79)</f>
        <v>1.6905143362244912E-2</v>
      </c>
      <c r="AR79" s="11">
        <f t="shared" ref="AR79:AR142" ca="1" si="71">IF(AI79&gt;=Z79,Q79,-Q79)</f>
        <v>2.9409488429688047E-3</v>
      </c>
      <c r="AS79" s="11">
        <f t="shared" ref="AS79:AS142" ca="1" si="72">IF(AJ79&gt;=AA79,R79,-R79)</f>
        <v>1.4025826458508583E-2</v>
      </c>
      <c r="AT79" s="11">
        <f t="shared" ref="AT79:AT142" ca="1" si="73">IF(AK79&gt;=AB79,S79,-S79)</f>
        <v>7.1193249236031209E-3</v>
      </c>
      <c r="AU79" s="13">
        <f t="shared" ref="AU79:AU142" ca="1" si="74">AVERAGE(AL79:AT79)</f>
        <v>1.2178218789795648E-2</v>
      </c>
      <c r="AV79" s="14">
        <f t="shared" ref="AV79:AV142" ca="1" si="75">AV78*(1+AU79)</f>
        <v>130.72212925428715</v>
      </c>
      <c r="AW79" s="11">
        <f ca="1">-(AV79-MAX($AV$14:AV79))/MAX($AV$14:AV79)</f>
        <v>0</v>
      </c>
      <c r="AX79" s="13">
        <f t="shared" si="38"/>
        <v>2.8360130498354583E-3</v>
      </c>
      <c r="AY79" s="14">
        <f t="shared" si="39"/>
        <v>97.674702468714827</v>
      </c>
      <c r="AZ79" s="11">
        <f>-(AY79-MAX($AY$14:AY79))/MAX($AY$14:AY79)</f>
        <v>0.1570058778743087</v>
      </c>
    </row>
    <row r="80" spans="1:91" x14ac:dyDescent="0.2">
      <c r="A80" s="1">
        <v>36312</v>
      </c>
      <c r="B80" s="10">
        <v>0.68068885712340887</v>
      </c>
      <c r="C80" s="10">
        <v>1.0376996274658337</v>
      </c>
      <c r="D80" s="10">
        <v>1.5950744102212369</v>
      </c>
      <c r="E80" s="10">
        <v>8.2832198532213439E-3</v>
      </c>
      <c r="F80" s="10">
        <v>0.6563833278634722</v>
      </c>
      <c r="G80" s="10">
        <v>0.53324801365114916</v>
      </c>
      <c r="H80" s="10">
        <v>0.12701315856322715</v>
      </c>
      <c r="I80" s="10">
        <v>0.11760278483394487</v>
      </c>
      <c r="J80" s="10">
        <v>0.65054190140386947</v>
      </c>
      <c r="K80" s="11">
        <f t="shared" si="40"/>
        <v>-4.7988564427199343E-3</v>
      </c>
      <c r="L80" s="11">
        <f t="shared" si="41"/>
        <v>-2.3057685722290944E-2</v>
      </c>
      <c r="M80" s="11">
        <f t="shared" si="42"/>
        <v>-1.2680841561258926E-2</v>
      </c>
      <c r="N80" s="11">
        <f t="shared" si="43"/>
        <v>9.5588357106173305E-3</v>
      </c>
      <c r="O80" s="11">
        <f t="shared" si="44"/>
        <v>-9.1499835904168547E-3</v>
      </c>
      <c r="P80" s="11">
        <f t="shared" si="45"/>
        <v>-3.4767770490054861E-2</v>
      </c>
      <c r="Q80" s="11">
        <f t="shared" si="46"/>
        <v>-1.5317786922725229E-2</v>
      </c>
      <c r="R80" s="11">
        <f t="shared" si="46"/>
        <v>-6.4093517734498118E-3</v>
      </c>
      <c r="S80" s="11">
        <f t="shared" si="46"/>
        <v>-1.8612003799164722E-2</v>
      </c>
      <c r="T80" s="12">
        <f t="shared" ca="1" si="47"/>
        <v>0.6781471409073232</v>
      </c>
      <c r="U80" s="12">
        <f t="shared" ca="1" si="48"/>
        <v>1.065957976763799</v>
      </c>
      <c r="V80" s="12">
        <f t="shared" ca="1" si="49"/>
        <v>1.6124799869396833</v>
      </c>
      <c r="W80" s="12">
        <f t="shared" ca="1" si="50"/>
        <v>8.2786330094202464E-3</v>
      </c>
      <c r="X80" s="12">
        <f t="shared" ca="1" si="51"/>
        <v>0.65267479368784953</v>
      </c>
      <c r="Y80" s="12">
        <f t="shared" ca="1" si="52"/>
        <v>0.54786362344821127</v>
      </c>
      <c r="Z80" s="12">
        <f t="shared" ca="1" si="53"/>
        <v>0.12879986552736636</v>
      </c>
      <c r="AA80" s="12">
        <f t="shared" ca="1" si="54"/>
        <v>0.11920327084232621</v>
      </c>
      <c r="AB80" s="12">
        <f t="shared" ca="1" si="55"/>
        <v>0.66525596198380221</v>
      </c>
      <c r="AC80" s="12">
        <f t="shared" ca="1" si="56"/>
        <v>0.68397113641804308</v>
      </c>
      <c r="AD80" s="12">
        <f t="shared" ca="1" si="57"/>
        <v>1.0621913006532477</v>
      </c>
      <c r="AE80" s="12">
        <f t="shared" ca="1" si="58"/>
        <v>1.6155610843646</v>
      </c>
      <c r="AF80" s="12">
        <f t="shared" ca="1" si="59"/>
        <v>8.2047915982934039E-3</v>
      </c>
      <c r="AG80" s="12">
        <f t="shared" ca="1" si="60"/>
        <v>0.66244468586872995</v>
      </c>
      <c r="AH80" s="12">
        <f t="shared" ca="1" si="61"/>
        <v>0.55245566543284896</v>
      </c>
      <c r="AI80" s="12">
        <f t="shared" ca="1" si="62"/>
        <v>0.1289889843407373</v>
      </c>
      <c r="AJ80" s="12">
        <f t="shared" ca="1" si="63"/>
        <v>0.11836140471315112</v>
      </c>
      <c r="AK80" s="12">
        <f t="shared" ca="1" si="64"/>
        <v>0.66287941560550723</v>
      </c>
      <c r="AL80" s="11">
        <f t="shared" ca="1" si="65"/>
        <v>-4.7988564427199343E-3</v>
      </c>
      <c r="AM80" s="11">
        <f t="shared" ca="1" si="66"/>
        <v>2.3057685722290944E-2</v>
      </c>
      <c r="AN80" s="11">
        <f t="shared" ca="1" si="67"/>
        <v>-1.2680841561258926E-2</v>
      </c>
      <c r="AO80" s="11">
        <f t="shared" ca="1" si="68"/>
        <v>-9.5588357106173305E-3</v>
      </c>
      <c r="AP80" s="11">
        <f t="shared" ca="1" si="69"/>
        <v>-9.1499835904168547E-3</v>
      </c>
      <c r="AQ80" s="11">
        <f t="shared" ca="1" si="70"/>
        <v>-3.4767770490054861E-2</v>
      </c>
      <c r="AR80" s="11">
        <f t="shared" ca="1" si="71"/>
        <v>-1.5317786922725229E-2</v>
      </c>
      <c r="AS80" s="11">
        <f t="shared" ca="1" si="72"/>
        <v>6.4093517734498118E-3</v>
      </c>
      <c r="AT80" s="11">
        <f t="shared" ca="1" si="73"/>
        <v>1.8612003799164722E-2</v>
      </c>
      <c r="AU80" s="13">
        <f t="shared" ca="1" si="74"/>
        <v>-4.2438926025430736E-3</v>
      </c>
      <c r="AV80" s="14">
        <f t="shared" ca="1" si="75"/>
        <v>130.16735857695619</v>
      </c>
      <c r="AW80" s="11">
        <f ca="1">-(AV80-MAX($AV$14:AV80))/MAX($AV$14:AV80)</f>
        <v>4.2438926025431915E-3</v>
      </c>
      <c r="AX80" s="13">
        <f t="shared" ref="AX80:AX143" si="76">AVERAGE(K80:S80)</f>
        <v>-1.280393828794044E-2</v>
      </c>
      <c r="AY80" s="14">
        <f t="shared" ref="AY80:AY143" si="77">AY79*(1+AX80)</f>
        <v>96.42408160601245</v>
      </c>
      <c r="AZ80" s="11">
        <f>-(AY80-MAX($AY$14:AY80))/MAX($AY$14:AY80)</f>
        <v>0.16779952259110265</v>
      </c>
    </row>
    <row r="81" spans="1:52" x14ac:dyDescent="0.2">
      <c r="A81" s="1">
        <v>36342</v>
      </c>
      <c r="B81" s="10">
        <v>0.67169091470868769</v>
      </c>
      <c r="C81" s="10">
        <v>1.0366884025668406</v>
      </c>
      <c r="D81" s="10">
        <v>1.575100806451613</v>
      </c>
      <c r="E81" s="10">
        <v>8.3760511944249005E-3</v>
      </c>
      <c r="F81" s="10">
        <v>0.6561335362973072</v>
      </c>
      <c r="G81" s="10">
        <v>0.52626039364277444</v>
      </c>
      <c r="H81" s="10">
        <v>0.12656946132037261</v>
      </c>
      <c r="I81" s="10">
        <v>0.11848902791601497</v>
      </c>
      <c r="J81" s="10">
        <v>0.64626202047358083</v>
      </c>
      <c r="K81" s="11">
        <f t="shared" si="40"/>
        <v>-1.3218877201466861E-2</v>
      </c>
      <c r="L81" s="11">
        <f t="shared" si="41"/>
        <v>-9.7448709841263526E-4</v>
      </c>
      <c r="M81" s="11">
        <f t="shared" si="42"/>
        <v>-1.2522051411290258E-2</v>
      </c>
      <c r="N81" s="11">
        <f t="shared" si="43"/>
        <v>1.1207156498140636E-2</v>
      </c>
      <c r="O81" s="11">
        <f t="shared" si="44"/>
        <v>-3.8055745105236571E-4</v>
      </c>
      <c r="P81" s="11">
        <f t="shared" si="45"/>
        <v>-1.310388380170513E-2</v>
      </c>
      <c r="Q81" s="11">
        <f t="shared" si="46"/>
        <v>-3.4933171324422752E-3</v>
      </c>
      <c r="R81" s="11">
        <f t="shared" si="46"/>
        <v>7.5359021754584088E-3</v>
      </c>
      <c r="S81" s="11">
        <f t="shared" si="46"/>
        <v>-6.5789473684211286E-3</v>
      </c>
      <c r="T81" s="12">
        <f t="shared" ca="1" si="47"/>
        <v>0.68232999677072592</v>
      </c>
      <c r="U81" s="12">
        <f t="shared" ca="1" si="48"/>
        <v>1.0499454640595407</v>
      </c>
      <c r="V81" s="12">
        <f t="shared" ca="1" si="49"/>
        <v>1.6053177472929185</v>
      </c>
      <c r="W81" s="12">
        <f t="shared" ca="1" si="50"/>
        <v>8.244005725757373E-3</v>
      </c>
      <c r="X81" s="12">
        <f t="shared" ca="1" si="51"/>
        <v>0.65941400686610108</v>
      </c>
      <c r="Y81" s="12">
        <f t="shared" ca="1" si="52"/>
        <v>0.542851839541999</v>
      </c>
      <c r="Z81" s="12">
        <f t="shared" ca="1" si="53"/>
        <v>0.12800107145198222</v>
      </c>
      <c r="AA81" s="12">
        <f t="shared" ca="1" si="54"/>
        <v>0.117982094773548</v>
      </c>
      <c r="AB81" s="12">
        <f t="shared" ca="1" si="55"/>
        <v>0.65671065850468835</v>
      </c>
      <c r="AC81" s="12">
        <f t="shared" ca="1" si="56"/>
        <v>0.68068885712340887</v>
      </c>
      <c r="AD81" s="12">
        <f t="shared" ca="1" si="57"/>
        <v>1.0376996274658337</v>
      </c>
      <c r="AE81" s="12">
        <f t="shared" ca="1" si="58"/>
        <v>1.5950744102212369</v>
      </c>
      <c r="AF81" s="12">
        <f t="shared" ca="1" si="59"/>
        <v>8.2832198532213439E-3</v>
      </c>
      <c r="AG81" s="12">
        <f t="shared" ca="1" si="60"/>
        <v>0.6563833278634722</v>
      </c>
      <c r="AH81" s="12">
        <f t="shared" ca="1" si="61"/>
        <v>0.53324801365114916</v>
      </c>
      <c r="AI81" s="12">
        <f t="shared" ca="1" si="62"/>
        <v>0.12701315856322715</v>
      </c>
      <c r="AJ81" s="12">
        <f t="shared" ca="1" si="63"/>
        <v>0.11760278483394487</v>
      </c>
      <c r="AK81" s="12">
        <f t="shared" ca="1" si="64"/>
        <v>0.65054190140386947</v>
      </c>
      <c r="AL81" s="11">
        <f t="shared" ca="1" si="65"/>
        <v>1.3218877201466861E-2</v>
      </c>
      <c r="AM81" s="11">
        <f t="shared" ca="1" si="66"/>
        <v>9.7448709841263526E-4</v>
      </c>
      <c r="AN81" s="11">
        <f t="shared" ca="1" si="67"/>
        <v>1.2522051411290258E-2</v>
      </c>
      <c r="AO81" s="11">
        <f t="shared" ca="1" si="68"/>
        <v>1.1207156498140636E-2</v>
      </c>
      <c r="AP81" s="11">
        <f t="shared" ca="1" si="69"/>
        <v>3.8055745105236571E-4</v>
      </c>
      <c r="AQ81" s="11">
        <f t="shared" ca="1" si="70"/>
        <v>1.310388380170513E-2</v>
      </c>
      <c r="AR81" s="11">
        <f t="shared" ca="1" si="71"/>
        <v>3.4933171324422752E-3</v>
      </c>
      <c r="AS81" s="11">
        <f t="shared" ca="1" si="72"/>
        <v>-7.5359021754584088E-3</v>
      </c>
      <c r="AT81" s="11">
        <f t="shared" ca="1" si="73"/>
        <v>6.5789473684211286E-3</v>
      </c>
      <c r="AU81" s="13">
        <f t="shared" ca="1" si="74"/>
        <v>5.9937084208303197E-3</v>
      </c>
      <c r="AV81" s="14">
        <f t="shared" ca="1" si="75"/>
        <v>130.94754377017614</v>
      </c>
      <c r="AW81" s="11">
        <f ca="1">-(AV81-MAX($AV$14:AV81))/MAX($AV$14:AV81)</f>
        <v>0</v>
      </c>
      <c r="AX81" s="13">
        <f t="shared" si="76"/>
        <v>-3.50322919902129E-3</v>
      </c>
      <c r="AY81" s="14">
        <f t="shared" si="77"/>
        <v>96.086285947841461</v>
      </c>
      <c r="AZ81" s="11">
        <f>-(AY81-MAX($AY$14:AY81))/MAX($AY$14:AY81)</f>
        <v>0.1707149116030009</v>
      </c>
    </row>
    <row r="82" spans="1:52" x14ac:dyDescent="0.2">
      <c r="A82" s="1">
        <v>36373</v>
      </c>
      <c r="B82" s="10">
        <v>0.67008409555399195</v>
      </c>
      <c r="C82" s="10">
        <v>1.0603217016042668</v>
      </c>
      <c r="D82" s="10">
        <v>1.605677676263267</v>
      </c>
      <c r="E82" s="10">
        <v>8.8373572766799816E-3</v>
      </c>
      <c r="F82" s="10">
        <v>0.64451261955709094</v>
      </c>
      <c r="G82" s="10">
        <v>0.52645433008686493</v>
      </c>
      <c r="H82" s="10">
        <v>0.12818705054415402</v>
      </c>
      <c r="I82" s="10">
        <v>0.12105951285652025</v>
      </c>
      <c r="J82" s="10">
        <v>0.66232183542627032</v>
      </c>
      <c r="K82" s="11">
        <f t="shared" si="40"/>
        <v>-2.3922002211279603E-3</v>
      </c>
      <c r="L82" s="11">
        <f t="shared" si="41"/>
        <v>2.2796916584491678E-2</v>
      </c>
      <c r="M82" s="11">
        <f t="shared" si="42"/>
        <v>1.9412643106022864E-2</v>
      </c>
      <c r="N82" s="11">
        <f t="shared" si="43"/>
        <v>5.507441054826967E-2</v>
      </c>
      <c r="O82" s="11">
        <f t="shared" si="44"/>
        <v>-1.7711206785428812E-2</v>
      </c>
      <c r="P82" s="11">
        <f t="shared" si="45"/>
        <v>3.6851803106086045E-4</v>
      </c>
      <c r="Q82" s="11">
        <f t="shared" si="46"/>
        <v>1.2780248939252115E-2</v>
      </c>
      <c r="R82" s="11">
        <f t="shared" si="46"/>
        <v>2.1693864703888455E-2</v>
      </c>
      <c r="S82" s="11">
        <f t="shared" si="46"/>
        <v>2.4850315265193545E-2</v>
      </c>
      <c r="T82" s="12">
        <f t="shared" ca="1" si="47"/>
        <v>0.67618988591604823</v>
      </c>
      <c r="U82" s="12">
        <f t="shared" ca="1" si="48"/>
        <v>1.037194015016337</v>
      </c>
      <c r="V82" s="12">
        <f t="shared" ca="1" si="49"/>
        <v>1.5850876083364249</v>
      </c>
      <c r="W82" s="12">
        <f t="shared" ca="1" si="50"/>
        <v>8.3296355238231222E-3</v>
      </c>
      <c r="X82" s="12">
        <f t="shared" ca="1" si="51"/>
        <v>0.6562584320803897</v>
      </c>
      <c r="Y82" s="12">
        <f t="shared" ca="1" si="52"/>
        <v>0.5297542036469618</v>
      </c>
      <c r="Z82" s="12">
        <f t="shared" ca="1" si="53"/>
        <v>0.12679130994179988</v>
      </c>
      <c r="AA82" s="12">
        <f t="shared" ca="1" si="54"/>
        <v>0.11804590637497991</v>
      </c>
      <c r="AB82" s="12">
        <f t="shared" ca="1" si="55"/>
        <v>0.64840196093872515</v>
      </c>
      <c r="AC82" s="12">
        <f t="shared" ca="1" si="56"/>
        <v>0.67169091470868769</v>
      </c>
      <c r="AD82" s="12">
        <f t="shared" ca="1" si="57"/>
        <v>1.0366884025668406</v>
      </c>
      <c r="AE82" s="12">
        <f t="shared" ca="1" si="58"/>
        <v>1.575100806451613</v>
      </c>
      <c r="AF82" s="12">
        <f t="shared" ca="1" si="59"/>
        <v>8.3760511944249005E-3</v>
      </c>
      <c r="AG82" s="12">
        <f t="shared" ca="1" si="60"/>
        <v>0.6561335362973072</v>
      </c>
      <c r="AH82" s="12">
        <f t="shared" ca="1" si="61"/>
        <v>0.52626039364277444</v>
      </c>
      <c r="AI82" s="12">
        <f t="shared" ca="1" si="62"/>
        <v>0.12656946132037261</v>
      </c>
      <c r="AJ82" s="12">
        <f t="shared" ca="1" si="63"/>
        <v>0.11848902791601497</v>
      </c>
      <c r="AK82" s="12">
        <f t="shared" ca="1" si="64"/>
        <v>0.64626202047358083</v>
      </c>
      <c r="AL82" s="11">
        <f t="shared" ca="1" si="65"/>
        <v>2.3922002211279603E-3</v>
      </c>
      <c r="AM82" s="11">
        <f t="shared" ca="1" si="66"/>
        <v>-2.2796916584491678E-2</v>
      </c>
      <c r="AN82" s="11">
        <f t="shared" ca="1" si="67"/>
        <v>-1.9412643106022864E-2</v>
      </c>
      <c r="AO82" s="11">
        <f t="shared" ca="1" si="68"/>
        <v>5.507441054826967E-2</v>
      </c>
      <c r="AP82" s="11">
        <f t="shared" ca="1" si="69"/>
        <v>1.7711206785428812E-2</v>
      </c>
      <c r="AQ82" s="11">
        <f t="shared" ca="1" si="70"/>
        <v>-3.6851803106086045E-4</v>
      </c>
      <c r="AR82" s="11">
        <f t="shared" ca="1" si="71"/>
        <v>-1.2780248939252115E-2</v>
      </c>
      <c r="AS82" s="11">
        <f t="shared" ca="1" si="72"/>
        <v>2.1693864703888455E-2</v>
      </c>
      <c r="AT82" s="11">
        <f t="shared" ca="1" si="73"/>
        <v>-2.4850315265193545E-2</v>
      </c>
      <c r="AU82" s="13">
        <f t="shared" ca="1" si="74"/>
        <v>1.8514489258548705E-3</v>
      </c>
      <c r="AV82" s="14">
        <f t="shared" ca="1" si="75"/>
        <v>131.18998645943279</v>
      </c>
      <c r="AW82" s="11">
        <f ca="1">-(AV82-MAX($AV$14:AV82))/MAX($AV$14:AV82)</f>
        <v>0</v>
      </c>
      <c r="AX82" s="13">
        <f t="shared" si="76"/>
        <v>1.5208167796846936E-2</v>
      </c>
      <c r="AY82" s="14">
        <f t="shared" si="77"/>
        <v>97.547582307512059</v>
      </c>
      <c r="AZ82" s="11">
        <f>-(AY82-MAX($AY$14:AY82))/MAX($AY$14:AY82)</f>
        <v>0.15810300482723622</v>
      </c>
    </row>
    <row r="83" spans="1:52" x14ac:dyDescent="0.2">
      <c r="A83" s="1">
        <v>36404</v>
      </c>
      <c r="B83" s="10">
        <v>0.67713059140585852</v>
      </c>
      <c r="C83" s="10">
        <v>1.0497585555322275</v>
      </c>
      <c r="D83" s="10">
        <v>1.6247217663975044</v>
      </c>
      <c r="E83" s="10">
        <v>9.3571629082062312E-3</v>
      </c>
      <c r="F83" s="10">
        <v>0.6495320121852205</v>
      </c>
      <c r="G83" s="10">
        <v>0.5231219920485457</v>
      </c>
      <c r="H83" s="10">
        <v>0.12767641688903641</v>
      </c>
      <c r="I83" s="10">
        <v>0.12159680929972397</v>
      </c>
      <c r="J83" s="10">
        <v>0.65524788027310732</v>
      </c>
      <c r="K83" s="11">
        <f t="shared" si="40"/>
        <v>1.0515838084533158E-2</v>
      </c>
      <c r="L83" s="11">
        <f t="shared" si="41"/>
        <v>-9.962208692000929E-3</v>
      </c>
      <c r="M83" s="11">
        <f t="shared" si="42"/>
        <v>1.1860468894701715E-2</v>
      </c>
      <c r="N83" s="11">
        <f t="shared" si="43"/>
        <v>5.8819126040984271E-2</v>
      </c>
      <c r="O83" s="11">
        <f t="shared" si="44"/>
        <v>7.7878888261007084E-3</v>
      </c>
      <c r="P83" s="11">
        <f t="shared" si="45"/>
        <v>-6.3297761037873768E-3</v>
      </c>
      <c r="Q83" s="11">
        <f t="shared" si="46"/>
        <v>-3.9835042069379378E-3</v>
      </c>
      <c r="R83" s="11">
        <f t="shared" si="46"/>
        <v>4.438283539439869E-3</v>
      </c>
      <c r="S83" s="11">
        <f t="shared" si="46"/>
        <v>-1.0680540448451681E-2</v>
      </c>
      <c r="T83" s="12">
        <f t="shared" ca="1" si="47"/>
        <v>0.67088750513133988</v>
      </c>
      <c r="U83" s="12">
        <f t="shared" ca="1" si="48"/>
        <v>1.0485050520855537</v>
      </c>
      <c r="V83" s="12">
        <f t="shared" ca="1" si="49"/>
        <v>1.5903892413574399</v>
      </c>
      <c r="W83" s="12">
        <f t="shared" ca="1" si="50"/>
        <v>8.6067042355524419E-3</v>
      </c>
      <c r="X83" s="12">
        <f t="shared" ca="1" si="51"/>
        <v>0.65032307792719912</v>
      </c>
      <c r="Y83" s="12">
        <f t="shared" ca="1" si="52"/>
        <v>0.52635736186481963</v>
      </c>
      <c r="Z83" s="12">
        <f t="shared" ca="1" si="53"/>
        <v>0.12737825593226332</v>
      </c>
      <c r="AA83" s="12">
        <f t="shared" ca="1" si="54"/>
        <v>0.11977427038626762</v>
      </c>
      <c r="AB83" s="12">
        <f t="shared" ca="1" si="55"/>
        <v>0.65429192794992552</v>
      </c>
      <c r="AC83" s="12">
        <f t="shared" ca="1" si="56"/>
        <v>0.67008409555399195</v>
      </c>
      <c r="AD83" s="12">
        <f t="shared" ca="1" si="57"/>
        <v>1.0603217016042668</v>
      </c>
      <c r="AE83" s="12">
        <f t="shared" ca="1" si="58"/>
        <v>1.605677676263267</v>
      </c>
      <c r="AF83" s="12">
        <f t="shared" ca="1" si="59"/>
        <v>8.8373572766799816E-3</v>
      </c>
      <c r="AG83" s="12">
        <f t="shared" ca="1" si="60"/>
        <v>0.64451261955709094</v>
      </c>
      <c r="AH83" s="12">
        <f t="shared" ca="1" si="61"/>
        <v>0.52645433008686493</v>
      </c>
      <c r="AI83" s="12">
        <f t="shared" ca="1" si="62"/>
        <v>0.12818705054415402</v>
      </c>
      <c r="AJ83" s="12">
        <f t="shared" ca="1" si="63"/>
        <v>0.12105951285652025</v>
      </c>
      <c r="AK83" s="12">
        <f t="shared" ca="1" si="64"/>
        <v>0.66232183542627032</v>
      </c>
      <c r="AL83" s="11">
        <f t="shared" ca="1" si="65"/>
        <v>-1.0515838084533158E-2</v>
      </c>
      <c r="AM83" s="11">
        <f t="shared" ca="1" si="66"/>
        <v>-9.962208692000929E-3</v>
      </c>
      <c r="AN83" s="11">
        <f t="shared" ca="1" si="67"/>
        <v>1.1860468894701715E-2</v>
      </c>
      <c r="AO83" s="11">
        <f t="shared" ca="1" si="68"/>
        <v>5.8819126040984271E-2</v>
      </c>
      <c r="AP83" s="11">
        <f t="shared" ca="1" si="69"/>
        <v>-7.7878888261007084E-3</v>
      </c>
      <c r="AQ83" s="11">
        <f t="shared" ca="1" si="70"/>
        <v>-6.3297761037873768E-3</v>
      </c>
      <c r="AR83" s="11">
        <f t="shared" ca="1" si="71"/>
        <v>-3.9835042069379378E-3</v>
      </c>
      <c r="AS83" s="11">
        <f t="shared" ca="1" si="72"/>
        <v>4.438283539439869E-3</v>
      </c>
      <c r="AT83" s="11">
        <f t="shared" ca="1" si="73"/>
        <v>-1.0680540448451681E-2</v>
      </c>
      <c r="AU83" s="13">
        <f t="shared" ca="1" si="74"/>
        <v>2.8731246792571183E-3</v>
      </c>
      <c r="AV83" s="14">
        <f t="shared" ca="1" si="75"/>
        <v>131.56691164720078</v>
      </c>
      <c r="AW83" s="11">
        <f ca="1">-(AV83-MAX($AV$14:AV83))/MAX($AV$14:AV83)</f>
        <v>0</v>
      </c>
      <c r="AX83" s="13">
        <f t="shared" si="76"/>
        <v>6.9406195482868659E-3</v>
      </c>
      <c r="AY83" s="14">
        <f t="shared" si="77"/>
        <v>98.2246229641637</v>
      </c>
      <c r="AZ83" s="11">
        <f>-(AY83-MAX($AY$14:AY83))/MAX($AY$14:AY83)</f>
        <v>0.15225971808489613</v>
      </c>
    </row>
    <row r="84" spans="1:52" x14ac:dyDescent="0.2">
      <c r="A84" s="1">
        <v>36434</v>
      </c>
      <c r="B84" s="10">
        <v>0.67691058011236716</v>
      </c>
      <c r="C84" s="10">
        <v>1.0705262707146834</v>
      </c>
      <c r="D84" s="10">
        <v>1.6573578401312627</v>
      </c>
      <c r="E84" s="10">
        <v>9.4385034308959968E-3</v>
      </c>
      <c r="F84" s="10">
        <v>0.6510670989752203</v>
      </c>
      <c r="G84" s="10">
        <v>0.51440329218106995</v>
      </c>
      <c r="H84" s="10">
        <v>0.12924071082390953</v>
      </c>
      <c r="I84" s="10">
        <v>0.12274004885053945</v>
      </c>
      <c r="J84" s="10">
        <v>0.67142032255032302</v>
      </c>
      <c r="K84" s="11">
        <f t="shared" si="40"/>
        <v>-3.2491707845394568E-4</v>
      </c>
      <c r="L84" s="11">
        <f t="shared" si="41"/>
        <v>1.9783325482807479E-2</v>
      </c>
      <c r="M84" s="11">
        <f t="shared" si="42"/>
        <v>2.0087177022390934E-2</v>
      </c>
      <c r="N84" s="11">
        <f t="shared" si="43"/>
        <v>8.6928616598551667E-3</v>
      </c>
      <c r="O84" s="11">
        <f t="shared" si="44"/>
        <v>2.3633735692800695E-3</v>
      </c>
      <c r="P84" s="11">
        <f t="shared" si="45"/>
        <v>-1.6666666666666607E-2</v>
      </c>
      <c r="Q84" s="11">
        <f t="shared" si="46"/>
        <v>1.225201938610665E-2</v>
      </c>
      <c r="R84" s="11">
        <f t="shared" si="46"/>
        <v>9.4018877419514979E-3</v>
      </c>
      <c r="S84" s="11">
        <f t="shared" si="46"/>
        <v>2.4681411056949987E-2</v>
      </c>
      <c r="T84" s="12">
        <f t="shared" ca="1" si="47"/>
        <v>0.67360734347992524</v>
      </c>
      <c r="U84" s="12">
        <f t="shared" ca="1" si="48"/>
        <v>1.0550401285682471</v>
      </c>
      <c r="V84" s="12">
        <f t="shared" ca="1" si="49"/>
        <v>1.6151997213303857</v>
      </c>
      <c r="W84" s="12">
        <f t="shared" ca="1" si="50"/>
        <v>9.0972600924431064E-3</v>
      </c>
      <c r="X84" s="12">
        <f t="shared" ca="1" si="51"/>
        <v>0.64702231587115566</v>
      </c>
      <c r="Y84" s="12">
        <f t="shared" ca="1" si="52"/>
        <v>0.52478816106770532</v>
      </c>
      <c r="Z84" s="12">
        <f t="shared" ca="1" si="53"/>
        <v>0.12793173371659522</v>
      </c>
      <c r="AA84" s="12">
        <f t="shared" ca="1" si="54"/>
        <v>0.12132816107812211</v>
      </c>
      <c r="AB84" s="12">
        <f t="shared" ca="1" si="55"/>
        <v>0.65878485784968888</v>
      </c>
      <c r="AC84" s="12">
        <f t="shared" ca="1" si="56"/>
        <v>0.67713059140585852</v>
      </c>
      <c r="AD84" s="12">
        <f t="shared" ca="1" si="57"/>
        <v>1.0497585555322275</v>
      </c>
      <c r="AE84" s="12">
        <f t="shared" ca="1" si="58"/>
        <v>1.6247217663975044</v>
      </c>
      <c r="AF84" s="12">
        <f t="shared" ca="1" si="59"/>
        <v>9.3571629082062312E-3</v>
      </c>
      <c r="AG84" s="12">
        <f t="shared" ca="1" si="60"/>
        <v>0.6495320121852205</v>
      </c>
      <c r="AH84" s="12">
        <f t="shared" ca="1" si="61"/>
        <v>0.5231219920485457</v>
      </c>
      <c r="AI84" s="12">
        <f t="shared" ca="1" si="62"/>
        <v>0.12767641688903641</v>
      </c>
      <c r="AJ84" s="12">
        <f t="shared" ca="1" si="63"/>
        <v>0.12159680929972397</v>
      </c>
      <c r="AK84" s="12">
        <f t="shared" ca="1" si="64"/>
        <v>0.65524788027310732</v>
      </c>
      <c r="AL84" s="11">
        <f t="shared" ca="1" si="65"/>
        <v>-3.2491707845394568E-4</v>
      </c>
      <c r="AM84" s="11">
        <f t="shared" ca="1" si="66"/>
        <v>-1.9783325482807479E-2</v>
      </c>
      <c r="AN84" s="11">
        <f t="shared" ca="1" si="67"/>
        <v>2.0087177022390934E-2</v>
      </c>
      <c r="AO84" s="11">
        <f t="shared" ca="1" si="68"/>
        <v>8.6928616598551667E-3</v>
      </c>
      <c r="AP84" s="11">
        <f t="shared" ca="1" si="69"/>
        <v>2.3633735692800695E-3</v>
      </c>
      <c r="AQ84" s="11">
        <f t="shared" ca="1" si="70"/>
        <v>1.6666666666666607E-2</v>
      </c>
      <c r="AR84" s="11">
        <f t="shared" ca="1" si="71"/>
        <v>-1.225201938610665E-2</v>
      </c>
      <c r="AS84" s="11">
        <f t="shared" ca="1" si="72"/>
        <v>9.4018877419514979E-3</v>
      </c>
      <c r="AT84" s="11">
        <f t="shared" ca="1" si="73"/>
        <v>-2.4681411056949987E-2</v>
      </c>
      <c r="AU84" s="13">
        <f t="shared" ca="1" si="74"/>
        <v>1.8921517314023857E-5</v>
      </c>
      <c r="AV84" s="14">
        <f t="shared" ca="1" si="75"/>
        <v>131.56940109279748</v>
      </c>
      <c r="AW84" s="11">
        <f ca="1">-(AV84-MAX($AV$14:AV84))/MAX($AV$14:AV84)</f>
        <v>0</v>
      </c>
      <c r="AX84" s="13">
        <f t="shared" si="76"/>
        <v>8.9189413526912474E-3</v>
      </c>
      <c r="AY84" s="14">
        <f t="shared" si="77"/>
        <v>99.100682615771291</v>
      </c>
      <c r="AZ84" s="11">
        <f>-(AY84-MAX($AY$14:AY84))/MAX($AY$14:AY84)</f>
        <v>0.14469877222818134</v>
      </c>
    </row>
    <row r="85" spans="1:52" x14ac:dyDescent="0.2">
      <c r="A85" s="1">
        <v>36465</v>
      </c>
      <c r="B85" s="10">
        <v>0.68145422331254901</v>
      </c>
      <c r="C85" s="10">
        <v>1.0322154440074731</v>
      </c>
      <c r="D85" s="10">
        <v>1.6205354249043884</v>
      </c>
      <c r="E85" s="10">
        <v>9.5573969473674147E-3</v>
      </c>
      <c r="F85" s="10">
        <v>0.63878987645803786</v>
      </c>
      <c r="G85" s="10">
        <v>0.51250512505125045</v>
      </c>
      <c r="H85" s="10">
        <v>0.126017592055851</v>
      </c>
      <c r="I85" s="10">
        <v>0.1196386911527188</v>
      </c>
      <c r="J85" s="10">
        <v>0.64309095235339131</v>
      </c>
      <c r="K85" s="11">
        <f t="shared" si="40"/>
        <v>6.7123240996287414E-3</v>
      </c>
      <c r="L85" s="11">
        <f t="shared" si="41"/>
        <v>-3.5786909443739301E-2</v>
      </c>
      <c r="M85" s="11">
        <f t="shared" si="42"/>
        <v>-2.2217540675439129E-2</v>
      </c>
      <c r="N85" s="11">
        <f t="shared" si="43"/>
        <v>1.2596649176630281E-2</v>
      </c>
      <c r="O85" s="11">
        <f t="shared" si="44"/>
        <v>-1.8857077153041191E-2</v>
      </c>
      <c r="P85" s="11">
        <f t="shared" si="45"/>
        <v>-3.6900369003690647E-3</v>
      </c>
      <c r="Q85" s="11">
        <f t="shared" si="46"/>
        <v>-2.4938881467852836E-2</v>
      </c>
      <c r="R85" s="11">
        <f t="shared" si="46"/>
        <v>-2.5267691571454143E-2</v>
      </c>
      <c r="S85" s="11">
        <f t="shared" si="46"/>
        <v>-4.2193197383906145E-2</v>
      </c>
      <c r="T85" s="12">
        <f t="shared" ca="1" si="47"/>
        <v>0.67702058575911284</v>
      </c>
      <c r="U85" s="12">
        <f t="shared" ca="1" si="48"/>
        <v>1.0601424131234554</v>
      </c>
      <c r="V85" s="12">
        <f t="shared" ca="1" si="49"/>
        <v>1.6410398032643836</v>
      </c>
      <c r="W85" s="12">
        <f t="shared" ca="1" si="50"/>
        <v>9.397833169551114E-3</v>
      </c>
      <c r="X85" s="12">
        <f t="shared" ca="1" si="51"/>
        <v>0.65029955558022046</v>
      </c>
      <c r="Y85" s="12">
        <f t="shared" ca="1" si="52"/>
        <v>0.51876264211480783</v>
      </c>
      <c r="Z85" s="12">
        <f t="shared" ca="1" si="53"/>
        <v>0.12845856385647297</v>
      </c>
      <c r="AA85" s="12">
        <f t="shared" ca="1" si="54"/>
        <v>0.1221684290751317</v>
      </c>
      <c r="AB85" s="12">
        <f t="shared" ca="1" si="55"/>
        <v>0.66333410141171512</v>
      </c>
      <c r="AC85" s="12">
        <f t="shared" ca="1" si="56"/>
        <v>0.67691058011236716</v>
      </c>
      <c r="AD85" s="12">
        <f t="shared" ca="1" si="57"/>
        <v>1.0705262707146834</v>
      </c>
      <c r="AE85" s="12">
        <f t="shared" ca="1" si="58"/>
        <v>1.6573578401312627</v>
      </c>
      <c r="AF85" s="12">
        <f t="shared" ca="1" si="59"/>
        <v>9.4385034308959968E-3</v>
      </c>
      <c r="AG85" s="12">
        <f t="shared" ca="1" si="60"/>
        <v>0.6510670989752203</v>
      </c>
      <c r="AH85" s="12">
        <f t="shared" ca="1" si="61"/>
        <v>0.51440329218106995</v>
      </c>
      <c r="AI85" s="12">
        <f t="shared" ca="1" si="62"/>
        <v>0.12924071082390953</v>
      </c>
      <c r="AJ85" s="12">
        <f t="shared" ca="1" si="63"/>
        <v>0.12274004885053945</v>
      </c>
      <c r="AK85" s="12">
        <f t="shared" ca="1" si="64"/>
        <v>0.67142032255032302</v>
      </c>
      <c r="AL85" s="11">
        <f t="shared" ca="1" si="65"/>
        <v>-6.7123240996287414E-3</v>
      </c>
      <c r="AM85" s="11">
        <f t="shared" ca="1" si="66"/>
        <v>-3.5786909443739301E-2</v>
      </c>
      <c r="AN85" s="11">
        <f t="shared" ca="1" si="67"/>
        <v>-2.2217540675439129E-2</v>
      </c>
      <c r="AO85" s="11">
        <f t="shared" ca="1" si="68"/>
        <v>1.2596649176630281E-2</v>
      </c>
      <c r="AP85" s="11">
        <f t="shared" ca="1" si="69"/>
        <v>-1.8857077153041191E-2</v>
      </c>
      <c r="AQ85" s="11">
        <f t="shared" ca="1" si="70"/>
        <v>3.6900369003690647E-3</v>
      </c>
      <c r="AR85" s="11">
        <f t="shared" ca="1" si="71"/>
        <v>-2.4938881467852836E-2</v>
      </c>
      <c r="AS85" s="11">
        <f t="shared" ca="1" si="72"/>
        <v>-2.5267691571454143E-2</v>
      </c>
      <c r="AT85" s="11">
        <f t="shared" ca="1" si="73"/>
        <v>-4.2193197383906145E-2</v>
      </c>
      <c r="AU85" s="13">
        <f t="shared" ca="1" si="74"/>
        <v>-1.7742992857562461E-2</v>
      </c>
      <c r="AV85" s="14">
        <f t="shared" ca="1" si="75"/>
        <v>129.23496614893421</v>
      </c>
      <c r="AW85" s="11">
        <f ca="1">-(AV85-MAX($AV$14:AV85))/MAX($AV$14:AV85)</f>
        <v>1.7742992857562426E-2</v>
      </c>
      <c r="AX85" s="13">
        <f t="shared" si="76"/>
        <v>-1.7071373479949199E-2</v>
      </c>
      <c r="AY85" s="14">
        <f t="shared" si="77"/>
        <v>97.408897850719541</v>
      </c>
      <c r="AZ85" s="11">
        <f>-(AY85-MAX($AY$14:AY85))/MAX($AY$14:AY85)</f>
        <v>0.15929993892533326</v>
      </c>
    </row>
    <row r="86" spans="1:52" x14ac:dyDescent="0.2">
      <c r="A86" s="1">
        <v>36495</v>
      </c>
      <c r="B86" s="10">
        <v>0.67877142372306132</v>
      </c>
      <c r="C86" s="10">
        <v>1.0112348188372822</v>
      </c>
      <c r="D86" s="10">
        <v>1.613085348345781</v>
      </c>
      <c r="E86" s="10">
        <v>9.7441194239276593E-3</v>
      </c>
      <c r="F86" s="10">
        <v>0.64061499039077519</v>
      </c>
      <c r="G86" s="10">
        <v>0.50784622416332337</v>
      </c>
      <c r="H86" s="10">
        <v>0.12484394506866417</v>
      </c>
      <c r="I86" s="10">
        <v>0.11778285552754941</v>
      </c>
      <c r="J86" s="10">
        <v>0.63153640175819736</v>
      </c>
      <c r="K86" s="11">
        <f t="shared" si="40"/>
        <v>-3.9368742575937032E-3</v>
      </c>
      <c r="L86" s="11">
        <f t="shared" si="41"/>
        <v>-2.0325819858629246E-2</v>
      </c>
      <c r="M86" s="11">
        <f t="shared" si="42"/>
        <v>-4.5972932427854607E-3</v>
      </c>
      <c r="N86" s="11">
        <f t="shared" si="43"/>
        <v>1.9536959444975022E-2</v>
      </c>
      <c r="O86" s="11">
        <f t="shared" si="44"/>
        <v>2.8571428571428914E-3</v>
      </c>
      <c r="P86" s="11">
        <f t="shared" si="45"/>
        <v>-9.0904474125232948E-3</v>
      </c>
      <c r="Q86" s="11">
        <f t="shared" si="46"/>
        <v>-9.313358302122432E-3</v>
      </c>
      <c r="R86" s="11">
        <f t="shared" si="46"/>
        <v>-1.5512002072978315E-2</v>
      </c>
      <c r="S86" s="11">
        <f t="shared" si="46"/>
        <v>-1.7967210630020602E-2</v>
      </c>
      <c r="T86" s="12">
        <f t="shared" ca="1" si="47"/>
        <v>0.67918240171245814</v>
      </c>
      <c r="U86" s="12">
        <f t="shared" ca="1" si="48"/>
        <v>1.0513708573610783</v>
      </c>
      <c r="V86" s="12">
        <f t="shared" ca="1" si="49"/>
        <v>1.6389466325178255</v>
      </c>
      <c r="W86" s="12">
        <f t="shared" ca="1" si="50"/>
        <v>9.4979501891317049E-3</v>
      </c>
      <c r="X86" s="12">
        <f t="shared" ca="1" si="51"/>
        <v>0.64492848771662903</v>
      </c>
      <c r="Y86" s="12">
        <f t="shared" ca="1" si="52"/>
        <v>0.5134542086161602</v>
      </c>
      <c r="Z86" s="12">
        <f t="shared" ca="1" si="53"/>
        <v>0.12762915143988027</v>
      </c>
      <c r="AA86" s="12">
        <f t="shared" ca="1" si="54"/>
        <v>0.12118937000162913</v>
      </c>
      <c r="AB86" s="12">
        <f t="shared" ca="1" si="55"/>
        <v>0.65725563745185722</v>
      </c>
      <c r="AC86" s="12">
        <f t="shared" ca="1" si="56"/>
        <v>0.68145422331254901</v>
      </c>
      <c r="AD86" s="12">
        <f t="shared" ca="1" si="57"/>
        <v>1.0322154440074731</v>
      </c>
      <c r="AE86" s="12">
        <f t="shared" ca="1" si="58"/>
        <v>1.6205354249043884</v>
      </c>
      <c r="AF86" s="12">
        <f t="shared" ca="1" si="59"/>
        <v>9.5573969473674147E-3</v>
      </c>
      <c r="AG86" s="12">
        <f t="shared" ca="1" si="60"/>
        <v>0.63878987645803786</v>
      </c>
      <c r="AH86" s="12">
        <f t="shared" ca="1" si="61"/>
        <v>0.51250512505125045</v>
      </c>
      <c r="AI86" s="12">
        <f t="shared" ca="1" si="62"/>
        <v>0.126017592055851</v>
      </c>
      <c r="AJ86" s="12">
        <f t="shared" ca="1" si="63"/>
        <v>0.1196386911527188</v>
      </c>
      <c r="AK86" s="12">
        <f t="shared" ca="1" si="64"/>
        <v>0.64309095235339131</v>
      </c>
      <c r="AL86" s="11">
        <f t="shared" ca="1" si="65"/>
        <v>-3.9368742575937032E-3</v>
      </c>
      <c r="AM86" s="11">
        <f t="shared" ca="1" si="66"/>
        <v>2.0325819858629246E-2</v>
      </c>
      <c r="AN86" s="11">
        <f t="shared" ca="1" si="67"/>
        <v>4.5972932427854607E-3</v>
      </c>
      <c r="AO86" s="11">
        <f t="shared" ca="1" si="68"/>
        <v>1.9536959444975022E-2</v>
      </c>
      <c r="AP86" s="11">
        <f t="shared" ca="1" si="69"/>
        <v>-2.8571428571428914E-3</v>
      </c>
      <c r="AQ86" s="11">
        <f t="shared" ca="1" si="70"/>
        <v>9.0904474125232948E-3</v>
      </c>
      <c r="AR86" s="11">
        <f t="shared" ca="1" si="71"/>
        <v>9.313358302122432E-3</v>
      </c>
      <c r="AS86" s="11">
        <f t="shared" ca="1" si="72"/>
        <v>1.5512002072978315E-2</v>
      </c>
      <c r="AT86" s="11">
        <f t="shared" ca="1" si="73"/>
        <v>1.7967210630020602E-2</v>
      </c>
      <c r="AU86" s="13">
        <f t="shared" ca="1" si="74"/>
        <v>9.9498970943664201E-3</v>
      </c>
      <c r="AV86" s="14">
        <f t="shared" ca="1" si="75"/>
        <v>130.52084076311002</v>
      </c>
      <c r="AW86" s="11">
        <f ca="1">-(AV86-MAX($AV$14:AV86))/MAX($AV$14:AV86)</f>
        <v>7.9696367162749287E-3</v>
      </c>
      <c r="AX86" s="13">
        <f t="shared" si="76"/>
        <v>-6.4832114971705712E-3</v>
      </c>
      <c r="AY86" s="14">
        <f t="shared" si="77"/>
        <v>96.777375364247035</v>
      </c>
      <c r="AZ86" s="11">
        <f>-(AY86-MAX($AY$14:AY86))/MAX($AY$14:AY86)</f>
        <v>0.16475037522696459</v>
      </c>
    </row>
    <row r="87" spans="1:52" x14ac:dyDescent="0.2">
      <c r="A87" s="1">
        <v>36526</v>
      </c>
      <c r="B87" s="10">
        <v>0.69016446619229355</v>
      </c>
      <c r="C87" s="10">
        <v>1.0125146814628811</v>
      </c>
      <c r="D87" s="10">
        <v>1.640823693494134</v>
      </c>
      <c r="E87" s="10">
        <v>9.4837969329400716E-3</v>
      </c>
      <c r="F87" s="10">
        <v>0.6563833278634722</v>
      </c>
      <c r="G87" s="10">
        <v>0.51237382794486863</v>
      </c>
      <c r="H87" s="10">
        <v>0.124595066035385</v>
      </c>
      <c r="I87" s="10">
        <v>0.11776898436027888</v>
      </c>
      <c r="J87" s="10">
        <v>0.62853156171237134</v>
      </c>
      <c r="K87" s="11">
        <f t="shared" si="40"/>
        <v>1.6784799817796348E-2</v>
      </c>
      <c r="L87" s="11">
        <f t="shared" si="41"/>
        <v>1.2656433518285493E-3</v>
      </c>
      <c r="M87" s="11">
        <f t="shared" si="42"/>
        <v>1.7195832307818515E-2</v>
      </c>
      <c r="N87" s="11">
        <f t="shared" si="43"/>
        <v>-2.6715855960092183E-2</v>
      </c>
      <c r="O87" s="11">
        <f t="shared" si="44"/>
        <v>2.4614374794879934E-2</v>
      </c>
      <c r="P87" s="11">
        <f t="shared" si="45"/>
        <v>8.9153046062406816E-3</v>
      </c>
      <c r="Q87" s="11">
        <f t="shared" si="46"/>
        <v>-1.9935210565661388E-3</v>
      </c>
      <c r="R87" s="11">
        <f t="shared" si="46"/>
        <v>-1.1776898436022254E-4</v>
      </c>
      <c r="S87" s="11">
        <f t="shared" si="46"/>
        <v>-4.7579839221627562E-3</v>
      </c>
      <c r="T87" s="12">
        <f t="shared" ca="1" si="47"/>
        <v>0.68011282351780511</v>
      </c>
      <c r="U87" s="12">
        <f t="shared" ca="1" si="48"/>
        <v>1.0217251314223776</v>
      </c>
      <c r="V87" s="12">
        <f t="shared" ca="1" si="49"/>
        <v>1.6168103866250847</v>
      </c>
      <c r="W87" s="12">
        <f t="shared" ca="1" si="50"/>
        <v>9.6507581856475379E-3</v>
      </c>
      <c r="X87" s="12">
        <f t="shared" ca="1" si="51"/>
        <v>0.63970243342440658</v>
      </c>
      <c r="Y87" s="12">
        <f t="shared" ca="1" si="52"/>
        <v>0.51017567460728697</v>
      </c>
      <c r="Z87" s="12">
        <f t="shared" ca="1" si="53"/>
        <v>0.1254307685622576</v>
      </c>
      <c r="AA87" s="12">
        <f t="shared" ca="1" si="54"/>
        <v>0.11871077334013411</v>
      </c>
      <c r="AB87" s="12">
        <f t="shared" ca="1" si="55"/>
        <v>0.63731367705579434</v>
      </c>
      <c r="AC87" s="12">
        <f t="shared" ca="1" si="56"/>
        <v>0.67877142372306132</v>
      </c>
      <c r="AD87" s="12">
        <f t="shared" ca="1" si="57"/>
        <v>1.0112348188372822</v>
      </c>
      <c r="AE87" s="12">
        <f t="shared" ca="1" si="58"/>
        <v>1.613085348345781</v>
      </c>
      <c r="AF87" s="12">
        <f t="shared" ca="1" si="59"/>
        <v>9.7441194239276593E-3</v>
      </c>
      <c r="AG87" s="12">
        <f t="shared" ca="1" si="60"/>
        <v>0.64061499039077519</v>
      </c>
      <c r="AH87" s="12">
        <f t="shared" ca="1" si="61"/>
        <v>0.50784622416332337</v>
      </c>
      <c r="AI87" s="12">
        <f t="shared" ca="1" si="62"/>
        <v>0.12484394506866417</v>
      </c>
      <c r="AJ87" s="12">
        <f t="shared" ca="1" si="63"/>
        <v>0.11778285552754941</v>
      </c>
      <c r="AK87" s="12">
        <f t="shared" ca="1" si="64"/>
        <v>0.63153640175819736</v>
      </c>
      <c r="AL87" s="11">
        <f t="shared" ca="1" si="65"/>
        <v>-1.6784799817796348E-2</v>
      </c>
      <c r="AM87" s="11">
        <f t="shared" ca="1" si="66"/>
        <v>-1.2656433518285493E-3</v>
      </c>
      <c r="AN87" s="11">
        <f t="shared" ca="1" si="67"/>
        <v>-1.7195832307818515E-2</v>
      </c>
      <c r="AO87" s="11">
        <f t="shared" ca="1" si="68"/>
        <v>-2.6715855960092183E-2</v>
      </c>
      <c r="AP87" s="11">
        <f t="shared" ca="1" si="69"/>
        <v>2.4614374794879934E-2</v>
      </c>
      <c r="AQ87" s="11">
        <f t="shared" ca="1" si="70"/>
        <v>-8.9153046062406816E-3</v>
      </c>
      <c r="AR87" s="11">
        <f t="shared" ca="1" si="71"/>
        <v>1.9935210565661388E-3</v>
      </c>
      <c r="AS87" s="11">
        <f t="shared" ca="1" si="72"/>
        <v>1.1776898436022254E-4</v>
      </c>
      <c r="AT87" s="11">
        <f t="shared" ca="1" si="73"/>
        <v>4.7579839221627562E-3</v>
      </c>
      <c r="AU87" s="13">
        <f t="shared" ca="1" si="74"/>
        <v>-4.3770874762008027E-3</v>
      </c>
      <c r="AV87" s="14">
        <f t="shared" ca="1" si="75"/>
        <v>129.94953962562261</v>
      </c>
      <c r="AW87" s="11">
        <f ca="1">-(AV87-MAX($AV$14:AV87))/MAX($AV$14:AV87)</f>
        <v>1.2311840395415068E-2</v>
      </c>
      <c r="AX87" s="13">
        <f t="shared" si="76"/>
        <v>3.9100916617091919E-3</v>
      </c>
      <c r="AY87" s="14">
        <f t="shared" si="77"/>
        <v>97.155783772700872</v>
      </c>
      <c r="AZ87" s="11">
        <f>-(AY87-MAX($AY$14:AY87))/MAX($AY$14:AY87)</f>
        <v>0.16148447263369387</v>
      </c>
    </row>
    <row r="88" spans="1:52" x14ac:dyDescent="0.2">
      <c r="A88" s="1">
        <v>36557</v>
      </c>
      <c r="B88" s="10">
        <v>0.68914662972840723</v>
      </c>
      <c r="C88" s="10">
        <v>0.98353561382457666</v>
      </c>
      <c r="D88" s="10">
        <v>1.6002048262177557</v>
      </c>
      <c r="E88" s="10">
        <v>9.1356738929847161E-3</v>
      </c>
      <c r="F88" s="10">
        <v>0.62782521346057263</v>
      </c>
      <c r="G88" s="10">
        <v>0.4906771344455349</v>
      </c>
      <c r="H88" s="10">
        <v>0.12134155220113577</v>
      </c>
      <c r="I88" s="10">
        <v>0.11561228264890863</v>
      </c>
      <c r="J88" s="10">
        <v>0.61190522811826908</v>
      </c>
      <c r="K88" s="11">
        <f t="shared" si="40"/>
        <v>-1.4747737876188438E-3</v>
      </c>
      <c r="L88" s="11">
        <f t="shared" si="41"/>
        <v>-2.8620886362295095E-2</v>
      </c>
      <c r="M88" s="11">
        <f t="shared" si="42"/>
        <v>-2.4755168661588778E-2</v>
      </c>
      <c r="N88" s="11">
        <f t="shared" si="43"/>
        <v>-3.6707137702012504E-2</v>
      </c>
      <c r="O88" s="11">
        <f t="shared" si="44"/>
        <v>-4.3508287292817527E-2</v>
      </c>
      <c r="P88" s="11">
        <f t="shared" si="45"/>
        <v>-4.2345436702649675E-2</v>
      </c>
      <c r="Q88" s="11">
        <f t="shared" si="46"/>
        <v>-2.6112702033684432E-2</v>
      </c>
      <c r="R88" s="11">
        <f t="shared" si="46"/>
        <v>-1.8312985571587115E-2</v>
      </c>
      <c r="S88" s="11">
        <f t="shared" si="46"/>
        <v>-2.6452663011552691E-2</v>
      </c>
      <c r="T88" s="12">
        <f t="shared" ca="1" si="47"/>
        <v>0.68446794495767738</v>
      </c>
      <c r="U88" s="12">
        <f t="shared" ca="1" si="48"/>
        <v>1.0118747501500818</v>
      </c>
      <c r="V88" s="12">
        <f t="shared" ca="1" si="49"/>
        <v>1.6269545209199574</v>
      </c>
      <c r="W88" s="12">
        <f t="shared" ca="1" si="50"/>
        <v>9.6139581784338655E-3</v>
      </c>
      <c r="X88" s="12">
        <f t="shared" ca="1" si="51"/>
        <v>0.64849915912712364</v>
      </c>
      <c r="Y88" s="12">
        <f t="shared" ca="1" si="52"/>
        <v>0.51011002605409606</v>
      </c>
      <c r="Z88" s="12">
        <f t="shared" ca="1" si="53"/>
        <v>0.12471950555202459</v>
      </c>
      <c r="AA88" s="12">
        <f t="shared" ca="1" si="54"/>
        <v>0.11777591994391415</v>
      </c>
      <c r="AB88" s="12">
        <f t="shared" ca="1" si="55"/>
        <v>0.63003398173528435</v>
      </c>
      <c r="AC88" s="12">
        <f t="shared" ca="1" si="56"/>
        <v>0.69016446619229355</v>
      </c>
      <c r="AD88" s="12">
        <f t="shared" ca="1" si="57"/>
        <v>1.0125146814628811</v>
      </c>
      <c r="AE88" s="12">
        <f t="shared" ca="1" si="58"/>
        <v>1.640823693494134</v>
      </c>
      <c r="AF88" s="12">
        <f t="shared" ca="1" si="59"/>
        <v>9.4837969329400716E-3</v>
      </c>
      <c r="AG88" s="12">
        <f t="shared" ca="1" si="60"/>
        <v>0.6563833278634722</v>
      </c>
      <c r="AH88" s="12">
        <f t="shared" ca="1" si="61"/>
        <v>0.51237382794486863</v>
      </c>
      <c r="AI88" s="12">
        <f t="shared" ca="1" si="62"/>
        <v>0.124595066035385</v>
      </c>
      <c r="AJ88" s="12">
        <f t="shared" ca="1" si="63"/>
        <v>0.11776898436027888</v>
      </c>
      <c r="AK88" s="12">
        <f t="shared" ca="1" si="64"/>
        <v>0.62853156171237134</v>
      </c>
      <c r="AL88" s="11">
        <f t="shared" ca="1" si="65"/>
        <v>-1.4747737876188438E-3</v>
      </c>
      <c r="AM88" s="11">
        <f t="shared" ca="1" si="66"/>
        <v>-2.8620886362295095E-2</v>
      </c>
      <c r="AN88" s="11">
        <f t="shared" ca="1" si="67"/>
        <v>-2.4755168661588778E-2</v>
      </c>
      <c r="AO88" s="11">
        <f t="shared" ca="1" si="68"/>
        <v>3.6707137702012504E-2</v>
      </c>
      <c r="AP88" s="11">
        <f t="shared" ca="1" si="69"/>
        <v>-4.3508287292817527E-2</v>
      </c>
      <c r="AQ88" s="11">
        <f t="shared" ca="1" si="70"/>
        <v>-4.2345436702649675E-2</v>
      </c>
      <c r="AR88" s="11">
        <f t="shared" ca="1" si="71"/>
        <v>2.6112702033684432E-2</v>
      </c>
      <c r="AS88" s="11">
        <f t="shared" ca="1" si="72"/>
        <v>1.8312985571587115E-2</v>
      </c>
      <c r="AT88" s="11">
        <f t="shared" ca="1" si="73"/>
        <v>2.6452663011552691E-2</v>
      </c>
      <c r="AU88" s="13">
        <f t="shared" ca="1" si="74"/>
        <v>-3.6798960542370196E-3</v>
      </c>
      <c r="AV88" s="14">
        <f t="shared" ca="1" si="75"/>
        <v>129.47133882750435</v>
      </c>
      <c r="AW88" s="11">
        <f ca="1">-(AV88-MAX($AV$14:AV88))/MAX($AV$14:AV88)</f>
        <v>1.5946430156760647E-2</v>
      </c>
      <c r="AX88" s="13">
        <f t="shared" si="76"/>
        <v>-2.7587782347311851E-2</v>
      </c>
      <c r="AY88" s="14">
        <f t="shared" si="77"/>
        <v>94.475471156197102</v>
      </c>
      <c r="AZ88" s="11">
        <f>-(AY88-MAX($AY$14:AY88))/MAX($AY$14:AY88)</f>
        <v>0.18461725649751698</v>
      </c>
    </row>
    <row r="89" spans="1:52" x14ac:dyDescent="0.2">
      <c r="A89" s="1">
        <v>36586</v>
      </c>
      <c r="B89" s="10">
        <v>0.68465951882129017</v>
      </c>
      <c r="C89" s="10">
        <v>0.96448756775525157</v>
      </c>
      <c r="D89" s="10">
        <v>1.5801782441059353</v>
      </c>
      <c r="E89" s="10">
        <v>9.4073377234242719E-3</v>
      </c>
      <c r="F89" s="10">
        <v>0.60958140045230935</v>
      </c>
      <c r="G89" s="10">
        <v>0.49038838760298153</v>
      </c>
      <c r="H89" s="10">
        <v>0.11893859200494784</v>
      </c>
      <c r="I89" s="10">
        <v>0.11503376240926713</v>
      </c>
      <c r="J89" s="10">
        <v>0.60118553788070073</v>
      </c>
      <c r="K89" s="11">
        <f t="shared" ref="K89:K152" si="78">B89/B88-1</f>
        <v>-6.5111120239903508E-3</v>
      </c>
      <c r="L89" s="11">
        <f t="shared" ref="L89:L152" si="79">C89/C88-1</f>
        <v>-1.9366910360525624E-2</v>
      </c>
      <c r="M89" s="11">
        <f t="shared" ref="M89:M152" si="80">D89/D88-1</f>
        <v>-1.2515011693318812E-2</v>
      </c>
      <c r="N89" s="11">
        <f t="shared" ref="N89:S141" si="81">E89/E88-1</f>
        <v>2.9736594543744221E-2</v>
      </c>
      <c r="O89" s="11">
        <f t="shared" si="81"/>
        <v>-2.9058745359561766E-2</v>
      </c>
      <c r="P89" s="11">
        <f t="shared" si="81"/>
        <v>-5.8846606512374944E-4</v>
      </c>
      <c r="Q89" s="11">
        <f t="shared" si="46"/>
        <v>-1.9803275568823886E-2</v>
      </c>
      <c r="R89" s="11">
        <f t="shared" si="46"/>
        <v>-5.0039686648031267E-3</v>
      </c>
      <c r="S89" s="11">
        <f t="shared" si="46"/>
        <v>-1.7518546573843663E-2</v>
      </c>
      <c r="T89" s="12">
        <f t="shared" ca="1" si="47"/>
        <v>0.68965554796035033</v>
      </c>
      <c r="U89" s="12">
        <f t="shared" ca="1" si="48"/>
        <v>0.99802514764372896</v>
      </c>
      <c r="V89" s="12">
        <f t="shared" ca="1" si="49"/>
        <v>1.6205142598559448</v>
      </c>
      <c r="W89" s="12">
        <f t="shared" ca="1" si="50"/>
        <v>9.309735412962393E-3</v>
      </c>
      <c r="X89" s="12">
        <f t="shared" ca="1" si="51"/>
        <v>0.64210427066202236</v>
      </c>
      <c r="Y89" s="12">
        <f t="shared" ca="1" si="52"/>
        <v>0.50152548119520179</v>
      </c>
      <c r="Z89" s="12">
        <f t="shared" ca="1" si="53"/>
        <v>0.12296830911826039</v>
      </c>
      <c r="AA89" s="12">
        <f t="shared" ca="1" si="54"/>
        <v>0.11669063350459376</v>
      </c>
      <c r="AB89" s="12">
        <f t="shared" ca="1" si="55"/>
        <v>0.62021839491532016</v>
      </c>
      <c r="AC89" s="12">
        <f t="shared" ca="1" si="56"/>
        <v>0.68914662972840723</v>
      </c>
      <c r="AD89" s="12">
        <f t="shared" ca="1" si="57"/>
        <v>0.98353561382457666</v>
      </c>
      <c r="AE89" s="12">
        <f t="shared" ca="1" si="58"/>
        <v>1.6002048262177557</v>
      </c>
      <c r="AF89" s="12">
        <f t="shared" ca="1" si="59"/>
        <v>9.1356738929847161E-3</v>
      </c>
      <c r="AG89" s="12">
        <f t="shared" ca="1" si="60"/>
        <v>0.62782521346057263</v>
      </c>
      <c r="AH89" s="12">
        <f t="shared" ca="1" si="61"/>
        <v>0.4906771344455349</v>
      </c>
      <c r="AI89" s="12">
        <f t="shared" ca="1" si="62"/>
        <v>0.12134155220113577</v>
      </c>
      <c r="AJ89" s="12">
        <f t="shared" ca="1" si="63"/>
        <v>0.11561228264890863</v>
      </c>
      <c r="AK89" s="12">
        <f t="shared" ca="1" si="64"/>
        <v>0.61190522811826908</v>
      </c>
      <c r="AL89" s="11">
        <f t="shared" ca="1" si="65"/>
        <v>6.5111120239903508E-3</v>
      </c>
      <c r="AM89" s="11">
        <f t="shared" ca="1" si="66"/>
        <v>1.9366910360525624E-2</v>
      </c>
      <c r="AN89" s="11">
        <f t="shared" ca="1" si="67"/>
        <v>1.2515011693318812E-2</v>
      </c>
      <c r="AO89" s="11">
        <f t="shared" ca="1" si="68"/>
        <v>-2.9736594543744221E-2</v>
      </c>
      <c r="AP89" s="11">
        <f t="shared" ca="1" si="69"/>
        <v>2.9058745359561766E-2</v>
      </c>
      <c r="AQ89" s="11">
        <f t="shared" ca="1" si="70"/>
        <v>5.8846606512374944E-4</v>
      </c>
      <c r="AR89" s="11">
        <f t="shared" ca="1" si="71"/>
        <v>1.9803275568823886E-2</v>
      </c>
      <c r="AS89" s="11">
        <f t="shared" ca="1" si="72"/>
        <v>5.0039686648031267E-3</v>
      </c>
      <c r="AT89" s="11">
        <f t="shared" ca="1" si="73"/>
        <v>1.7518546573843663E-2</v>
      </c>
      <c r="AU89" s="13">
        <f t="shared" ca="1" si="74"/>
        <v>8.9588268629163057E-3</v>
      </c>
      <c r="AV89" s="14">
        <f t="shared" ca="1" si="75"/>
        <v>130.63125013576996</v>
      </c>
      <c r="AW89" s="11">
        <f ca="1">-(AV89-MAX($AV$14:AV89))/MAX($AV$14:AV89)</f>
        <v>7.1304646007001879E-3</v>
      </c>
      <c r="AX89" s="13">
        <f t="shared" si="76"/>
        <v>-8.9588268629163057E-3</v>
      </c>
      <c r="AY89" s="14">
        <f t="shared" si="77"/>
        <v>93.629081767316293</v>
      </c>
      <c r="AZ89" s="11">
        <f>-(AY89-MAX($AY$14:AY89))/MAX($AY$14:AY89)</f>
        <v>0.19192212932356537</v>
      </c>
    </row>
    <row r="90" spans="1:52" x14ac:dyDescent="0.2">
      <c r="A90" s="1">
        <v>36617</v>
      </c>
      <c r="B90" s="10">
        <v>0.6810040724043529</v>
      </c>
      <c r="C90" s="10">
        <v>0.94504559845012526</v>
      </c>
      <c r="D90" s="10">
        <v>1.5828795745219704</v>
      </c>
      <c r="E90" s="10">
        <v>9.4711319896954079E-3</v>
      </c>
      <c r="F90" s="10">
        <v>0.5963918294319368</v>
      </c>
      <c r="G90" s="10">
        <v>0.49632717887631522</v>
      </c>
      <c r="H90" s="10">
        <v>0.11598237067965669</v>
      </c>
      <c r="I90" s="10">
        <v>0.11437067535883801</v>
      </c>
      <c r="J90" s="10">
        <v>0.60064389025034837</v>
      </c>
      <c r="K90" s="11">
        <f t="shared" si="78"/>
        <v>-5.3390719276502629E-3</v>
      </c>
      <c r="L90" s="11">
        <f t="shared" si="79"/>
        <v>-2.0157822614941034E-2</v>
      </c>
      <c r="M90" s="11">
        <f t="shared" si="80"/>
        <v>1.7095099404835779E-3</v>
      </c>
      <c r="N90" s="11">
        <f t="shared" si="81"/>
        <v>6.7813305046218186E-3</v>
      </c>
      <c r="O90" s="11">
        <f t="shared" si="81"/>
        <v>-2.163709557179061E-2</v>
      </c>
      <c r="P90" s="11">
        <f t="shared" si="81"/>
        <v>1.2110383164582128E-2</v>
      </c>
      <c r="Q90" s="11">
        <f t="shared" si="46"/>
        <v>-2.4855022036650354E-2</v>
      </c>
      <c r="R90" s="11">
        <f t="shared" si="46"/>
        <v>-5.7642820380854332E-3</v>
      </c>
      <c r="S90" s="11">
        <f t="shared" si="46"/>
        <v>-9.0096583537546682E-4</v>
      </c>
      <c r="T90" s="12">
        <f t="shared" ca="1" si="47"/>
        <v>0.68690307427484876</v>
      </c>
      <c r="U90" s="12">
        <f t="shared" ca="1" si="48"/>
        <v>0.97401159078991406</v>
      </c>
      <c r="V90" s="12">
        <f t="shared" ca="1" si="49"/>
        <v>1.5901915351618454</v>
      </c>
      <c r="W90" s="12">
        <f t="shared" ca="1" si="50"/>
        <v>9.271505808204494E-3</v>
      </c>
      <c r="X90" s="12">
        <f t="shared" ca="1" si="51"/>
        <v>0.61870330695644093</v>
      </c>
      <c r="Y90" s="12">
        <f t="shared" ca="1" si="52"/>
        <v>0.49053276102425825</v>
      </c>
      <c r="Z90" s="12">
        <f t="shared" ca="1" si="53"/>
        <v>0.12014007210304181</v>
      </c>
      <c r="AA90" s="12">
        <f t="shared" ca="1" si="54"/>
        <v>0.11532302252908788</v>
      </c>
      <c r="AB90" s="12">
        <f t="shared" ca="1" si="55"/>
        <v>0.60654538299948491</v>
      </c>
      <c r="AC90" s="12">
        <f t="shared" ca="1" si="56"/>
        <v>0.68465951882129017</v>
      </c>
      <c r="AD90" s="12">
        <f t="shared" ca="1" si="57"/>
        <v>0.96448756775525157</v>
      </c>
      <c r="AE90" s="12">
        <f t="shared" ca="1" si="58"/>
        <v>1.5801782441059353</v>
      </c>
      <c r="AF90" s="12">
        <f t="shared" ca="1" si="59"/>
        <v>9.4073377234242719E-3</v>
      </c>
      <c r="AG90" s="12">
        <f t="shared" ca="1" si="60"/>
        <v>0.60958140045230935</v>
      </c>
      <c r="AH90" s="12">
        <f t="shared" ca="1" si="61"/>
        <v>0.49038838760298153</v>
      </c>
      <c r="AI90" s="12">
        <f t="shared" ca="1" si="62"/>
        <v>0.11893859200494784</v>
      </c>
      <c r="AJ90" s="12">
        <f t="shared" ca="1" si="63"/>
        <v>0.11503376240926713</v>
      </c>
      <c r="AK90" s="12">
        <f t="shared" ca="1" si="64"/>
        <v>0.60118553788070073</v>
      </c>
      <c r="AL90" s="11">
        <f t="shared" ca="1" si="65"/>
        <v>5.3390719276502629E-3</v>
      </c>
      <c r="AM90" s="11">
        <f t="shared" ca="1" si="66"/>
        <v>2.0157822614941034E-2</v>
      </c>
      <c r="AN90" s="11">
        <f t="shared" ca="1" si="67"/>
        <v>-1.7095099404835779E-3</v>
      </c>
      <c r="AO90" s="11">
        <f t="shared" ca="1" si="68"/>
        <v>6.7813305046218186E-3</v>
      </c>
      <c r="AP90" s="11">
        <f t="shared" ca="1" si="69"/>
        <v>2.163709557179061E-2</v>
      </c>
      <c r="AQ90" s="11">
        <f t="shared" ca="1" si="70"/>
        <v>-1.2110383164582128E-2</v>
      </c>
      <c r="AR90" s="11">
        <f t="shared" ca="1" si="71"/>
        <v>2.4855022036650354E-2</v>
      </c>
      <c r="AS90" s="11">
        <f t="shared" ca="1" si="72"/>
        <v>5.7642820380854332E-3</v>
      </c>
      <c r="AT90" s="11">
        <f t="shared" ca="1" si="73"/>
        <v>9.0096583537546682E-4</v>
      </c>
      <c r="AU90" s="13">
        <f t="shared" ca="1" si="74"/>
        <v>7.9572997137832523E-3</v>
      </c>
      <c r="AV90" s="14">
        <f t="shared" ca="1" si="75"/>
        <v>131.67072214508647</v>
      </c>
      <c r="AW90" s="11">
        <f ca="1">-(AV90-MAX($AV$14:AV90))/MAX($AV$14:AV90)</f>
        <v>0</v>
      </c>
      <c r="AX90" s="13">
        <f t="shared" si="76"/>
        <v>-6.4503373794228486E-3</v>
      </c>
      <c r="AY90" s="14">
        <f t="shared" si="77"/>
        <v>93.025142601391536</v>
      </c>
      <c r="AZ90" s="11">
        <f>-(AY90-MAX($AY$14:AY90))/MAX($AY$14:AY90)</f>
        <v>0.197134504218274</v>
      </c>
    </row>
    <row r="91" spans="1:52" x14ac:dyDescent="0.2">
      <c r="A91" s="1">
        <v>36647</v>
      </c>
      <c r="B91" s="10">
        <v>0.66868609868469442</v>
      </c>
      <c r="C91" s="10">
        <v>0.90697189294103775</v>
      </c>
      <c r="D91" s="10">
        <v>1.5086369465188201</v>
      </c>
      <c r="E91" s="10">
        <v>9.2337808639125375E-3</v>
      </c>
      <c r="F91" s="10">
        <v>0.57830879376351796</v>
      </c>
      <c r="G91" s="10">
        <v>0.47415836889521101</v>
      </c>
      <c r="H91" s="10">
        <v>0.11052410530736753</v>
      </c>
      <c r="I91" s="10">
        <v>0.11004853140234844</v>
      </c>
      <c r="J91" s="10">
        <v>0.58227214235389335</v>
      </c>
      <c r="K91" s="11">
        <f t="shared" si="78"/>
        <v>-1.8087958969420947E-2</v>
      </c>
      <c r="L91" s="11">
        <f t="shared" si="79"/>
        <v>-4.0287691484440891E-2</v>
      </c>
      <c r="M91" s="11">
        <f t="shared" si="80"/>
        <v>-4.690352266727027E-2</v>
      </c>
      <c r="N91" s="11">
        <f t="shared" si="81"/>
        <v>-2.5060481264658541E-2</v>
      </c>
      <c r="O91" s="11">
        <f t="shared" si="81"/>
        <v>-3.0320730057021295E-2</v>
      </c>
      <c r="P91" s="11">
        <f t="shared" si="81"/>
        <v>-4.4665718349928718E-2</v>
      </c>
      <c r="Q91" s="11">
        <f t="shared" si="46"/>
        <v>-4.7061164039877146E-2</v>
      </c>
      <c r="R91" s="11">
        <f t="shared" si="46"/>
        <v>-3.7790665683566593E-2</v>
      </c>
      <c r="S91" s="11">
        <f t="shared" si="46"/>
        <v>-3.0586755637850072E-2</v>
      </c>
      <c r="T91" s="12">
        <f t="shared" ca="1" si="47"/>
        <v>0.68283179561282159</v>
      </c>
      <c r="U91" s="12">
        <f t="shared" ca="1" si="48"/>
        <v>0.95476658310268836</v>
      </c>
      <c r="V91" s="12">
        <f t="shared" ca="1" si="49"/>
        <v>1.5815289093139528</v>
      </c>
      <c r="W91" s="12">
        <f t="shared" ca="1" si="50"/>
        <v>9.4392348565598399E-3</v>
      </c>
      <c r="X91" s="12">
        <f t="shared" ca="1" si="51"/>
        <v>0.60298661494212302</v>
      </c>
      <c r="Y91" s="12">
        <f t="shared" ca="1" si="52"/>
        <v>0.49335778323964841</v>
      </c>
      <c r="Z91" s="12">
        <f t="shared" ca="1" si="53"/>
        <v>0.11746048134230228</v>
      </c>
      <c r="AA91" s="12">
        <f t="shared" ca="1" si="54"/>
        <v>0.11470221888405258</v>
      </c>
      <c r="AB91" s="12">
        <f t="shared" ca="1" si="55"/>
        <v>0.60091471406552455</v>
      </c>
      <c r="AC91" s="12">
        <f t="shared" ca="1" si="56"/>
        <v>0.6810040724043529</v>
      </c>
      <c r="AD91" s="12">
        <f t="shared" ca="1" si="57"/>
        <v>0.94504559845012526</v>
      </c>
      <c r="AE91" s="12">
        <f t="shared" ca="1" si="58"/>
        <v>1.5828795745219704</v>
      </c>
      <c r="AF91" s="12">
        <f t="shared" ca="1" si="59"/>
        <v>9.4711319896954079E-3</v>
      </c>
      <c r="AG91" s="12">
        <f t="shared" ca="1" si="60"/>
        <v>0.5963918294319368</v>
      </c>
      <c r="AH91" s="12">
        <f t="shared" ca="1" si="61"/>
        <v>0.49632717887631522</v>
      </c>
      <c r="AI91" s="12">
        <f t="shared" ca="1" si="62"/>
        <v>0.11598237067965669</v>
      </c>
      <c r="AJ91" s="12">
        <f t="shared" ca="1" si="63"/>
        <v>0.11437067535883801</v>
      </c>
      <c r="AK91" s="12">
        <f t="shared" ca="1" si="64"/>
        <v>0.60064389025034837</v>
      </c>
      <c r="AL91" s="11">
        <f t="shared" ca="1" si="65"/>
        <v>1.8087958969420947E-2</v>
      </c>
      <c r="AM91" s="11">
        <f t="shared" ca="1" si="66"/>
        <v>4.0287691484440891E-2</v>
      </c>
      <c r="AN91" s="11">
        <f t="shared" ca="1" si="67"/>
        <v>-4.690352266727027E-2</v>
      </c>
      <c r="AO91" s="11">
        <f t="shared" ca="1" si="68"/>
        <v>-2.5060481264658541E-2</v>
      </c>
      <c r="AP91" s="11">
        <f t="shared" ca="1" si="69"/>
        <v>3.0320730057021295E-2</v>
      </c>
      <c r="AQ91" s="11">
        <f t="shared" ca="1" si="70"/>
        <v>-4.4665718349928718E-2</v>
      </c>
      <c r="AR91" s="11">
        <f t="shared" ca="1" si="71"/>
        <v>4.7061164039877146E-2</v>
      </c>
      <c r="AS91" s="11">
        <f t="shared" ca="1" si="72"/>
        <v>3.7790665683566593E-2</v>
      </c>
      <c r="AT91" s="11">
        <f t="shared" ca="1" si="73"/>
        <v>3.0586755637850072E-2</v>
      </c>
      <c r="AU91" s="13">
        <f t="shared" ca="1" si="74"/>
        <v>9.7228048433688243E-3</v>
      </c>
      <c r="AV91" s="14">
        <f t="shared" ca="1" si="75"/>
        <v>132.95093088008861</v>
      </c>
      <c r="AW91" s="11">
        <f ca="1">-(AV91-MAX($AV$14:AV91))/MAX($AV$14:AV91)</f>
        <v>0</v>
      </c>
      <c r="AX91" s="13">
        <f t="shared" si="76"/>
        <v>-3.5640520906003829E-2</v>
      </c>
      <c r="AY91" s="14">
        <f t="shared" si="77"/>
        <v>89.709678061722656</v>
      </c>
      <c r="AZ91" s="11">
        <f>-(AY91-MAX($AY$14:AY91))/MAX($AY$14:AY91)</f>
        <v>0.22574904870539172</v>
      </c>
    </row>
    <row r="92" spans="1:52" x14ac:dyDescent="0.2">
      <c r="A92" s="1">
        <v>36678</v>
      </c>
      <c r="B92" s="10">
        <v>0.67712142141328791</v>
      </c>
      <c r="C92" s="10">
        <v>0.95056130645145964</v>
      </c>
      <c r="D92" s="10">
        <v>1.5094567465169284</v>
      </c>
      <c r="E92" s="10">
        <v>9.4243600859501633E-3</v>
      </c>
      <c r="F92" s="10">
        <v>0.5950008032510844</v>
      </c>
      <c r="G92" s="10">
        <v>0.4707211447938241</v>
      </c>
      <c r="H92" s="10">
        <v>0.11524056467876692</v>
      </c>
      <c r="I92" s="10">
        <v>0.11434975014579592</v>
      </c>
      <c r="J92" s="10">
        <v>0.60909129669446149</v>
      </c>
      <c r="K92" s="11">
        <f t="shared" si="78"/>
        <v>1.2614772080929759E-2</v>
      </c>
      <c r="L92" s="11">
        <f t="shared" si="79"/>
        <v>4.8060379654185859E-2</v>
      </c>
      <c r="M92" s="11">
        <f t="shared" si="80"/>
        <v>5.4340442874600825E-4</v>
      </c>
      <c r="N92" s="11">
        <f t="shared" si="81"/>
        <v>2.0639348588230799E-2</v>
      </c>
      <c r="O92" s="11">
        <f t="shared" si="81"/>
        <v>2.8863488965710227E-2</v>
      </c>
      <c r="P92" s="11">
        <f t="shared" si="81"/>
        <v>-7.2491056298250589E-3</v>
      </c>
      <c r="Q92" s="11">
        <f t="shared" si="46"/>
        <v>4.267358110054742E-2</v>
      </c>
      <c r="R92" s="11">
        <f t="shared" si="46"/>
        <v>3.9084744599832799E-2</v>
      </c>
      <c r="S92" s="11">
        <f t="shared" si="46"/>
        <v>4.6059483856035088E-2</v>
      </c>
      <c r="T92" s="12">
        <f t="shared" ca="1" si="47"/>
        <v>0.6748450855445236</v>
      </c>
      <c r="U92" s="12">
        <f t="shared" ca="1" si="48"/>
        <v>0.92600874569558145</v>
      </c>
      <c r="V92" s="12">
        <f t="shared" ca="1" si="49"/>
        <v>1.5457582605203952</v>
      </c>
      <c r="W92" s="12">
        <f t="shared" ca="1" si="50"/>
        <v>9.3524564268039727E-3</v>
      </c>
      <c r="X92" s="12">
        <f t="shared" ca="1" si="51"/>
        <v>0.58735031159772744</v>
      </c>
      <c r="Y92" s="12">
        <f t="shared" ca="1" si="52"/>
        <v>0.48524277388576309</v>
      </c>
      <c r="Z92" s="12">
        <f t="shared" ca="1" si="53"/>
        <v>0.11325323799351211</v>
      </c>
      <c r="AA92" s="12">
        <f t="shared" ca="1" si="54"/>
        <v>0.11220960338059321</v>
      </c>
      <c r="AB92" s="12">
        <f t="shared" ca="1" si="55"/>
        <v>0.5914580163021208</v>
      </c>
      <c r="AC92" s="12">
        <f t="shared" ca="1" si="56"/>
        <v>0.66868609868469442</v>
      </c>
      <c r="AD92" s="12">
        <f t="shared" ca="1" si="57"/>
        <v>0.90697189294103775</v>
      </c>
      <c r="AE92" s="12">
        <f t="shared" ca="1" si="58"/>
        <v>1.5086369465188201</v>
      </c>
      <c r="AF92" s="12">
        <f t="shared" ca="1" si="59"/>
        <v>9.2337808639125375E-3</v>
      </c>
      <c r="AG92" s="12">
        <f t="shared" ca="1" si="60"/>
        <v>0.57830879376351796</v>
      </c>
      <c r="AH92" s="12">
        <f t="shared" ca="1" si="61"/>
        <v>0.47415836889521101</v>
      </c>
      <c r="AI92" s="12">
        <f t="shared" ca="1" si="62"/>
        <v>0.11052410530736753</v>
      </c>
      <c r="AJ92" s="12">
        <f t="shared" ca="1" si="63"/>
        <v>0.11004853140234844</v>
      </c>
      <c r="AK92" s="12">
        <f t="shared" ca="1" si="64"/>
        <v>0.58227214235389335</v>
      </c>
      <c r="AL92" s="11">
        <f t="shared" ca="1" si="65"/>
        <v>-1.2614772080929759E-2</v>
      </c>
      <c r="AM92" s="11">
        <f t="shared" ca="1" si="66"/>
        <v>-4.8060379654185859E-2</v>
      </c>
      <c r="AN92" s="11">
        <f t="shared" ca="1" si="67"/>
        <v>-5.4340442874600825E-4</v>
      </c>
      <c r="AO92" s="11">
        <f t="shared" ca="1" si="68"/>
        <v>-2.0639348588230799E-2</v>
      </c>
      <c r="AP92" s="11">
        <f t="shared" ca="1" si="69"/>
        <v>-2.8863488965710227E-2</v>
      </c>
      <c r="AQ92" s="11">
        <f t="shared" ca="1" si="70"/>
        <v>7.2491056298250589E-3</v>
      </c>
      <c r="AR92" s="11">
        <f t="shared" ca="1" si="71"/>
        <v>-4.267358110054742E-2</v>
      </c>
      <c r="AS92" s="11">
        <f t="shared" ca="1" si="72"/>
        <v>-3.9084744599832799E-2</v>
      </c>
      <c r="AT92" s="11">
        <f t="shared" ca="1" si="73"/>
        <v>-4.6059483856035088E-2</v>
      </c>
      <c r="AU92" s="13">
        <f t="shared" ca="1" si="74"/>
        <v>-2.5698899738265876E-2</v>
      </c>
      <c r="AV92" s="14">
        <f t="shared" ca="1" si="75"/>
        <v>129.5342382372921</v>
      </c>
      <c r="AW92" s="11">
        <f ca="1">-(AV92-MAX($AV$14:AV92))/MAX($AV$14:AV92)</f>
        <v>2.5698899738265814E-2</v>
      </c>
      <c r="AX92" s="13">
        <f t="shared" si="76"/>
        <v>2.5698899738265876E-2</v>
      </c>
      <c r="AY92" s="14">
        <f t="shared" si="77"/>
        <v>92.01511808378298</v>
      </c>
      <c r="AZ92" s="11">
        <f>-(AY92-MAX($AY$14:AY92))/MAX($AY$14:AY92)</f>
        <v>0.20585165113581458</v>
      </c>
    </row>
    <row r="93" spans="1:52" x14ac:dyDescent="0.2">
      <c r="A93" s="1">
        <v>36708</v>
      </c>
      <c r="B93" s="10">
        <v>0.67665865953919535</v>
      </c>
      <c r="C93" s="10">
        <v>0.93850008915750838</v>
      </c>
      <c r="D93" s="10">
        <v>1.507818036519353</v>
      </c>
      <c r="E93" s="10">
        <v>9.2398384876232354E-3</v>
      </c>
      <c r="F93" s="10">
        <v>0.58700603442203392</v>
      </c>
      <c r="G93" s="10">
        <v>0.46004508441827296</v>
      </c>
      <c r="H93" s="10">
        <v>0.11474469305794607</v>
      </c>
      <c r="I93" s="10">
        <v>0.11156978690170703</v>
      </c>
      <c r="J93" s="10">
        <v>0.60542216087277656</v>
      </c>
      <c r="K93" s="11">
        <f t="shared" si="78"/>
        <v>-6.8342524613485001E-4</v>
      </c>
      <c r="L93" s="11">
        <f t="shared" si="79"/>
        <v>-1.2688521205409642E-2</v>
      </c>
      <c r="M93" s="11">
        <f t="shared" si="80"/>
        <v>-1.0856289862937185E-3</v>
      </c>
      <c r="N93" s="11">
        <f t="shared" si="81"/>
        <v>-1.9579217755273715E-2</v>
      </c>
      <c r="O93" s="11">
        <f t="shared" si="81"/>
        <v>-1.3436568127920268E-2</v>
      </c>
      <c r="P93" s="11">
        <f t="shared" si="81"/>
        <v>-2.2680222661820792E-2</v>
      </c>
      <c r="Q93" s="11">
        <f t="shared" si="46"/>
        <v>-4.3029259896728567E-3</v>
      </c>
      <c r="R93" s="11">
        <f t="shared" si="46"/>
        <v>-2.4311056565881728E-2</v>
      </c>
      <c r="S93" s="11">
        <f t="shared" si="46"/>
        <v>-6.0239505006841609E-3</v>
      </c>
      <c r="T93" s="12">
        <f t="shared" ca="1" si="47"/>
        <v>0.67290376004899111</v>
      </c>
      <c r="U93" s="12">
        <f t="shared" ca="1" si="48"/>
        <v>0.92876659969624864</v>
      </c>
      <c r="V93" s="12">
        <f t="shared" ca="1" si="49"/>
        <v>1.5090468465178741</v>
      </c>
      <c r="W93" s="12">
        <f t="shared" ca="1" si="50"/>
        <v>9.3290704749313495E-3</v>
      </c>
      <c r="X93" s="12">
        <f t="shared" ca="1" si="51"/>
        <v>0.58665479850730118</v>
      </c>
      <c r="Y93" s="12">
        <f t="shared" ca="1" si="52"/>
        <v>0.47243975684451756</v>
      </c>
      <c r="Z93" s="12">
        <f t="shared" ca="1" si="53"/>
        <v>0.11288233499306723</v>
      </c>
      <c r="AA93" s="12">
        <f t="shared" ca="1" si="54"/>
        <v>0.11219914077407217</v>
      </c>
      <c r="AB93" s="12">
        <f t="shared" ca="1" si="55"/>
        <v>0.59568171952417748</v>
      </c>
      <c r="AC93" s="12">
        <f t="shared" ca="1" si="56"/>
        <v>0.67712142141328791</v>
      </c>
      <c r="AD93" s="12">
        <f t="shared" ca="1" si="57"/>
        <v>0.95056130645145964</v>
      </c>
      <c r="AE93" s="12">
        <f t="shared" ca="1" si="58"/>
        <v>1.5094567465169284</v>
      </c>
      <c r="AF93" s="12">
        <f t="shared" ca="1" si="59"/>
        <v>9.4243600859501633E-3</v>
      </c>
      <c r="AG93" s="12">
        <f t="shared" ca="1" si="60"/>
        <v>0.5950008032510844</v>
      </c>
      <c r="AH93" s="12">
        <f t="shared" ca="1" si="61"/>
        <v>0.4707211447938241</v>
      </c>
      <c r="AI93" s="12">
        <f t="shared" ca="1" si="62"/>
        <v>0.11524056467876692</v>
      </c>
      <c r="AJ93" s="12">
        <f t="shared" ca="1" si="63"/>
        <v>0.11434975014579592</v>
      </c>
      <c r="AK93" s="12">
        <f t="shared" ca="1" si="64"/>
        <v>0.60909129669446149</v>
      </c>
      <c r="AL93" s="11">
        <f t="shared" ca="1" si="65"/>
        <v>-6.8342524613485001E-4</v>
      </c>
      <c r="AM93" s="11">
        <f t="shared" ca="1" si="66"/>
        <v>-1.2688521205409642E-2</v>
      </c>
      <c r="AN93" s="11">
        <f t="shared" ca="1" si="67"/>
        <v>-1.0856289862937185E-3</v>
      </c>
      <c r="AO93" s="11">
        <f t="shared" ca="1" si="68"/>
        <v>-1.9579217755273715E-2</v>
      </c>
      <c r="AP93" s="11">
        <f t="shared" ca="1" si="69"/>
        <v>-1.3436568127920268E-2</v>
      </c>
      <c r="AQ93" s="11">
        <f t="shared" ca="1" si="70"/>
        <v>2.2680222661820792E-2</v>
      </c>
      <c r="AR93" s="11">
        <f t="shared" ca="1" si="71"/>
        <v>-4.3029259896728567E-3</v>
      </c>
      <c r="AS93" s="11">
        <f t="shared" ca="1" si="72"/>
        <v>-2.4311056565881728E-2</v>
      </c>
      <c r="AT93" s="11">
        <f t="shared" ca="1" si="73"/>
        <v>-6.0239505006841609E-3</v>
      </c>
      <c r="AU93" s="13">
        <f t="shared" ca="1" si="74"/>
        <v>-6.6034524128277938E-3</v>
      </c>
      <c r="AV93" s="14">
        <f t="shared" ca="1" si="75"/>
        <v>128.67886505926023</v>
      </c>
      <c r="AW93" s="11">
        <f ca="1">-(AV93-MAX($AV$14:AV93))/MAX($AV$14:AV93)</f>
        <v>3.2132650689610021E-2</v>
      </c>
      <c r="AX93" s="13">
        <f t="shared" si="76"/>
        <v>-1.1643501893232414E-2</v>
      </c>
      <c r="AY93" s="14">
        <f t="shared" si="77"/>
        <v>90.943739882168458</v>
      </c>
      <c r="AZ93" s="11">
        <f>-(AY93-MAX($AY$14:AY93))/MAX($AY$14:AY93)</f>
        <v>0.21509831893932202</v>
      </c>
    </row>
    <row r="94" spans="1:52" x14ac:dyDescent="0.2">
      <c r="A94" s="1">
        <v>36739</v>
      </c>
      <c r="B94" s="10">
        <v>0.67455900704914162</v>
      </c>
      <c r="C94" s="10">
        <v>0.90422453703703698</v>
      </c>
      <c r="D94" s="10">
        <v>1.4882502641644217</v>
      </c>
      <c r="E94" s="10">
        <v>9.257287799820409E-3</v>
      </c>
      <c r="F94" s="10">
        <v>0.58067288373767523</v>
      </c>
      <c r="G94" s="10">
        <v>0.44489923032433154</v>
      </c>
      <c r="H94" s="10">
        <v>0.11168691922802002</v>
      </c>
      <c r="I94" s="10">
        <v>0.1077737183010551</v>
      </c>
      <c r="J94" s="10">
        <v>0.58299179730541195</v>
      </c>
      <c r="K94" s="11">
        <f t="shared" si="78"/>
        <v>-3.1029714324258828E-3</v>
      </c>
      <c r="L94" s="11">
        <f t="shared" si="79"/>
        <v>-3.652162905092593E-2</v>
      </c>
      <c r="M94" s="11">
        <f t="shared" si="80"/>
        <v>-1.2977542303513889E-2</v>
      </c>
      <c r="N94" s="11">
        <f t="shared" si="81"/>
        <v>1.888486711163484E-3</v>
      </c>
      <c r="O94" s="11">
        <f t="shared" si="81"/>
        <v>-1.0788902179846072E-2</v>
      </c>
      <c r="P94" s="11">
        <f t="shared" si="81"/>
        <v>-3.2922543044000441E-2</v>
      </c>
      <c r="Q94" s="11">
        <f t="shared" si="46"/>
        <v>-2.6648498927805631E-2</v>
      </c>
      <c r="R94" s="11">
        <f t="shared" si="46"/>
        <v>-3.4024162867643204E-2</v>
      </c>
      <c r="S94" s="11">
        <f t="shared" si="46"/>
        <v>-3.7049128718758872E-2</v>
      </c>
      <c r="T94" s="12">
        <f t="shared" ca="1" si="47"/>
        <v>0.67689004047624168</v>
      </c>
      <c r="U94" s="12">
        <f t="shared" ca="1" si="48"/>
        <v>0.94453069780448407</v>
      </c>
      <c r="V94" s="12">
        <f t="shared" ca="1" si="49"/>
        <v>1.5086373915181408</v>
      </c>
      <c r="W94" s="12">
        <f t="shared" ca="1" si="50"/>
        <v>9.3320992867866985E-3</v>
      </c>
      <c r="X94" s="12">
        <f t="shared" ca="1" si="51"/>
        <v>0.59100341883655916</v>
      </c>
      <c r="Y94" s="12">
        <f t="shared" ca="1" si="52"/>
        <v>0.46538311460604853</v>
      </c>
      <c r="Z94" s="12">
        <f t="shared" ca="1" si="53"/>
        <v>0.1149926288683565</v>
      </c>
      <c r="AA94" s="12">
        <f t="shared" ca="1" si="54"/>
        <v>0.11295976852375147</v>
      </c>
      <c r="AB94" s="12">
        <f t="shared" ca="1" si="55"/>
        <v>0.60725672878361903</v>
      </c>
      <c r="AC94" s="12">
        <f t="shared" ca="1" si="56"/>
        <v>0.67665865953919535</v>
      </c>
      <c r="AD94" s="12">
        <f t="shared" ca="1" si="57"/>
        <v>0.93850008915750838</v>
      </c>
      <c r="AE94" s="12">
        <f t="shared" ca="1" si="58"/>
        <v>1.507818036519353</v>
      </c>
      <c r="AF94" s="12">
        <f t="shared" ca="1" si="59"/>
        <v>9.2398384876232354E-3</v>
      </c>
      <c r="AG94" s="12">
        <f t="shared" ca="1" si="60"/>
        <v>0.58700603442203392</v>
      </c>
      <c r="AH94" s="12">
        <f t="shared" ca="1" si="61"/>
        <v>0.46004508441827296</v>
      </c>
      <c r="AI94" s="12">
        <f t="shared" ca="1" si="62"/>
        <v>0.11474469305794607</v>
      </c>
      <c r="AJ94" s="12">
        <f t="shared" ca="1" si="63"/>
        <v>0.11156978690170703</v>
      </c>
      <c r="AK94" s="12">
        <f t="shared" ca="1" si="64"/>
        <v>0.60542216087277656</v>
      </c>
      <c r="AL94" s="11">
        <f t="shared" ca="1" si="65"/>
        <v>3.1029714324258828E-3</v>
      </c>
      <c r="AM94" s="11">
        <f t="shared" ca="1" si="66"/>
        <v>3.652162905092593E-2</v>
      </c>
      <c r="AN94" s="11">
        <f t="shared" ca="1" si="67"/>
        <v>1.2977542303513889E-2</v>
      </c>
      <c r="AO94" s="11">
        <f t="shared" ca="1" si="68"/>
        <v>-1.888486711163484E-3</v>
      </c>
      <c r="AP94" s="11">
        <f t="shared" ca="1" si="69"/>
        <v>1.0788902179846072E-2</v>
      </c>
      <c r="AQ94" s="11">
        <f t="shared" ca="1" si="70"/>
        <v>3.2922543044000441E-2</v>
      </c>
      <c r="AR94" s="11">
        <f t="shared" ca="1" si="71"/>
        <v>2.6648498927805631E-2</v>
      </c>
      <c r="AS94" s="11">
        <f t="shared" ca="1" si="72"/>
        <v>3.4024162867643204E-2</v>
      </c>
      <c r="AT94" s="11">
        <f t="shared" ca="1" si="73"/>
        <v>3.7049128718758872E-2</v>
      </c>
      <c r="AU94" s="13">
        <f t="shared" ca="1" si="74"/>
        <v>2.1349654645972937E-2</v>
      </c>
      <c r="AV94" s="14">
        <f t="shared" ca="1" si="75"/>
        <v>131.42611438851117</v>
      </c>
      <c r="AW94" s="11">
        <f ca="1">-(AV94-MAX($AV$14:AV94))/MAX($AV$14:AV94)</f>
        <v>1.1469017038720138E-2</v>
      </c>
      <c r="AX94" s="13">
        <f t="shared" si="76"/>
        <v>-2.1349654645972937E-2</v>
      </c>
      <c r="AY94" s="14">
        <f t="shared" si="77"/>
        <v>89.002122443470967</v>
      </c>
      <c r="AZ94" s="11">
        <f>-(AY94-MAX($AY$14:AY94))/MAX($AY$14:AY94)</f>
        <v>0.23185569876101109</v>
      </c>
    </row>
    <row r="95" spans="1:52" x14ac:dyDescent="0.2">
      <c r="A95" s="1">
        <v>36770</v>
      </c>
      <c r="B95" s="10">
        <v>0.67287506055875546</v>
      </c>
      <c r="C95" s="10">
        <v>0.8694291328313829</v>
      </c>
      <c r="D95" s="10">
        <v>1.433116455043137</v>
      </c>
      <c r="E95" s="10">
        <v>9.3608417268880809E-3</v>
      </c>
      <c r="F95" s="10">
        <v>0.55204394269783874</v>
      </c>
      <c r="G95" s="10">
        <v>0.41743195859074972</v>
      </c>
      <c r="H95" s="10">
        <v>0.10832123746181677</v>
      </c>
      <c r="I95" s="10">
        <v>0.10326631349587451</v>
      </c>
      <c r="J95" s="10">
        <v>0.56864707487944688</v>
      </c>
      <c r="K95" s="11">
        <f t="shared" si="78"/>
        <v>-2.4963664746729952E-3</v>
      </c>
      <c r="L95" s="11">
        <f t="shared" si="79"/>
        <v>-3.8480933419116958E-2</v>
      </c>
      <c r="M95" s="11">
        <f t="shared" si="80"/>
        <v>-3.7046060362864841E-2</v>
      </c>
      <c r="N95" s="11">
        <f t="shared" si="81"/>
        <v>1.1186205863631171E-2</v>
      </c>
      <c r="O95" s="11">
        <f t="shared" si="81"/>
        <v>-4.9303044522344019E-2</v>
      </c>
      <c r="P95" s="11">
        <f t="shared" si="81"/>
        <v>-6.1738186675571849E-2</v>
      </c>
      <c r="Q95" s="11">
        <f t="shared" si="46"/>
        <v>-3.0134968261877448E-2</v>
      </c>
      <c r="R95" s="11">
        <f t="shared" si="46"/>
        <v>-4.1822856965829214E-2</v>
      </c>
      <c r="S95" s="11">
        <f t="shared" si="46"/>
        <v>-2.4605358930033683E-2</v>
      </c>
      <c r="T95" s="12">
        <f t="shared" ca="1" si="47"/>
        <v>0.67560883329416854</v>
      </c>
      <c r="U95" s="12">
        <f t="shared" ca="1" si="48"/>
        <v>0.92136231309727268</v>
      </c>
      <c r="V95" s="12">
        <f t="shared" ca="1" si="49"/>
        <v>1.4980341503418875</v>
      </c>
      <c r="W95" s="12">
        <f t="shared" ca="1" si="50"/>
        <v>9.2485631437218222E-3</v>
      </c>
      <c r="X95" s="12">
        <f t="shared" ca="1" si="51"/>
        <v>0.58383945907985457</v>
      </c>
      <c r="Y95" s="12">
        <f t="shared" ca="1" si="52"/>
        <v>0.45247215737130225</v>
      </c>
      <c r="Z95" s="12">
        <f t="shared" ca="1" si="53"/>
        <v>0.11321580614298304</v>
      </c>
      <c r="AA95" s="12">
        <f t="shared" ca="1" si="54"/>
        <v>0.10967175260138107</v>
      </c>
      <c r="AB95" s="12">
        <f t="shared" ca="1" si="55"/>
        <v>0.59420697908909426</v>
      </c>
      <c r="AC95" s="12">
        <f t="shared" ca="1" si="56"/>
        <v>0.67455900704914162</v>
      </c>
      <c r="AD95" s="12">
        <f t="shared" ca="1" si="57"/>
        <v>0.90422453703703698</v>
      </c>
      <c r="AE95" s="12">
        <f t="shared" ca="1" si="58"/>
        <v>1.4882502641644217</v>
      </c>
      <c r="AF95" s="12">
        <f t="shared" ca="1" si="59"/>
        <v>9.257287799820409E-3</v>
      </c>
      <c r="AG95" s="12">
        <f t="shared" ca="1" si="60"/>
        <v>0.58067288373767523</v>
      </c>
      <c r="AH95" s="12">
        <f t="shared" ca="1" si="61"/>
        <v>0.44489923032433154</v>
      </c>
      <c r="AI95" s="12">
        <f t="shared" ca="1" si="62"/>
        <v>0.11168691922802002</v>
      </c>
      <c r="AJ95" s="12">
        <f t="shared" ca="1" si="63"/>
        <v>0.1077737183010551</v>
      </c>
      <c r="AK95" s="12">
        <f t="shared" ca="1" si="64"/>
        <v>0.58299179730541195</v>
      </c>
      <c r="AL95" s="11">
        <f t="shared" ca="1" si="65"/>
        <v>2.4963664746729952E-3</v>
      </c>
      <c r="AM95" s="11">
        <f t="shared" ca="1" si="66"/>
        <v>3.8480933419116958E-2</v>
      </c>
      <c r="AN95" s="11">
        <f t="shared" ca="1" si="67"/>
        <v>3.7046060362864841E-2</v>
      </c>
      <c r="AO95" s="11">
        <f t="shared" ca="1" si="68"/>
        <v>1.1186205863631171E-2</v>
      </c>
      <c r="AP95" s="11">
        <f t="shared" ca="1" si="69"/>
        <v>4.9303044522344019E-2</v>
      </c>
      <c r="AQ95" s="11">
        <f t="shared" ca="1" si="70"/>
        <v>6.1738186675571849E-2</v>
      </c>
      <c r="AR95" s="11">
        <f t="shared" ca="1" si="71"/>
        <v>3.0134968261877448E-2</v>
      </c>
      <c r="AS95" s="11">
        <f t="shared" ca="1" si="72"/>
        <v>4.1822856965829214E-2</v>
      </c>
      <c r="AT95" s="11">
        <f t="shared" ca="1" si="73"/>
        <v>2.4605358930033683E-2</v>
      </c>
      <c r="AU95" s="13">
        <f t="shared" ca="1" si="74"/>
        <v>3.297933127510469E-2</v>
      </c>
      <c r="AV95" s="14">
        <f t="shared" ca="1" si="75"/>
        <v>135.76045975312968</v>
      </c>
      <c r="AW95" s="11">
        <f ca="1">-(AV95-MAX($AV$14:AV95))/MAX($AV$14:AV95)</f>
        <v>0</v>
      </c>
      <c r="AX95" s="13">
        <f t="shared" si="76"/>
        <v>-3.0493507749853314E-2</v>
      </c>
      <c r="AY95" s="14">
        <f t="shared" si="77"/>
        <v>86.288135532987596</v>
      </c>
      <c r="AZ95" s="11">
        <f>-(AY95-MAX($AY$14:AY95))/MAX($AY$14:AY95)</f>
        <v>0.25527911296384781</v>
      </c>
    </row>
    <row r="96" spans="1:52" x14ac:dyDescent="0.2">
      <c r="A96" s="1">
        <v>36800</v>
      </c>
      <c r="B96" s="10">
        <v>0.6612444620776301</v>
      </c>
      <c r="C96" s="10">
        <v>0.85234052708738195</v>
      </c>
      <c r="D96" s="10">
        <v>1.4508523757707652</v>
      </c>
      <c r="E96" s="10">
        <v>9.221944539225542E-3</v>
      </c>
      <c r="F96" s="10">
        <v>0.52797474168835756</v>
      </c>
      <c r="G96" s="10">
        <v>0.40064102564102566</v>
      </c>
      <c r="H96" s="10">
        <v>0.10657685790107536</v>
      </c>
      <c r="I96" s="10">
        <v>0.10004902402177066</v>
      </c>
      <c r="J96" s="10">
        <v>0.56363113723854563</v>
      </c>
      <c r="K96" s="11">
        <f t="shared" si="78"/>
        <v>-1.7284930238709251E-2</v>
      </c>
      <c r="L96" s="11">
        <f t="shared" si="79"/>
        <v>-1.9654972554634997E-2</v>
      </c>
      <c r="M96" s="11">
        <f t="shared" si="80"/>
        <v>1.2375770765324479E-2</v>
      </c>
      <c r="N96" s="11">
        <f t="shared" si="81"/>
        <v>-1.4838108763613689E-2</v>
      </c>
      <c r="O96" s="11">
        <f t="shared" si="81"/>
        <v>-4.3600154168624727E-2</v>
      </c>
      <c r="P96" s="11">
        <f t="shared" si="81"/>
        <v>-4.0224358974358942E-2</v>
      </c>
      <c r="Q96" s="11">
        <f t="shared" si="46"/>
        <v>-1.610376322885243E-2</v>
      </c>
      <c r="R96" s="11">
        <f t="shared" si="46"/>
        <v>-3.115526608037944E-2</v>
      </c>
      <c r="S96" s="11">
        <f t="shared" si="46"/>
        <v>-8.8208272977833291E-3</v>
      </c>
      <c r="T96" s="12">
        <f t="shared" ca="1" si="47"/>
        <v>0.67371703380394854</v>
      </c>
      <c r="U96" s="12">
        <f t="shared" ca="1" si="48"/>
        <v>0.88682683493420988</v>
      </c>
      <c r="V96" s="12">
        <f t="shared" ca="1" si="49"/>
        <v>1.4606833596037794</v>
      </c>
      <c r="W96" s="12">
        <f t="shared" ca="1" si="50"/>
        <v>9.309064763354245E-3</v>
      </c>
      <c r="X96" s="12">
        <f t="shared" ca="1" si="51"/>
        <v>0.56635841321775704</v>
      </c>
      <c r="Y96" s="12">
        <f t="shared" ca="1" si="52"/>
        <v>0.43116559445754066</v>
      </c>
      <c r="Z96" s="12">
        <f t="shared" ca="1" si="53"/>
        <v>0.11000407834491839</v>
      </c>
      <c r="AA96" s="12">
        <f t="shared" ca="1" si="54"/>
        <v>0.1055200158984648</v>
      </c>
      <c r="AB96" s="12">
        <f t="shared" ca="1" si="55"/>
        <v>0.57581943609242936</v>
      </c>
      <c r="AC96" s="12">
        <f t="shared" ca="1" si="56"/>
        <v>0.67287506055875546</v>
      </c>
      <c r="AD96" s="12">
        <f t="shared" ca="1" si="57"/>
        <v>0.8694291328313829</v>
      </c>
      <c r="AE96" s="12">
        <f t="shared" ca="1" si="58"/>
        <v>1.433116455043137</v>
      </c>
      <c r="AF96" s="12">
        <f t="shared" ca="1" si="59"/>
        <v>9.3608417268880809E-3</v>
      </c>
      <c r="AG96" s="12">
        <f t="shared" ca="1" si="60"/>
        <v>0.55204394269783874</v>
      </c>
      <c r="AH96" s="12">
        <f t="shared" ca="1" si="61"/>
        <v>0.41743195859074972</v>
      </c>
      <c r="AI96" s="12">
        <f t="shared" ca="1" si="62"/>
        <v>0.10832123746181677</v>
      </c>
      <c r="AJ96" s="12">
        <f t="shared" ca="1" si="63"/>
        <v>0.10326631349587451</v>
      </c>
      <c r="AK96" s="12">
        <f t="shared" ca="1" si="64"/>
        <v>0.56864707487944688</v>
      </c>
      <c r="AL96" s="11">
        <f t="shared" ca="1" si="65"/>
        <v>1.7284930238709251E-2</v>
      </c>
      <c r="AM96" s="11">
        <f t="shared" ca="1" si="66"/>
        <v>1.9654972554634997E-2</v>
      </c>
      <c r="AN96" s="11">
        <f t="shared" ca="1" si="67"/>
        <v>-1.2375770765324479E-2</v>
      </c>
      <c r="AO96" s="11">
        <f t="shared" ca="1" si="68"/>
        <v>-1.4838108763613689E-2</v>
      </c>
      <c r="AP96" s="11">
        <f t="shared" ca="1" si="69"/>
        <v>4.3600154168624727E-2</v>
      </c>
      <c r="AQ96" s="11">
        <f t="shared" ca="1" si="70"/>
        <v>4.0224358974358942E-2</v>
      </c>
      <c r="AR96" s="11">
        <f t="shared" ca="1" si="71"/>
        <v>1.610376322885243E-2</v>
      </c>
      <c r="AS96" s="11">
        <f t="shared" ca="1" si="72"/>
        <v>3.115526608037944E-2</v>
      </c>
      <c r="AT96" s="11">
        <f t="shared" ca="1" si="73"/>
        <v>8.8208272977833291E-3</v>
      </c>
      <c r="AU96" s="13">
        <f t="shared" ca="1" si="74"/>
        <v>1.6625599223822771E-2</v>
      </c>
      <c r="AV96" s="14">
        <f t="shared" ca="1" si="75"/>
        <v>138.01755874742713</v>
      </c>
      <c r="AW96" s="11">
        <f ca="1">-(AV96-MAX($AV$14:AV96))/MAX($AV$14:AV96)</f>
        <v>0</v>
      </c>
      <c r="AX96" s="13">
        <f t="shared" si="76"/>
        <v>-1.9922956726848035E-2</v>
      </c>
      <c r="AY96" s="14">
        <f t="shared" si="77"/>
        <v>84.569020742723481</v>
      </c>
      <c r="AZ96" s="11">
        <f>-(AY96-MAX($AY$14:AY96))/MAX($AY$14:AY96)</f>
        <v>0.27011615496984898</v>
      </c>
    </row>
    <row r="97" spans="1:52" x14ac:dyDescent="0.2">
      <c r="A97" s="1">
        <v>36831</v>
      </c>
      <c r="B97" s="10">
        <v>0.64841591990766556</v>
      </c>
      <c r="C97" s="10">
        <v>0.8541022531217437</v>
      </c>
      <c r="D97" s="10">
        <v>1.4239740267137528</v>
      </c>
      <c r="E97" s="10">
        <v>9.1638869542905316E-3</v>
      </c>
      <c r="F97" s="10">
        <v>0.52193156433328458</v>
      </c>
      <c r="G97" s="10">
        <v>0.39950461427829492</v>
      </c>
      <c r="H97" s="10">
        <v>0.10682733497847428</v>
      </c>
      <c r="I97" s="10">
        <v>9.8932518129383945E-2</v>
      </c>
      <c r="J97" s="10">
        <v>0.56184194262470077</v>
      </c>
      <c r="K97" s="11">
        <f t="shared" si="78"/>
        <v>-1.9400604323637327E-2</v>
      </c>
      <c r="L97" s="11">
        <f t="shared" si="79"/>
        <v>2.0669274525546566E-3</v>
      </c>
      <c r="M97" s="11">
        <f t="shared" si="80"/>
        <v>-1.8525902087545787E-2</v>
      </c>
      <c r="N97" s="11">
        <f t="shared" si="81"/>
        <v>-6.2955903375977451E-3</v>
      </c>
      <c r="O97" s="11">
        <f t="shared" si="81"/>
        <v>-1.1445959205828915E-2</v>
      </c>
      <c r="P97" s="11">
        <f t="shared" si="81"/>
        <v>-2.8364827613759358E-3</v>
      </c>
      <c r="Q97" s="11">
        <f t="shared" si="46"/>
        <v>2.3502013695262391E-3</v>
      </c>
      <c r="R97" s="11">
        <f t="shared" si="46"/>
        <v>-1.1159588044994395E-2</v>
      </c>
      <c r="S97" s="11">
        <f t="shared" si="46"/>
        <v>-3.1744069758297133E-3</v>
      </c>
      <c r="T97" s="12">
        <f t="shared" ca="1" si="47"/>
        <v>0.66705976131819278</v>
      </c>
      <c r="U97" s="12">
        <f t="shared" ca="1" si="48"/>
        <v>0.86088482995938242</v>
      </c>
      <c r="V97" s="12">
        <f t="shared" ca="1" si="49"/>
        <v>1.4419844154069512</v>
      </c>
      <c r="W97" s="12">
        <f t="shared" ca="1" si="50"/>
        <v>9.2913931330568106E-3</v>
      </c>
      <c r="X97" s="12">
        <f t="shared" ca="1" si="51"/>
        <v>0.54000934219309815</v>
      </c>
      <c r="Y97" s="12">
        <f t="shared" ca="1" si="52"/>
        <v>0.40903649211588766</v>
      </c>
      <c r="Z97" s="12">
        <f t="shared" ca="1" si="53"/>
        <v>0.10744904768144606</v>
      </c>
      <c r="AA97" s="12">
        <f t="shared" ca="1" si="54"/>
        <v>0.10165766875882258</v>
      </c>
      <c r="AB97" s="12">
        <f t="shared" ca="1" si="55"/>
        <v>0.5661391060589962</v>
      </c>
      <c r="AC97" s="12">
        <f t="shared" ca="1" si="56"/>
        <v>0.6612444620776301</v>
      </c>
      <c r="AD97" s="12">
        <f t="shared" ca="1" si="57"/>
        <v>0.85234052708738195</v>
      </c>
      <c r="AE97" s="12">
        <f t="shared" ca="1" si="58"/>
        <v>1.4508523757707652</v>
      </c>
      <c r="AF97" s="12">
        <f t="shared" ca="1" si="59"/>
        <v>9.221944539225542E-3</v>
      </c>
      <c r="AG97" s="12">
        <f t="shared" ca="1" si="60"/>
        <v>0.52797474168835756</v>
      </c>
      <c r="AH97" s="12">
        <f t="shared" ca="1" si="61"/>
        <v>0.40064102564102566</v>
      </c>
      <c r="AI97" s="12">
        <f t="shared" ca="1" si="62"/>
        <v>0.10657685790107536</v>
      </c>
      <c r="AJ97" s="12">
        <f t="shared" ca="1" si="63"/>
        <v>0.10004902402177066</v>
      </c>
      <c r="AK97" s="12">
        <f t="shared" ca="1" si="64"/>
        <v>0.56363113723854563</v>
      </c>
      <c r="AL97" s="11">
        <f t="shared" ca="1" si="65"/>
        <v>1.9400604323637327E-2</v>
      </c>
      <c r="AM97" s="11">
        <f t="shared" ca="1" si="66"/>
        <v>-2.0669274525546566E-3</v>
      </c>
      <c r="AN97" s="11">
        <f t="shared" ca="1" si="67"/>
        <v>-1.8525902087545787E-2</v>
      </c>
      <c r="AO97" s="11">
        <f t="shared" ca="1" si="68"/>
        <v>6.2955903375977451E-3</v>
      </c>
      <c r="AP97" s="11">
        <f t="shared" ca="1" si="69"/>
        <v>1.1445959205828915E-2</v>
      </c>
      <c r="AQ97" s="11">
        <f t="shared" ca="1" si="70"/>
        <v>2.8364827613759358E-3</v>
      </c>
      <c r="AR97" s="11">
        <f t="shared" ca="1" si="71"/>
        <v>-2.3502013695262391E-3</v>
      </c>
      <c r="AS97" s="11">
        <f t="shared" ca="1" si="72"/>
        <v>1.1159588044994395E-2</v>
      </c>
      <c r="AT97" s="11">
        <f t="shared" ca="1" si="73"/>
        <v>3.1744069758297133E-3</v>
      </c>
      <c r="AU97" s="13">
        <f t="shared" ca="1" si="74"/>
        <v>3.4855111932930389E-3</v>
      </c>
      <c r="AV97" s="14">
        <f t="shared" ca="1" si="75"/>
        <v>138.49862049331227</v>
      </c>
      <c r="AW97" s="11">
        <f ca="1">-(AV97-MAX($AV$14:AV97))/MAX($AV$14:AV97)</f>
        <v>0</v>
      </c>
      <c r="AX97" s="13">
        <f t="shared" si="76"/>
        <v>-7.6023783238587696E-3</v>
      </c>
      <c r="AY97" s="14">
        <f t="shared" si="77"/>
        <v>83.926095052559035</v>
      </c>
      <c r="AZ97" s="11">
        <f>-(AY97-MAX($AY$14:AY97))/MAX($AY$14:AY97)</f>
        <v>0.27566500809224093</v>
      </c>
    </row>
    <row r="98" spans="1:52" x14ac:dyDescent="0.2">
      <c r="A98" s="1">
        <v>36861</v>
      </c>
      <c r="B98" s="10">
        <v>0.65684033525130714</v>
      </c>
      <c r="C98" s="10">
        <v>0.89644291451520364</v>
      </c>
      <c r="D98" s="10">
        <v>1.4620096785040717</v>
      </c>
      <c r="E98" s="10">
        <v>8.9176632155310021E-3</v>
      </c>
      <c r="F98" s="10">
        <v>0.54601247092483585</v>
      </c>
      <c r="G98" s="10">
        <v>0.42911088225197391</v>
      </c>
      <c r="H98" s="10">
        <v>0.11022198708198312</v>
      </c>
      <c r="I98" s="10">
        <v>0.1034564810312542</v>
      </c>
      <c r="J98" s="10">
        <v>0.59238898630396664</v>
      </c>
      <c r="K98" s="11">
        <f t="shared" si="78"/>
        <v>1.299230183127098E-2</v>
      </c>
      <c r="L98" s="11">
        <f t="shared" si="79"/>
        <v>4.9573293172690658E-2</v>
      </c>
      <c r="M98" s="11">
        <f t="shared" si="80"/>
        <v>2.671091682626936E-2</v>
      </c>
      <c r="N98" s="11">
        <f t="shared" si="81"/>
        <v>-2.6868919268394853E-2</v>
      </c>
      <c r="O98" s="11">
        <f t="shared" si="81"/>
        <v>4.6138053793148615E-2</v>
      </c>
      <c r="P98" s="11">
        <f t="shared" si="81"/>
        <v>7.4107449364915867E-2</v>
      </c>
      <c r="Q98" s="11">
        <f t="shared" si="46"/>
        <v>3.1776998875735929E-2</v>
      </c>
      <c r="R98" s="11">
        <f t="shared" si="46"/>
        <v>4.5727764615814293E-2</v>
      </c>
      <c r="S98" s="11">
        <f t="shared" si="46"/>
        <v>5.4369461162978139E-2</v>
      </c>
      <c r="T98" s="12">
        <f t="shared" ca="1" si="47"/>
        <v>0.65483019099264783</v>
      </c>
      <c r="U98" s="12">
        <f t="shared" ca="1" si="48"/>
        <v>0.85322139010456288</v>
      </c>
      <c r="V98" s="12">
        <f t="shared" ca="1" si="49"/>
        <v>1.4374132012422591</v>
      </c>
      <c r="W98" s="12">
        <f t="shared" ca="1" si="50"/>
        <v>9.1929157467580368E-3</v>
      </c>
      <c r="X98" s="12">
        <f t="shared" ca="1" si="51"/>
        <v>0.52495315301082113</v>
      </c>
      <c r="Y98" s="12">
        <f t="shared" ca="1" si="52"/>
        <v>0.40007281995966026</v>
      </c>
      <c r="Z98" s="12">
        <f t="shared" ca="1" si="53"/>
        <v>0.10670209643977482</v>
      </c>
      <c r="AA98" s="12">
        <f t="shared" ca="1" si="54"/>
        <v>9.94907710755773E-2</v>
      </c>
      <c r="AB98" s="12">
        <f t="shared" ca="1" si="55"/>
        <v>0.5627365399316232</v>
      </c>
      <c r="AC98" s="12">
        <f t="shared" ca="1" si="56"/>
        <v>0.64841591990766556</v>
      </c>
      <c r="AD98" s="12">
        <f t="shared" ca="1" si="57"/>
        <v>0.8541022531217437</v>
      </c>
      <c r="AE98" s="12">
        <f t="shared" ca="1" si="58"/>
        <v>1.4239740267137528</v>
      </c>
      <c r="AF98" s="12">
        <f t="shared" ca="1" si="59"/>
        <v>9.1638869542905316E-3</v>
      </c>
      <c r="AG98" s="12">
        <f t="shared" ca="1" si="60"/>
        <v>0.52193156433328458</v>
      </c>
      <c r="AH98" s="12">
        <f t="shared" ca="1" si="61"/>
        <v>0.39950461427829492</v>
      </c>
      <c r="AI98" s="12">
        <f t="shared" ca="1" si="62"/>
        <v>0.10682733497847428</v>
      </c>
      <c r="AJ98" s="12">
        <f t="shared" ca="1" si="63"/>
        <v>9.8932518129383945E-2</v>
      </c>
      <c r="AK98" s="12">
        <f t="shared" ca="1" si="64"/>
        <v>0.56184194262470077</v>
      </c>
      <c r="AL98" s="11">
        <f t="shared" ca="1" si="65"/>
        <v>-1.299230183127098E-2</v>
      </c>
      <c r="AM98" s="11">
        <f t="shared" ca="1" si="66"/>
        <v>4.9573293172690658E-2</v>
      </c>
      <c r="AN98" s="11">
        <f t="shared" ca="1" si="67"/>
        <v>-2.671091682626936E-2</v>
      </c>
      <c r="AO98" s="11">
        <f t="shared" ca="1" si="68"/>
        <v>2.6868919268394853E-2</v>
      </c>
      <c r="AP98" s="11">
        <f t="shared" ca="1" si="69"/>
        <v>-4.6138053793148615E-2</v>
      </c>
      <c r="AQ98" s="11">
        <f t="shared" ca="1" si="70"/>
        <v>-7.4107449364915867E-2</v>
      </c>
      <c r="AR98" s="11">
        <f t="shared" ca="1" si="71"/>
        <v>3.1776998875735929E-2</v>
      </c>
      <c r="AS98" s="11">
        <f t="shared" ca="1" si="72"/>
        <v>-4.5727764615814293E-2</v>
      </c>
      <c r="AT98" s="11">
        <f t="shared" ca="1" si="73"/>
        <v>-5.4369461162978139E-2</v>
      </c>
      <c r="AU98" s="13">
        <f t="shared" ca="1" si="74"/>
        <v>-1.6869637364175089E-2</v>
      </c>
      <c r="AV98" s="14">
        <f t="shared" ca="1" si="75"/>
        <v>136.16219899015158</v>
      </c>
      <c r="AW98" s="11">
        <f ca="1">-(AV98-MAX($AV$14:AV98))/MAX($AV$14:AV98)</f>
        <v>1.6869637364175138E-2</v>
      </c>
      <c r="AX98" s="13">
        <f t="shared" si="76"/>
        <v>3.4947480041603224E-2</v>
      </c>
      <c r="AY98" s="14">
        <f t="shared" si="77"/>
        <v>86.859100584378041</v>
      </c>
      <c r="AZ98" s="11">
        <f>-(AY98-MAX($AY$14:AY98))/MAX($AY$14:AY98)</f>
        <v>0.25035132541910965</v>
      </c>
    </row>
    <row r="99" spans="1:52" x14ac:dyDescent="0.2">
      <c r="A99" s="1">
        <v>36892</v>
      </c>
      <c r="B99" s="10">
        <v>0.66526960050560491</v>
      </c>
      <c r="C99" s="10">
        <v>0.93783996698803329</v>
      </c>
      <c r="D99" s="10">
        <v>1.4776723704820167</v>
      </c>
      <c r="E99" s="10">
        <v>8.5647969714877908E-3</v>
      </c>
      <c r="F99" s="10">
        <v>0.55510530347606934</v>
      </c>
      <c r="G99" s="10">
        <v>0.44436544614290796</v>
      </c>
      <c r="H99" s="10">
        <v>0.11388873071009624</v>
      </c>
      <c r="I99" s="10">
        <v>0.10538962544527117</v>
      </c>
      <c r="J99" s="10">
        <v>0.61346306032182274</v>
      </c>
      <c r="K99" s="11">
        <f t="shared" si="78"/>
        <v>1.2833050593753059E-2</v>
      </c>
      <c r="L99" s="11">
        <f t="shared" si="79"/>
        <v>4.6179239974490915E-2</v>
      </c>
      <c r="M99" s="11">
        <f t="shared" si="80"/>
        <v>1.0713124685994613E-2</v>
      </c>
      <c r="N99" s="11">
        <f t="shared" si="81"/>
        <v>-3.9569362008273545E-2</v>
      </c>
      <c r="O99" s="11">
        <f t="shared" si="81"/>
        <v>1.6653159104282E-2</v>
      </c>
      <c r="P99" s="11">
        <f t="shared" si="81"/>
        <v>3.5549235691432646E-2</v>
      </c>
      <c r="Q99" s="11">
        <f t="shared" si="46"/>
        <v>3.3266898240419174E-2</v>
      </c>
      <c r="R99" s="11">
        <f t="shared" si="46"/>
        <v>1.8685580591446538E-2</v>
      </c>
      <c r="S99" s="11">
        <f t="shared" si="46"/>
        <v>3.5574722868062514E-2</v>
      </c>
      <c r="T99" s="12">
        <f t="shared" ca="1" si="47"/>
        <v>0.65262812757948629</v>
      </c>
      <c r="U99" s="12">
        <f t="shared" ca="1" si="48"/>
        <v>0.87527258381847362</v>
      </c>
      <c r="V99" s="12">
        <f t="shared" ca="1" si="49"/>
        <v>1.4429918526089123</v>
      </c>
      <c r="W99" s="12">
        <f t="shared" ca="1" si="50"/>
        <v>9.0407750849107668E-3</v>
      </c>
      <c r="X99" s="12">
        <f t="shared" ca="1" si="51"/>
        <v>0.53397201762906021</v>
      </c>
      <c r="Y99" s="12">
        <f t="shared" ca="1" si="52"/>
        <v>0.41430774826513439</v>
      </c>
      <c r="Z99" s="12">
        <f t="shared" ca="1" si="53"/>
        <v>0.1085246610302287</v>
      </c>
      <c r="AA99" s="12">
        <f t="shared" ca="1" si="54"/>
        <v>0.10119449958031906</v>
      </c>
      <c r="AB99" s="12">
        <f t="shared" ca="1" si="55"/>
        <v>0.57711546446433371</v>
      </c>
      <c r="AC99" s="12">
        <f t="shared" ca="1" si="56"/>
        <v>0.65684033525130714</v>
      </c>
      <c r="AD99" s="12">
        <f t="shared" ca="1" si="57"/>
        <v>0.89644291451520364</v>
      </c>
      <c r="AE99" s="12">
        <f t="shared" ca="1" si="58"/>
        <v>1.4620096785040717</v>
      </c>
      <c r="AF99" s="12">
        <f t="shared" ca="1" si="59"/>
        <v>8.9176632155310021E-3</v>
      </c>
      <c r="AG99" s="12">
        <f t="shared" ca="1" si="60"/>
        <v>0.54601247092483585</v>
      </c>
      <c r="AH99" s="12">
        <f t="shared" ca="1" si="61"/>
        <v>0.42911088225197391</v>
      </c>
      <c r="AI99" s="12">
        <f t="shared" ca="1" si="62"/>
        <v>0.11022198708198312</v>
      </c>
      <c r="AJ99" s="12">
        <f t="shared" ca="1" si="63"/>
        <v>0.1034564810312542</v>
      </c>
      <c r="AK99" s="12">
        <f t="shared" ca="1" si="64"/>
        <v>0.59238898630396664</v>
      </c>
      <c r="AL99" s="11">
        <f t="shared" ca="1" si="65"/>
        <v>1.2833050593753059E-2</v>
      </c>
      <c r="AM99" s="11">
        <f t="shared" ca="1" si="66"/>
        <v>4.6179239974490915E-2</v>
      </c>
      <c r="AN99" s="11">
        <f t="shared" ca="1" si="67"/>
        <v>1.0713124685994613E-2</v>
      </c>
      <c r="AO99" s="11">
        <f t="shared" ca="1" si="68"/>
        <v>3.9569362008273545E-2</v>
      </c>
      <c r="AP99" s="11">
        <f t="shared" ca="1" si="69"/>
        <v>1.6653159104282E-2</v>
      </c>
      <c r="AQ99" s="11">
        <f t="shared" ca="1" si="70"/>
        <v>3.5549235691432646E-2</v>
      </c>
      <c r="AR99" s="11">
        <f t="shared" ca="1" si="71"/>
        <v>3.3266898240419174E-2</v>
      </c>
      <c r="AS99" s="11">
        <f t="shared" ca="1" si="72"/>
        <v>1.8685580591446538E-2</v>
      </c>
      <c r="AT99" s="11">
        <f t="shared" ca="1" si="73"/>
        <v>3.5574722868062514E-2</v>
      </c>
      <c r="AU99" s="13">
        <f t="shared" ca="1" si="74"/>
        <v>2.7669374862017222E-2</v>
      </c>
      <c r="AV99" s="14">
        <f t="shared" ca="1" si="75"/>
        <v>139.92972191604665</v>
      </c>
      <c r="AW99" s="11">
        <f ca="1">-(AV99-MAX($AV$14:AV99))/MAX($AV$14:AV99)</f>
        <v>0</v>
      </c>
      <c r="AX99" s="13">
        <f t="shared" si="76"/>
        <v>1.8876183304623102E-2</v>
      </c>
      <c r="AY99" s="14">
        <f t="shared" si="77"/>
        <v>88.498668888683454</v>
      </c>
      <c r="AZ99" s="11">
        <f>-(AY99-MAX($AY$14:AY99))/MAX($AY$14:AY99)</f>
        <v>0.23620081962365302</v>
      </c>
    </row>
    <row r="100" spans="1:52" x14ac:dyDescent="0.2">
      <c r="A100" s="1">
        <v>36923</v>
      </c>
      <c r="B100" s="10">
        <v>0.65711225448643384</v>
      </c>
      <c r="C100" s="10">
        <v>0.92046280870021435</v>
      </c>
      <c r="D100" s="10">
        <v>1.4522640797002528</v>
      </c>
      <c r="E100" s="10">
        <v>8.6049633428561586E-3</v>
      </c>
      <c r="F100" s="10">
        <v>0.53351828633926424</v>
      </c>
      <c r="G100" s="10">
        <v>0.43463143254520165</v>
      </c>
      <c r="H100" s="10">
        <v>0.11212899319377011</v>
      </c>
      <c r="I100" s="10">
        <v>0.1025220422390814</v>
      </c>
      <c r="J100" s="10">
        <v>0.59932994911688731</v>
      </c>
      <c r="K100" s="11">
        <f t="shared" si="78"/>
        <v>-1.226171466871695E-2</v>
      </c>
      <c r="L100" s="11">
        <f t="shared" si="79"/>
        <v>-1.8528916339135559E-2</v>
      </c>
      <c r="M100" s="11">
        <f t="shared" si="80"/>
        <v>-1.7194806703650922E-2</v>
      </c>
      <c r="N100" s="11">
        <f t="shared" si="81"/>
        <v>4.6897050218566161E-3</v>
      </c>
      <c r="O100" s="11">
        <f t="shared" si="81"/>
        <v>-3.8888147891268932E-2</v>
      </c>
      <c r="P100" s="11">
        <f t="shared" si="81"/>
        <v>-2.1905424200278301E-2</v>
      </c>
      <c r="Q100" s="11">
        <f t="shared" si="46"/>
        <v>-1.5451375262101608E-2</v>
      </c>
      <c r="R100" s="11">
        <f t="shared" si="46"/>
        <v>-2.7209350010252265E-2</v>
      </c>
      <c r="S100" s="11">
        <f t="shared" si="46"/>
        <v>-2.3038243244053236E-2</v>
      </c>
      <c r="T100" s="12">
        <f t="shared" ca="1" si="47"/>
        <v>0.66105496787845608</v>
      </c>
      <c r="U100" s="12">
        <f t="shared" ca="1" si="48"/>
        <v>0.91714144075161852</v>
      </c>
      <c r="V100" s="12">
        <f t="shared" ca="1" si="49"/>
        <v>1.4698410244930442</v>
      </c>
      <c r="W100" s="12">
        <f t="shared" ca="1" si="50"/>
        <v>8.7412300935093973E-3</v>
      </c>
      <c r="X100" s="12">
        <f t="shared" ca="1" si="51"/>
        <v>0.55055888720045254</v>
      </c>
      <c r="Y100" s="12">
        <f t="shared" ca="1" si="52"/>
        <v>0.43673816419744094</v>
      </c>
      <c r="Z100" s="12">
        <f t="shared" ca="1" si="53"/>
        <v>0.11205535889603968</v>
      </c>
      <c r="AA100" s="12">
        <f t="shared" ca="1" si="54"/>
        <v>0.10442305323826268</v>
      </c>
      <c r="AB100" s="12">
        <f t="shared" ca="1" si="55"/>
        <v>0.60292602331289469</v>
      </c>
      <c r="AC100" s="12">
        <f t="shared" ca="1" si="56"/>
        <v>0.66526960050560491</v>
      </c>
      <c r="AD100" s="12">
        <f t="shared" ca="1" si="57"/>
        <v>0.93783996698803329</v>
      </c>
      <c r="AE100" s="12">
        <f t="shared" ca="1" si="58"/>
        <v>1.4776723704820167</v>
      </c>
      <c r="AF100" s="12">
        <f t="shared" ca="1" si="59"/>
        <v>8.5647969714877908E-3</v>
      </c>
      <c r="AG100" s="12">
        <f t="shared" ca="1" si="60"/>
        <v>0.55510530347606934</v>
      </c>
      <c r="AH100" s="12">
        <f t="shared" ca="1" si="61"/>
        <v>0.44436544614290796</v>
      </c>
      <c r="AI100" s="12">
        <f t="shared" ca="1" si="62"/>
        <v>0.11388873071009624</v>
      </c>
      <c r="AJ100" s="12">
        <f t="shared" ca="1" si="63"/>
        <v>0.10538962544527117</v>
      </c>
      <c r="AK100" s="12">
        <f t="shared" ca="1" si="64"/>
        <v>0.61346306032182274</v>
      </c>
      <c r="AL100" s="11">
        <f t="shared" ca="1" si="65"/>
        <v>-1.226171466871695E-2</v>
      </c>
      <c r="AM100" s="11">
        <f t="shared" ca="1" si="66"/>
        <v>-1.8528916339135559E-2</v>
      </c>
      <c r="AN100" s="11">
        <f t="shared" ca="1" si="67"/>
        <v>-1.7194806703650922E-2</v>
      </c>
      <c r="AO100" s="11">
        <f t="shared" ca="1" si="68"/>
        <v>-4.6897050218566161E-3</v>
      </c>
      <c r="AP100" s="11">
        <f t="shared" ca="1" si="69"/>
        <v>-3.8888147891268932E-2</v>
      </c>
      <c r="AQ100" s="11">
        <f t="shared" ca="1" si="70"/>
        <v>-2.1905424200278301E-2</v>
      </c>
      <c r="AR100" s="11">
        <f t="shared" ca="1" si="71"/>
        <v>-1.5451375262101608E-2</v>
      </c>
      <c r="AS100" s="11">
        <f t="shared" ca="1" si="72"/>
        <v>-2.7209350010252265E-2</v>
      </c>
      <c r="AT100" s="11">
        <f t="shared" ca="1" si="73"/>
        <v>-2.3038243244053236E-2</v>
      </c>
      <c r="AU100" s="13">
        <f t="shared" ca="1" si="74"/>
        <v>-1.9907520371257155E-2</v>
      </c>
      <c r="AV100" s="14">
        <f t="shared" ca="1" si="75"/>
        <v>137.14406812645859</v>
      </c>
      <c r="AW100" s="11">
        <f ca="1">-(AV100-MAX($AV$14:AV100))/MAX($AV$14:AV100)</f>
        <v>1.99075203712572E-2</v>
      </c>
      <c r="AX100" s="13">
        <f t="shared" si="76"/>
        <v>-1.8865363699733462E-2</v>
      </c>
      <c r="AY100" s="14">
        <f t="shared" si="77"/>
        <v>86.829109313156152</v>
      </c>
      <c r="AZ100" s="11">
        <f>-(AY100-MAX($AY$14:AY100))/MAX($AY$14:AY100)</f>
        <v>0.25061016895501115</v>
      </c>
    </row>
    <row r="101" spans="1:52" x14ac:dyDescent="0.2">
      <c r="A101" s="1">
        <v>36951</v>
      </c>
      <c r="B101" s="10">
        <v>0.64164260506897663</v>
      </c>
      <c r="C101" s="10">
        <v>0.90795184223428782</v>
      </c>
      <c r="D101" s="10">
        <v>1.4442727364635539</v>
      </c>
      <c r="E101" s="10">
        <v>8.2302494588610987E-3</v>
      </c>
      <c r="F101" s="10">
        <v>0.50307378080069221</v>
      </c>
      <c r="G101" s="10">
        <v>0.41858518208455425</v>
      </c>
      <c r="H101" s="10">
        <v>0.11132262409689521</v>
      </c>
      <c r="I101" s="10">
        <v>9.9495557523356579E-2</v>
      </c>
      <c r="J101" s="10">
        <v>0.5914255129137761</v>
      </c>
      <c r="K101" s="11">
        <f t="shared" si="78"/>
        <v>-2.3541867179980525E-2</v>
      </c>
      <c r="L101" s="11">
        <f t="shared" si="79"/>
        <v>-1.3592039078247242E-2</v>
      </c>
      <c r="M101" s="11">
        <f t="shared" si="80"/>
        <v>-5.5026791259261687E-3</v>
      </c>
      <c r="N101" s="11">
        <f t="shared" si="81"/>
        <v>-4.3546249886833865E-2</v>
      </c>
      <c r="O101" s="11">
        <f t="shared" si="81"/>
        <v>-5.7063658956222452E-2</v>
      </c>
      <c r="P101" s="11">
        <f t="shared" si="81"/>
        <v>-3.691921305985757E-2</v>
      </c>
      <c r="Q101" s="11">
        <f t="shared" si="46"/>
        <v>-7.1914415166594026E-3</v>
      </c>
      <c r="R101" s="11">
        <f t="shared" si="46"/>
        <v>-2.9520331917179954E-2</v>
      </c>
      <c r="S101" s="11">
        <f t="shared" si="46"/>
        <v>-1.3188788937977147E-2</v>
      </c>
      <c r="T101" s="12">
        <f t="shared" ca="1" si="47"/>
        <v>0.66119092749601938</v>
      </c>
      <c r="U101" s="12">
        <f t="shared" ca="1" si="48"/>
        <v>0.92915138784412377</v>
      </c>
      <c r="V101" s="12">
        <f t="shared" ca="1" si="49"/>
        <v>1.4649682250911349</v>
      </c>
      <c r="W101" s="12">
        <f t="shared" ca="1" si="50"/>
        <v>8.5848801571719747E-3</v>
      </c>
      <c r="X101" s="12">
        <f t="shared" ca="1" si="51"/>
        <v>0.54431179490766679</v>
      </c>
      <c r="Y101" s="12">
        <f t="shared" ca="1" si="52"/>
        <v>0.4394984393440548</v>
      </c>
      <c r="Z101" s="12">
        <f t="shared" ca="1" si="53"/>
        <v>0.11300886195193317</v>
      </c>
      <c r="AA101" s="12">
        <f t="shared" ca="1" si="54"/>
        <v>0.10395583384217628</v>
      </c>
      <c r="AB101" s="12">
        <f t="shared" ca="1" si="55"/>
        <v>0.60639650471935502</v>
      </c>
      <c r="AC101" s="12">
        <f t="shared" ca="1" si="56"/>
        <v>0.65711225448643384</v>
      </c>
      <c r="AD101" s="12">
        <f t="shared" ca="1" si="57"/>
        <v>0.92046280870021435</v>
      </c>
      <c r="AE101" s="12">
        <f t="shared" ca="1" si="58"/>
        <v>1.4522640797002528</v>
      </c>
      <c r="AF101" s="12">
        <f t="shared" ca="1" si="59"/>
        <v>8.6049633428561586E-3</v>
      </c>
      <c r="AG101" s="12">
        <f t="shared" ca="1" si="60"/>
        <v>0.53351828633926424</v>
      </c>
      <c r="AH101" s="12">
        <f t="shared" ca="1" si="61"/>
        <v>0.43463143254520165</v>
      </c>
      <c r="AI101" s="12">
        <f t="shared" ca="1" si="62"/>
        <v>0.11212899319377011</v>
      </c>
      <c r="AJ101" s="12">
        <f t="shared" ca="1" si="63"/>
        <v>0.1025220422390814</v>
      </c>
      <c r="AK101" s="12">
        <f t="shared" ca="1" si="64"/>
        <v>0.59932994911688731</v>
      </c>
      <c r="AL101" s="11">
        <f t="shared" ca="1" si="65"/>
        <v>2.3541867179980525E-2</v>
      </c>
      <c r="AM101" s="11">
        <f t="shared" ca="1" si="66"/>
        <v>1.3592039078247242E-2</v>
      </c>
      <c r="AN101" s="11">
        <f t="shared" ca="1" si="67"/>
        <v>5.5026791259261687E-3</v>
      </c>
      <c r="AO101" s="11">
        <f t="shared" ca="1" si="68"/>
        <v>-4.3546249886833865E-2</v>
      </c>
      <c r="AP101" s="11">
        <f t="shared" ca="1" si="69"/>
        <v>5.7063658956222452E-2</v>
      </c>
      <c r="AQ101" s="11">
        <f t="shared" ca="1" si="70"/>
        <v>3.691921305985757E-2</v>
      </c>
      <c r="AR101" s="11">
        <f t="shared" ca="1" si="71"/>
        <v>7.1914415166594026E-3</v>
      </c>
      <c r="AS101" s="11">
        <f t="shared" ca="1" si="72"/>
        <v>2.9520331917179954E-2</v>
      </c>
      <c r="AT101" s="11">
        <f t="shared" ca="1" si="73"/>
        <v>1.3188788937977147E-2</v>
      </c>
      <c r="AU101" s="13">
        <f t="shared" ca="1" si="74"/>
        <v>1.5885974431690732E-2</v>
      </c>
      <c r="AV101" s="14">
        <f t="shared" ca="1" si="75"/>
        <v>139.32273528617358</v>
      </c>
      <c r="AW101" s="11">
        <f ca="1">-(AV101-MAX($AV$14:AV101))/MAX($AV$14:AV101)</f>
        <v>4.337796299182497E-3</v>
      </c>
      <c r="AX101" s="13">
        <f t="shared" si="76"/>
        <v>-2.5562918850987146E-2</v>
      </c>
      <c r="AY101" s="14">
        <f t="shared" si="77"/>
        <v>84.609503837880453</v>
      </c>
      <c r="AZ101" s="11">
        <f>-(AY101-MAX($AY$14:AY101))/MAX($AY$14:AY101)</f>
        <v>0.26976676039376912</v>
      </c>
    </row>
    <row r="102" spans="1:52" x14ac:dyDescent="0.2">
      <c r="A102" s="1">
        <v>36982</v>
      </c>
      <c r="B102" s="10">
        <v>0.64205869700608031</v>
      </c>
      <c r="C102" s="10">
        <v>0.89283322768140128</v>
      </c>
      <c r="D102" s="10">
        <v>1.4352350197344816</v>
      </c>
      <c r="E102" s="10">
        <v>8.0817876914373466E-3</v>
      </c>
      <c r="F102" s="10">
        <v>0.50137125036976127</v>
      </c>
      <c r="G102" s="10">
        <v>0.40733197556008144</v>
      </c>
      <c r="H102" s="10">
        <v>0.11003521126760564</v>
      </c>
      <c r="I102" s="10">
        <v>9.8020956880581073E-2</v>
      </c>
      <c r="J102" s="10">
        <v>0.58382569300109766</v>
      </c>
      <c r="K102" s="11">
        <f t="shared" si="78"/>
        <v>6.4847928397604448E-4</v>
      </c>
      <c r="L102" s="11">
        <f t="shared" si="79"/>
        <v>-1.6651339696258205E-2</v>
      </c>
      <c r="M102" s="11">
        <f t="shared" si="80"/>
        <v>-6.2576246860424067E-3</v>
      </c>
      <c r="N102" s="11">
        <f t="shared" si="81"/>
        <v>-1.8038550127288167E-2</v>
      </c>
      <c r="O102" s="11">
        <f t="shared" si="81"/>
        <v>-3.3842559399959171E-3</v>
      </c>
      <c r="P102" s="11">
        <f t="shared" si="81"/>
        <v>-2.6883910386965582E-2</v>
      </c>
      <c r="Q102" s="11">
        <f t="shared" si="46"/>
        <v>-1.1564700704225217E-2</v>
      </c>
      <c r="R102" s="11">
        <f t="shared" si="46"/>
        <v>-1.4820768680343765E-2</v>
      </c>
      <c r="S102" s="11">
        <f t="shared" si="46"/>
        <v>-1.2850003502954066E-2</v>
      </c>
      <c r="T102" s="12">
        <f t="shared" ca="1" si="47"/>
        <v>0.6493774297777053</v>
      </c>
      <c r="U102" s="12">
        <f t="shared" ca="1" si="48"/>
        <v>0.91420732546725114</v>
      </c>
      <c r="V102" s="12">
        <f t="shared" ca="1" si="49"/>
        <v>1.4482684080819035</v>
      </c>
      <c r="W102" s="12">
        <f t="shared" ca="1" si="50"/>
        <v>8.4176064008586286E-3</v>
      </c>
      <c r="X102" s="12">
        <f t="shared" ca="1" si="51"/>
        <v>0.51829603356997822</v>
      </c>
      <c r="Y102" s="12">
        <f t="shared" ca="1" si="52"/>
        <v>0.42660830731487798</v>
      </c>
      <c r="Z102" s="12">
        <f t="shared" ca="1" si="53"/>
        <v>0.11172580864533266</v>
      </c>
      <c r="AA102" s="12">
        <f t="shared" ca="1" si="54"/>
        <v>0.101008799881219</v>
      </c>
      <c r="AB102" s="12">
        <f t="shared" ca="1" si="55"/>
        <v>0.59537773101533165</v>
      </c>
      <c r="AC102" s="12">
        <f t="shared" ca="1" si="56"/>
        <v>0.64164260506897663</v>
      </c>
      <c r="AD102" s="12">
        <f t="shared" ca="1" si="57"/>
        <v>0.90795184223428782</v>
      </c>
      <c r="AE102" s="12">
        <f t="shared" ca="1" si="58"/>
        <v>1.4442727364635539</v>
      </c>
      <c r="AF102" s="12">
        <f t="shared" ca="1" si="59"/>
        <v>8.2302494588610987E-3</v>
      </c>
      <c r="AG102" s="12">
        <f t="shared" ca="1" si="60"/>
        <v>0.50307378080069221</v>
      </c>
      <c r="AH102" s="12">
        <f t="shared" ca="1" si="61"/>
        <v>0.41858518208455425</v>
      </c>
      <c r="AI102" s="12">
        <f t="shared" ca="1" si="62"/>
        <v>0.11132262409689521</v>
      </c>
      <c r="AJ102" s="12">
        <f t="shared" ca="1" si="63"/>
        <v>9.9495557523356579E-2</v>
      </c>
      <c r="AK102" s="12">
        <f t="shared" ca="1" si="64"/>
        <v>0.5914255129137761</v>
      </c>
      <c r="AL102" s="11">
        <f t="shared" ca="1" si="65"/>
        <v>-6.4847928397604448E-4</v>
      </c>
      <c r="AM102" s="11">
        <f t="shared" ca="1" si="66"/>
        <v>1.6651339696258205E-2</v>
      </c>
      <c r="AN102" s="11">
        <f t="shared" ca="1" si="67"/>
        <v>6.2576246860424067E-3</v>
      </c>
      <c r="AO102" s="11">
        <f t="shared" ca="1" si="68"/>
        <v>1.8038550127288167E-2</v>
      </c>
      <c r="AP102" s="11">
        <f t="shared" ca="1" si="69"/>
        <v>3.3842559399959171E-3</v>
      </c>
      <c r="AQ102" s="11">
        <f t="shared" ca="1" si="70"/>
        <v>2.6883910386965582E-2</v>
      </c>
      <c r="AR102" s="11">
        <f t="shared" ca="1" si="71"/>
        <v>1.1564700704225217E-2</v>
      </c>
      <c r="AS102" s="11">
        <f t="shared" ca="1" si="72"/>
        <v>1.4820768680343765E-2</v>
      </c>
      <c r="AT102" s="11">
        <f t="shared" ca="1" si="73"/>
        <v>1.2850003502954066E-2</v>
      </c>
      <c r="AU102" s="13">
        <f t="shared" ca="1" si="74"/>
        <v>1.2200297160010809E-2</v>
      </c>
      <c r="AV102" s="14">
        <f t="shared" ca="1" si="75"/>
        <v>141.02251405781041</v>
      </c>
      <c r="AW102" s="11">
        <f ca="1">-(AV102-MAX($AV$14:AV102))/MAX($AV$14:AV102)</f>
        <v>0</v>
      </c>
      <c r="AX102" s="13">
        <f t="shared" si="76"/>
        <v>-1.2200297160010809E-2</v>
      </c>
      <c r="AY102" s="14">
        <f t="shared" si="77"/>
        <v>83.577242748497241</v>
      </c>
      <c r="AZ102" s="11">
        <f>-(AY102-MAX($AY$14:AY102))/MAX($AY$14:AY102)</f>
        <v>0.27867582291308252</v>
      </c>
    </row>
    <row r="103" spans="1:52" x14ac:dyDescent="0.2">
      <c r="A103" s="1">
        <v>37012</v>
      </c>
      <c r="B103" s="10">
        <v>0.64873982289402832</v>
      </c>
      <c r="C103" s="10">
        <v>0.87438574401482971</v>
      </c>
      <c r="D103" s="10">
        <v>1.425882621342611</v>
      </c>
      <c r="E103" s="10">
        <v>8.2186151633449767E-3</v>
      </c>
      <c r="F103" s="10">
        <v>0.51959118565512652</v>
      </c>
      <c r="G103" s="10">
        <v>0.42201215395003372</v>
      </c>
      <c r="H103" s="10">
        <v>0.10937329104232746</v>
      </c>
      <c r="I103" s="10">
        <v>9.6503671964718263E-2</v>
      </c>
      <c r="J103" s="10">
        <v>0.57015793374764812</v>
      </c>
      <c r="K103" s="11">
        <f t="shared" si="78"/>
        <v>1.0405786759220215E-2</v>
      </c>
      <c r="L103" s="11">
        <f t="shared" si="79"/>
        <v>-2.0661735131070169E-2</v>
      </c>
      <c r="M103" s="11">
        <f t="shared" si="80"/>
        <v>-6.5162835795358198E-3</v>
      </c>
      <c r="N103" s="11">
        <f t="shared" si="81"/>
        <v>1.6930347236490562E-2</v>
      </c>
      <c r="O103" s="11">
        <f t="shared" si="81"/>
        <v>3.6340207524719448E-2</v>
      </c>
      <c r="P103" s="11">
        <f t="shared" si="81"/>
        <v>3.6039837947332787E-2</v>
      </c>
      <c r="Q103" s="11">
        <f t="shared" si="46"/>
        <v>-6.015531007328101E-3</v>
      </c>
      <c r="R103" s="11">
        <f t="shared" si="46"/>
        <v>-1.5479188983140824E-2</v>
      </c>
      <c r="S103" s="11">
        <f t="shared" si="46"/>
        <v>-2.3410684759678557E-2</v>
      </c>
      <c r="T103" s="12">
        <f t="shared" ca="1" si="47"/>
        <v>0.64185065103752847</v>
      </c>
      <c r="U103" s="12">
        <f t="shared" ca="1" si="48"/>
        <v>0.90039253495784455</v>
      </c>
      <c r="V103" s="12">
        <f t="shared" ca="1" si="49"/>
        <v>1.4397538780990178</v>
      </c>
      <c r="W103" s="12">
        <f t="shared" ca="1" si="50"/>
        <v>8.1560185751492226E-3</v>
      </c>
      <c r="X103" s="12">
        <f t="shared" ca="1" si="51"/>
        <v>0.50222251558522668</v>
      </c>
      <c r="Y103" s="12">
        <f t="shared" ca="1" si="52"/>
        <v>0.41295857882231785</v>
      </c>
      <c r="Z103" s="12">
        <f t="shared" ca="1" si="53"/>
        <v>0.11067891768225042</v>
      </c>
      <c r="AA103" s="12">
        <f t="shared" ca="1" si="54"/>
        <v>9.8758257201968819E-2</v>
      </c>
      <c r="AB103" s="12">
        <f t="shared" ca="1" si="55"/>
        <v>0.58762560295743693</v>
      </c>
      <c r="AC103" s="12">
        <f t="shared" ca="1" si="56"/>
        <v>0.64205869700608031</v>
      </c>
      <c r="AD103" s="12">
        <f t="shared" ca="1" si="57"/>
        <v>0.89283322768140128</v>
      </c>
      <c r="AE103" s="12">
        <f t="shared" ca="1" si="58"/>
        <v>1.4352350197344816</v>
      </c>
      <c r="AF103" s="12">
        <f t="shared" ca="1" si="59"/>
        <v>8.0817876914373466E-3</v>
      </c>
      <c r="AG103" s="12">
        <f t="shared" ca="1" si="60"/>
        <v>0.50137125036976127</v>
      </c>
      <c r="AH103" s="12">
        <f t="shared" ca="1" si="61"/>
        <v>0.40733197556008144</v>
      </c>
      <c r="AI103" s="12">
        <f t="shared" ca="1" si="62"/>
        <v>0.11003521126760564</v>
      </c>
      <c r="AJ103" s="12">
        <f t="shared" ca="1" si="63"/>
        <v>9.8020956880581073E-2</v>
      </c>
      <c r="AK103" s="12">
        <f t="shared" ca="1" si="64"/>
        <v>0.58382569300109766</v>
      </c>
      <c r="AL103" s="11">
        <f t="shared" ca="1" si="65"/>
        <v>1.0405786759220215E-2</v>
      </c>
      <c r="AM103" s="11">
        <f t="shared" ca="1" si="66"/>
        <v>2.0661735131070169E-2</v>
      </c>
      <c r="AN103" s="11">
        <f t="shared" ca="1" si="67"/>
        <v>6.5162835795358198E-3</v>
      </c>
      <c r="AO103" s="11">
        <f t="shared" ca="1" si="68"/>
        <v>-1.6930347236490562E-2</v>
      </c>
      <c r="AP103" s="11">
        <f t="shared" ca="1" si="69"/>
        <v>-3.6340207524719448E-2</v>
      </c>
      <c r="AQ103" s="11">
        <f t="shared" ca="1" si="70"/>
        <v>-3.6039837947332787E-2</v>
      </c>
      <c r="AR103" s="11">
        <f t="shared" ca="1" si="71"/>
        <v>6.015531007328101E-3</v>
      </c>
      <c r="AS103" s="11">
        <f t="shared" ca="1" si="72"/>
        <v>1.5479188983140824E-2</v>
      </c>
      <c r="AT103" s="11">
        <f t="shared" ca="1" si="73"/>
        <v>2.3410684759678557E-2</v>
      </c>
      <c r="AU103" s="13">
        <f t="shared" ca="1" si="74"/>
        <v>-7.5790916539656783E-4</v>
      </c>
      <c r="AV103" s="14">
        <f t="shared" ca="1" si="75"/>
        <v>140.91563180187873</v>
      </c>
      <c r="AW103" s="11">
        <f ca="1">-(AV103-MAX($AV$14:AV103))/MAX($AV$14:AV103)</f>
        <v>7.5790916539656176E-4</v>
      </c>
      <c r="AX103" s="13">
        <f t="shared" si="76"/>
        <v>3.07030622300106E-3</v>
      </c>
      <c r="AY103" s="14">
        <f t="shared" si="77"/>
        <v>83.833850477009221</v>
      </c>
      <c r="AZ103" s="11">
        <f>-(AY103-MAX($AY$14:AY103))/MAX($AY$14:AY103)</f>
        <v>0.27646113680337142</v>
      </c>
    </row>
    <row r="104" spans="1:52" x14ac:dyDescent="0.2">
      <c r="A104" s="1">
        <v>37043</v>
      </c>
      <c r="B104" s="10">
        <v>0.65599580162686955</v>
      </c>
      <c r="C104" s="10">
        <v>0.85300941722396617</v>
      </c>
      <c r="D104" s="10">
        <v>1.4022098827752538</v>
      </c>
      <c r="E104" s="10">
        <v>8.1734070029751207E-3</v>
      </c>
      <c r="F104" s="10">
        <v>0.51814813855281228</v>
      </c>
      <c r="G104" s="10">
        <v>0.41423304751253054</v>
      </c>
      <c r="H104" s="10">
        <v>0.10752341322322936</v>
      </c>
      <c r="I104" s="10">
        <v>9.2662947793695216E-2</v>
      </c>
      <c r="J104" s="10">
        <v>0.56015818867248113</v>
      </c>
      <c r="K104" s="11">
        <f t="shared" si="78"/>
        <v>1.118472841773821E-2</v>
      </c>
      <c r="L104" s="11">
        <f t="shared" si="79"/>
        <v>-2.4447249897639023E-2</v>
      </c>
      <c r="M104" s="11">
        <f t="shared" si="80"/>
        <v>-1.6602165012058911E-2</v>
      </c>
      <c r="N104" s="11">
        <f t="shared" si="81"/>
        <v>-5.5007029130021978E-3</v>
      </c>
      <c r="O104" s="11">
        <f t="shared" si="81"/>
        <v>-2.7772740226429393E-3</v>
      </c>
      <c r="P104" s="11">
        <f t="shared" si="81"/>
        <v>-1.8433370614307498E-2</v>
      </c>
      <c r="Q104" s="11">
        <f t="shared" si="46"/>
        <v>-1.6913432900013903E-2</v>
      </c>
      <c r="R104" s="11">
        <f t="shared" si="46"/>
        <v>-3.9798736077392149E-2</v>
      </c>
      <c r="S104" s="11">
        <f t="shared" si="46"/>
        <v>-1.7538552887335412E-2</v>
      </c>
      <c r="T104" s="12">
        <f t="shared" ca="1" si="47"/>
        <v>0.64539925995005432</v>
      </c>
      <c r="U104" s="12">
        <f t="shared" ca="1" si="48"/>
        <v>0.88360948584811549</v>
      </c>
      <c r="V104" s="12">
        <f t="shared" ca="1" si="49"/>
        <v>1.4305588205385464</v>
      </c>
      <c r="W104" s="12">
        <f t="shared" ca="1" si="50"/>
        <v>8.1502014273911617E-3</v>
      </c>
      <c r="X104" s="12">
        <f t="shared" ca="1" si="51"/>
        <v>0.51048121801244384</v>
      </c>
      <c r="Y104" s="12">
        <f t="shared" ca="1" si="52"/>
        <v>0.41467206475505758</v>
      </c>
      <c r="Z104" s="12">
        <f t="shared" ca="1" si="53"/>
        <v>0.10970425115496654</v>
      </c>
      <c r="AA104" s="12">
        <f t="shared" ca="1" si="54"/>
        <v>9.7262314422649668E-2</v>
      </c>
      <c r="AB104" s="12">
        <f t="shared" ca="1" si="55"/>
        <v>0.57699181337437289</v>
      </c>
      <c r="AC104" s="12">
        <f t="shared" ca="1" si="56"/>
        <v>0.64873982289402832</v>
      </c>
      <c r="AD104" s="12">
        <f t="shared" ca="1" si="57"/>
        <v>0.87438574401482971</v>
      </c>
      <c r="AE104" s="12">
        <f t="shared" ca="1" si="58"/>
        <v>1.425882621342611</v>
      </c>
      <c r="AF104" s="12">
        <f t="shared" ca="1" si="59"/>
        <v>8.2186151633449767E-3</v>
      </c>
      <c r="AG104" s="12">
        <f t="shared" ca="1" si="60"/>
        <v>0.51959118565512652</v>
      </c>
      <c r="AH104" s="12">
        <f t="shared" ca="1" si="61"/>
        <v>0.42201215395003372</v>
      </c>
      <c r="AI104" s="12">
        <f t="shared" ca="1" si="62"/>
        <v>0.10937329104232746</v>
      </c>
      <c r="AJ104" s="12">
        <f t="shared" ca="1" si="63"/>
        <v>9.6503671964718263E-2</v>
      </c>
      <c r="AK104" s="12">
        <f t="shared" ca="1" si="64"/>
        <v>0.57015793374764812</v>
      </c>
      <c r="AL104" s="11">
        <f t="shared" ca="1" si="65"/>
        <v>1.118472841773821E-2</v>
      </c>
      <c r="AM104" s="11">
        <f t="shared" ca="1" si="66"/>
        <v>2.4447249897639023E-2</v>
      </c>
      <c r="AN104" s="11">
        <f t="shared" ca="1" si="67"/>
        <v>1.6602165012058911E-2</v>
      </c>
      <c r="AO104" s="11">
        <f t="shared" ca="1" si="68"/>
        <v>-5.5007029130021978E-3</v>
      </c>
      <c r="AP104" s="11">
        <f t="shared" ca="1" si="69"/>
        <v>-2.7772740226429393E-3</v>
      </c>
      <c r="AQ104" s="11">
        <f t="shared" ca="1" si="70"/>
        <v>-1.8433370614307498E-2</v>
      </c>
      <c r="AR104" s="11">
        <f t="shared" ca="1" si="71"/>
        <v>1.6913432900013903E-2</v>
      </c>
      <c r="AS104" s="11">
        <f t="shared" ca="1" si="72"/>
        <v>3.9798736077392149E-2</v>
      </c>
      <c r="AT104" s="11">
        <f t="shared" ca="1" si="73"/>
        <v>1.7538552887335412E-2</v>
      </c>
      <c r="AU104" s="13">
        <f t="shared" ca="1" si="74"/>
        <v>1.1085946404691663E-2</v>
      </c>
      <c r="AV104" s="14">
        <f t="shared" ca="1" si="75"/>
        <v>142.47781494361763</v>
      </c>
      <c r="AW104" s="11">
        <f ca="1">-(AV104-MAX($AV$14:AV104))/MAX($AV$14:AV104)</f>
        <v>0</v>
      </c>
      <c r="AX104" s="13">
        <f t="shared" si="76"/>
        <v>-1.4536306211850425E-2</v>
      </c>
      <c r="AY104" s="14">
        <f t="shared" si="77"/>
        <v>82.615215955556934</v>
      </c>
      <c r="AZ104" s="11">
        <f>-(AY104-MAX($AY$14:AY104))/MAX($AY$14:AY104)</f>
        <v>0.28697871927497176</v>
      </c>
    </row>
    <row r="105" spans="1:52" x14ac:dyDescent="0.2">
      <c r="A105" s="1">
        <v>37073</v>
      </c>
      <c r="B105" s="10">
        <v>0.65343675058972661</v>
      </c>
      <c r="C105" s="10">
        <v>0.86136353848141611</v>
      </c>
      <c r="D105" s="10">
        <v>1.4144871776737344</v>
      </c>
      <c r="E105" s="10">
        <v>8.0320639994859479E-3</v>
      </c>
      <c r="F105" s="10">
        <v>0.50930759632279921</v>
      </c>
      <c r="G105" s="10">
        <v>0.40869707372895209</v>
      </c>
      <c r="H105" s="10">
        <v>0.10805787579827755</v>
      </c>
      <c r="I105" s="10">
        <v>9.2980009298000918E-2</v>
      </c>
      <c r="J105" s="10">
        <v>0.56921027766077348</v>
      </c>
      <c r="K105" s="11">
        <f t="shared" si="78"/>
        <v>-3.9010174010206677E-3</v>
      </c>
      <c r="L105" s="11">
        <f t="shared" si="79"/>
        <v>9.793703432533718E-3</v>
      </c>
      <c r="M105" s="11">
        <f t="shared" si="80"/>
        <v>8.7556756298003968E-3</v>
      </c>
      <c r="N105" s="11">
        <f t="shared" si="81"/>
        <v>-1.7293033790893308E-2</v>
      </c>
      <c r="O105" s="11">
        <f t="shared" si="81"/>
        <v>-1.7061804476813713E-2</v>
      </c>
      <c r="P105" s="11">
        <f t="shared" si="81"/>
        <v>-1.3364394310936722E-2</v>
      </c>
      <c r="Q105" s="11">
        <f t="shared" si="46"/>
        <v>4.9706622867207173E-3</v>
      </c>
      <c r="R105" s="11">
        <f t="shared" si="46"/>
        <v>3.4216643421662862E-3</v>
      </c>
      <c r="S105" s="11">
        <f t="shared" si="46"/>
        <v>1.6159879782789321E-2</v>
      </c>
      <c r="T105" s="12">
        <f t="shared" ca="1" si="47"/>
        <v>0.65236781226044893</v>
      </c>
      <c r="U105" s="12">
        <f t="shared" ca="1" si="48"/>
        <v>0.86369758061939794</v>
      </c>
      <c r="V105" s="12">
        <f t="shared" ca="1" si="49"/>
        <v>1.4140462520589323</v>
      </c>
      <c r="W105" s="12">
        <f t="shared" ca="1" si="50"/>
        <v>8.1960110831600479E-3</v>
      </c>
      <c r="X105" s="12">
        <f t="shared" ca="1" si="51"/>
        <v>0.51886966210396945</v>
      </c>
      <c r="Y105" s="12">
        <f t="shared" ca="1" si="52"/>
        <v>0.41812260073128216</v>
      </c>
      <c r="Z105" s="12">
        <f t="shared" ca="1" si="53"/>
        <v>0.10844835213277841</v>
      </c>
      <c r="AA105" s="12">
        <f t="shared" ca="1" si="54"/>
        <v>9.4583309879206739E-2</v>
      </c>
      <c r="AB105" s="12">
        <f t="shared" ca="1" si="55"/>
        <v>0.56515806121006462</v>
      </c>
      <c r="AC105" s="12">
        <f t="shared" ca="1" si="56"/>
        <v>0.65599580162686955</v>
      </c>
      <c r="AD105" s="12">
        <f t="shared" ca="1" si="57"/>
        <v>0.85300941722396617</v>
      </c>
      <c r="AE105" s="12">
        <f t="shared" ca="1" si="58"/>
        <v>1.4022098827752538</v>
      </c>
      <c r="AF105" s="12">
        <f t="shared" ca="1" si="59"/>
        <v>8.1734070029751207E-3</v>
      </c>
      <c r="AG105" s="12">
        <f t="shared" ca="1" si="60"/>
        <v>0.51814813855281228</v>
      </c>
      <c r="AH105" s="12">
        <f t="shared" ca="1" si="61"/>
        <v>0.41423304751253054</v>
      </c>
      <c r="AI105" s="12">
        <f t="shared" ca="1" si="62"/>
        <v>0.10752341322322936</v>
      </c>
      <c r="AJ105" s="12">
        <f t="shared" ca="1" si="63"/>
        <v>9.2662947793695216E-2</v>
      </c>
      <c r="AK105" s="12">
        <f t="shared" ca="1" si="64"/>
        <v>0.56015818867248113</v>
      </c>
      <c r="AL105" s="11">
        <f t="shared" ca="1" si="65"/>
        <v>-3.9010174010206677E-3</v>
      </c>
      <c r="AM105" s="11">
        <f t="shared" ca="1" si="66"/>
        <v>-9.793703432533718E-3</v>
      </c>
      <c r="AN105" s="11">
        <f t="shared" ca="1" si="67"/>
        <v>-8.7556756298003968E-3</v>
      </c>
      <c r="AO105" s="11">
        <f t="shared" ca="1" si="68"/>
        <v>1.7293033790893308E-2</v>
      </c>
      <c r="AP105" s="11">
        <f t="shared" ca="1" si="69"/>
        <v>1.7061804476813713E-2</v>
      </c>
      <c r="AQ105" s="11">
        <f t="shared" ca="1" si="70"/>
        <v>1.3364394310936722E-2</v>
      </c>
      <c r="AR105" s="11">
        <f t="shared" ca="1" si="71"/>
        <v>-4.9706622867207173E-3</v>
      </c>
      <c r="AS105" s="11">
        <f t="shared" ca="1" si="72"/>
        <v>-3.4216643421662862E-3</v>
      </c>
      <c r="AT105" s="11">
        <f t="shared" ca="1" si="73"/>
        <v>-1.6159879782789321E-2</v>
      </c>
      <c r="AU105" s="13">
        <f t="shared" ca="1" si="74"/>
        <v>7.9625522623626312E-5</v>
      </c>
      <c r="AV105" s="14">
        <f t="shared" ca="1" si="75"/>
        <v>142.48915981409479</v>
      </c>
      <c r="AW105" s="11">
        <f ca="1">-(AV105-MAX($AV$14:AV105))/MAX($AV$14:AV105)</f>
        <v>0</v>
      </c>
      <c r="AX105" s="13">
        <f t="shared" si="76"/>
        <v>-9.4651827840599697E-4</v>
      </c>
      <c r="AY105" s="14">
        <f t="shared" si="77"/>
        <v>82.537019143580537</v>
      </c>
      <c r="AZ105" s="11">
        <f>-(AY105-MAX($AY$14:AY105))/MAX($AY$14:AY105)</f>
        <v>0.28765360695007047</v>
      </c>
    </row>
    <row r="106" spans="1:52" x14ac:dyDescent="0.2">
      <c r="A106" s="1">
        <v>37104</v>
      </c>
      <c r="B106" s="10">
        <v>0.64928319135674217</v>
      </c>
      <c r="C106" s="10">
        <v>0.90225835265669974</v>
      </c>
      <c r="D106" s="10">
        <v>1.438248788275396</v>
      </c>
      <c r="E106" s="10">
        <v>8.2478988477685308E-3</v>
      </c>
      <c r="F106" s="10">
        <v>0.5249233611892663</v>
      </c>
      <c r="G106" s="10">
        <v>0.43217079389774843</v>
      </c>
      <c r="H106" s="10">
        <v>0.11192568134758521</v>
      </c>
      <c r="I106" s="10">
        <v>9.6841045108558815E-2</v>
      </c>
      <c r="J106" s="10">
        <v>0.59562454211363325</v>
      </c>
      <c r="K106" s="11">
        <f t="shared" si="78"/>
        <v>-6.356482443382383E-3</v>
      </c>
      <c r="L106" s="11">
        <f t="shared" si="79"/>
        <v>4.7476834516795519E-2</v>
      </c>
      <c r="M106" s="11">
        <f t="shared" si="80"/>
        <v>1.6798745847056651E-2</v>
      </c>
      <c r="N106" s="11">
        <f t="shared" si="81"/>
        <v>2.6871654446029902E-2</v>
      </c>
      <c r="O106" s="11">
        <f t="shared" si="81"/>
        <v>3.0660773527064755E-2</v>
      </c>
      <c r="P106" s="11">
        <f t="shared" si="81"/>
        <v>5.7435498509010863E-2</v>
      </c>
      <c r="Q106" s="11">
        <f t="shared" si="46"/>
        <v>3.5793832894957855E-2</v>
      </c>
      <c r="R106" s="11">
        <f t="shared" si="46"/>
        <v>4.1525440142550218E-2</v>
      </c>
      <c r="S106" s="11">
        <f t="shared" si="46"/>
        <v>4.6405108076073009E-2</v>
      </c>
      <c r="T106" s="12">
        <f t="shared" ca="1" si="47"/>
        <v>0.65471627610829808</v>
      </c>
      <c r="U106" s="12">
        <f t="shared" ca="1" si="48"/>
        <v>0.8571864778526912</v>
      </c>
      <c r="V106" s="12">
        <f t="shared" ca="1" si="49"/>
        <v>1.4083485302244942</v>
      </c>
      <c r="W106" s="12">
        <f t="shared" ca="1" si="50"/>
        <v>8.1027355012305343E-3</v>
      </c>
      <c r="X106" s="12">
        <f t="shared" ca="1" si="51"/>
        <v>0.51372786743780574</v>
      </c>
      <c r="Y106" s="12">
        <f t="shared" ca="1" si="52"/>
        <v>0.41146506062074129</v>
      </c>
      <c r="Z106" s="12">
        <f t="shared" ca="1" si="53"/>
        <v>0.10779064451075346</v>
      </c>
      <c r="AA106" s="12">
        <f t="shared" ca="1" si="54"/>
        <v>9.2821478545848074E-2</v>
      </c>
      <c r="AB106" s="12">
        <f t="shared" ca="1" si="55"/>
        <v>0.5646842331666273</v>
      </c>
      <c r="AC106" s="12">
        <f t="shared" ca="1" si="56"/>
        <v>0.65343675058972661</v>
      </c>
      <c r="AD106" s="12">
        <f t="shared" ca="1" si="57"/>
        <v>0.86136353848141611</v>
      </c>
      <c r="AE106" s="12">
        <f t="shared" ca="1" si="58"/>
        <v>1.4144871776737344</v>
      </c>
      <c r="AF106" s="12">
        <f t="shared" ca="1" si="59"/>
        <v>8.0320639994859479E-3</v>
      </c>
      <c r="AG106" s="12">
        <f t="shared" ca="1" si="60"/>
        <v>0.50930759632279921</v>
      </c>
      <c r="AH106" s="12">
        <f t="shared" ca="1" si="61"/>
        <v>0.40869707372895209</v>
      </c>
      <c r="AI106" s="12">
        <f t="shared" ca="1" si="62"/>
        <v>0.10805787579827755</v>
      </c>
      <c r="AJ106" s="12">
        <f t="shared" ca="1" si="63"/>
        <v>9.2980009298000918E-2</v>
      </c>
      <c r="AK106" s="12">
        <f t="shared" ca="1" si="64"/>
        <v>0.56921027766077348</v>
      </c>
      <c r="AL106" s="11">
        <f t="shared" ca="1" si="65"/>
        <v>6.356482443382383E-3</v>
      </c>
      <c r="AM106" s="11">
        <f t="shared" ca="1" si="66"/>
        <v>4.7476834516795519E-2</v>
      </c>
      <c r="AN106" s="11">
        <f t="shared" ca="1" si="67"/>
        <v>1.6798745847056651E-2</v>
      </c>
      <c r="AO106" s="11">
        <f t="shared" ca="1" si="68"/>
        <v>-2.6871654446029902E-2</v>
      </c>
      <c r="AP106" s="11">
        <f t="shared" ca="1" si="69"/>
        <v>-3.0660773527064755E-2</v>
      </c>
      <c r="AQ106" s="11">
        <f t="shared" ca="1" si="70"/>
        <v>-5.7435498509010863E-2</v>
      </c>
      <c r="AR106" s="11">
        <f t="shared" ca="1" si="71"/>
        <v>3.5793832894957855E-2</v>
      </c>
      <c r="AS106" s="11">
        <f t="shared" ca="1" si="72"/>
        <v>4.1525440142550218E-2</v>
      </c>
      <c r="AT106" s="11">
        <f t="shared" ca="1" si="73"/>
        <v>4.6405108076073009E-2</v>
      </c>
      <c r="AU106" s="13">
        <f t="shared" ca="1" si="74"/>
        <v>8.8209463820789012E-3</v>
      </c>
      <c r="AV106" s="14">
        <f t="shared" ca="1" si="75"/>
        <v>143.74604905284241</v>
      </c>
      <c r="AW106" s="11">
        <f ca="1">-(AV106-MAX($AV$14:AV106))/MAX($AV$14:AV106)</f>
        <v>0</v>
      </c>
      <c r="AX106" s="13">
        <f t="shared" si="76"/>
        <v>3.2956822835128491E-2</v>
      </c>
      <c r="AY106" s="14">
        <f t="shared" si="77"/>
        <v>85.257177060835133</v>
      </c>
      <c r="AZ106" s="11">
        <f>-(AY106-MAX($AY$14:AY106))/MAX($AY$14:AY106)</f>
        <v>0.26417693307708112</v>
      </c>
    </row>
    <row r="107" spans="1:52" x14ac:dyDescent="0.2">
      <c r="A107" s="1">
        <v>37135</v>
      </c>
      <c r="B107" s="10">
        <v>0.63788528271075728</v>
      </c>
      <c r="C107" s="10">
        <v>0.91166013310237948</v>
      </c>
      <c r="D107" s="10">
        <v>1.4643217993586271</v>
      </c>
      <c r="E107" s="10">
        <v>8.4288604180714766E-3</v>
      </c>
      <c r="F107" s="10">
        <v>0.50426354830088393</v>
      </c>
      <c r="G107" s="10">
        <v>0.41807767883272712</v>
      </c>
      <c r="H107" s="10">
        <v>0.11407711613050422</v>
      </c>
      <c r="I107" s="10">
        <v>9.410524730858992E-2</v>
      </c>
      <c r="J107" s="10">
        <v>0.61201757714481564</v>
      </c>
      <c r="K107" s="11">
        <f t="shared" si="78"/>
        <v>-1.7554602980200062E-2</v>
      </c>
      <c r="L107" s="11">
        <f t="shared" si="79"/>
        <v>1.0420275321360251E-2</v>
      </c>
      <c r="M107" s="11">
        <f t="shared" si="80"/>
        <v>1.8128303876059793E-2</v>
      </c>
      <c r="N107" s="11">
        <f t="shared" si="81"/>
        <v>2.1940323668240058E-2</v>
      </c>
      <c r="O107" s="11">
        <f t="shared" si="81"/>
        <v>-3.9357769944883936E-2</v>
      </c>
      <c r="P107" s="11">
        <f t="shared" si="81"/>
        <v>-3.2610058948952858E-2</v>
      </c>
      <c r="Q107" s="11">
        <f t="shared" si="46"/>
        <v>1.9221994067989856E-2</v>
      </c>
      <c r="R107" s="11">
        <f t="shared" si="46"/>
        <v>-2.8250395242038762E-2</v>
      </c>
      <c r="S107" s="11">
        <f t="shared" si="46"/>
        <v>2.7522430444202328E-2</v>
      </c>
      <c r="T107" s="12">
        <f t="shared" ca="1" si="47"/>
        <v>0.65135997097323439</v>
      </c>
      <c r="U107" s="12">
        <f t="shared" ca="1" si="48"/>
        <v>0.88181094556905792</v>
      </c>
      <c r="V107" s="12">
        <f t="shared" ca="1" si="49"/>
        <v>1.4263679829745652</v>
      </c>
      <c r="W107" s="12">
        <f t="shared" ca="1" si="50"/>
        <v>8.1399814236272384E-3</v>
      </c>
      <c r="X107" s="12">
        <f t="shared" ca="1" si="51"/>
        <v>0.51711547875603281</v>
      </c>
      <c r="Y107" s="12">
        <f t="shared" ca="1" si="52"/>
        <v>0.42043393381335026</v>
      </c>
      <c r="Z107" s="12">
        <f t="shared" ca="1" si="53"/>
        <v>0.10999177857293138</v>
      </c>
      <c r="AA107" s="12">
        <f t="shared" ca="1" si="54"/>
        <v>9.491052720327986E-2</v>
      </c>
      <c r="AB107" s="12">
        <f t="shared" ca="1" si="55"/>
        <v>0.58241740988720336</v>
      </c>
      <c r="AC107" s="12">
        <f t="shared" ca="1" si="56"/>
        <v>0.64928319135674217</v>
      </c>
      <c r="AD107" s="12">
        <f t="shared" ca="1" si="57"/>
        <v>0.90225835265669974</v>
      </c>
      <c r="AE107" s="12">
        <f t="shared" ca="1" si="58"/>
        <v>1.438248788275396</v>
      </c>
      <c r="AF107" s="12">
        <f t="shared" ca="1" si="59"/>
        <v>8.2478988477685308E-3</v>
      </c>
      <c r="AG107" s="12">
        <f t="shared" ca="1" si="60"/>
        <v>0.5249233611892663</v>
      </c>
      <c r="AH107" s="12">
        <f t="shared" ca="1" si="61"/>
        <v>0.43217079389774843</v>
      </c>
      <c r="AI107" s="12">
        <f t="shared" ca="1" si="62"/>
        <v>0.11192568134758521</v>
      </c>
      <c r="AJ107" s="12">
        <f t="shared" ca="1" si="63"/>
        <v>9.6841045108558815E-2</v>
      </c>
      <c r="AK107" s="12">
        <f t="shared" ca="1" si="64"/>
        <v>0.59562454211363325</v>
      </c>
      <c r="AL107" s="11">
        <f t="shared" ca="1" si="65"/>
        <v>1.7554602980200062E-2</v>
      </c>
      <c r="AM107" s="11">
        <f t="shared" ca="1" si="66"/>
        <v>1.0420275321360251E-2</v>
      </c>
      <c r="AN107" s="11">
        <f t="shared" ca="1" si="67"/>
        <v>1.8128303876059793E-2</v>
      </c>
      <c r="AO107" s="11">
        <f t="shared" ca="1" si="68"/>
        <v>2.1940323668240058E-2</v>
      </c>
      <c r="AP107" s="11">
        <f t="shared" ca="1" si="69"/>
        <v>-3.9357769944883936E-2</v>
      </c>
      <c r="AQ107" s="11">
        <f t="shared" ca="1" si="70"/>
        <v>-3.2610058948952858E-2</v>
      </c>
      <c r="AR107" s="11">
        <f t="shared" ca="1" si="71"/>
        <v>1.9221994067989856E-2</v>
      </c>
      <c r="AS107" s="11">
        <f t="shared" ca="1" si="72"/>
        <v>-2.8250395242038762E-2</v>
      </c>
      <c r="AT107" s="11">
        <f t="shared" ca="1" si="73"/>
        <v>2.7522430444202328E-2</v>
      </c>
      <c r="AU107" s="13">
        <f t="shared" ca="1" si="74"/>
        <v>1.6188562469085326E-3</v>
      </c>
      <c r="AV107" s="14">
        <f t="shared" ca="1" si="75"/>
        <v>143.97875324232004</v>
      </c>
      <c r="AW107" s="11">
        <f ca="1">-(AV107-MAX($AV$14:AV107))/MAX($AV$14:AV107)</f>
        <v>0</v>
      </c>
      <c r="AX107" s="13">
        <f t="shared" si="76"/>
        <v>-2.2821666375803704E-3</v>
      </c>
      <c r="AY107" s="14">
        <f t="shared" si="77"/>
        <v>85.062605975732609</v>
      </c>
      <c r="AZ107" s="11">
        <f>-(AY107-MAX($AY$14:AY107))/MAX($AY$14:AY107)</f>
        <v>0.26585620393157472</v>
      </c>
    </row>
    <row r="108" spans="1:52" x14ac:dyDescent="0.2">
      <c r="A108" s="1">
        <v>37165</v>
      </c>
      <c r="B108" s="10">
        <v>0.63646431344594512</v>
      </c>
      <c r="C108" s="10">
        <v>0.9051166242770381</v>
      </c>
      <c r="D108" s="10">
        <v>1.45028425571412</v>
      </c>
      <c r="E108" s="10">
        <v>8.2343834917079761E-3</v>
      </c>
      <c r="F108" s="10">
        <v>0.50430932316645738</v>
      </c>
      <c r="G108" s="10">
        <v>0.41442188147534192</v>
      </c>
      <c r="H108" s="10">
        <v>0.11323617669373012</v>
      </c>
      <c r="I108" s="10">
        <v>9.4658425073123637E-2</v>
      </c>
      <c r="J108" s="10">
        <v>0.61154598825831707</v>
      </c>
      <c r="K108" s="11">
        <f t="shared" si="78"/>
        <v>-2.2276250970607592E-3</v>
      </c>
      <c r="L108" s="11">
        <f t="shared" si="79"/>
        <v>-7.1775748305169529E-3</v>
      </c>
      <c r="M108" s="11">
        <f t="shared" si="80"/>
        <v>-9.5863789302702562E-3</v>
      </c>
      <c r="N108" s="11">
        <f t="shared" si="81"/>
        <v>-2.3072742543765679E-2</v>
      </c>
      <c r="O108" s="11">
        <f t="shared" si="81"/>
        <v>9.0775678170063046E-5</v>
      </c>
      <c r="P108" s="11">
        <f t="shared" si="81"/>
        <v>-8.7443016991296529E-3</v>
      </c>
      <c r="Q108" s="11">
        <f t="shared" si="46"/>
        <v>-7.371675102761821E-3</v>
      </c>
      <c r="R108" s="11">
        <f t="shared" si="46"/>
        <v>5.8782881970411704E-3</v>
      </c>
      <c r="S108" s="11">
        <f t="shared" si="46"/>
        <v>-7.7054794520547976E-4</v>
      </c>
      <c r="T108" s="12">
        <f t="shared" ca="1" si="47"/>
        <v>0.64358423703374967</v>
      </c>
      <c r="U108" s="12">
        <f t="shared" ca="1" si="48"/>
        <v>0.90695924287953966</v>
      </c>
      <c r="V108" s="12">
        <f t="shared" ca="1" si="49"/>
        <v>1.4512852938170115</v>
      </c>
      <c r="W108" s="12">
        <f t="shared" ca="1" si="50"/>
        <v>8.3383796329200045E-3</v>
      </c>
      <c r="X108" s="12">
        <f t="shared" ca="1" si="51"/>
        <v>0.51459345474507512</v>
      </c>
      <c r="Y108" s="12">
        <f t="shared" ca="1" si="52"/>
        <v>0.42512423636523777</v>
      </c>
      <c r="Z108" s="12">
        <f t="shared" ca="1" si="53"/>
        <v>0.11300139873904472</v>
      </c>
      <c r="AA108" s="12">
        <f t="shared" ca="1" si="54"/>
        <v>9.5473146208574361E-2</v>
      </c>
      <c r="AB108" s="12">
        <f t="shared" ca="1" si="55"/>
        <v>0.60382105962922439</v>
      </c>
      <c r="AC108" s="12">
        <f t="shared" ca="1" si="56"/>
        <v>0.63788528271075728</v>
      </c>
      <c r="AD108" s="12">
        <f t="shared" ca="1" si="57"/>
        <v>0.91166013310237948</v>
      </c>
      <c r="AE108" s="12">
        <f t="shared" ca="1" si="58"/>
        <v>1.4643217993586271</v>
      </c>
      <c r="AF108" s="12">
        <f t="shared" ca="1" si="59"/>
        <v>8.4288604180714766E-3</v>
      </c>
      <c r="AG108" s="12">
        <f t="shared" ca="1" si="60"/>
        <v>0.50426354830088393</v>
      </c>
      <c r="AH108" s="12">
        <f t="shared" ca="1" si="61"/>
        <v>0.41807767883272712</v>
      </c>
      <c r="AI108" s="12">
        <f t="shared" ca="1" si="62"/>
        <v>0.11407711613050422</v>
      </c>
      <c r="AJ108" s="12">
        <f t="shared" ca="1" si="63"/>
        <v>9.410524730858992E-2</v>
      </c>
      <c r="AK108" s="12">
        <f t="shared" ca="1" si="64"/>
        <v>0.61201757714481564</v>
      </c>
      <c r="AL108" s="11">
        <f t="shared" ca="1" si="65"/>
        <v>2.2276250970607592E-3</v>
      </c>
      <c r="AM108" s="11">
        <f t="shared" ca="1" si="66"/>
        <v>-7.1775748305169529E-3</v>
      </c>
      <c r="AN108" s="11">
        <f t="shared" ca="1" si="67"/>
        <v>-9.5863789302702562E-3</v>
      </c>
      <c r="AO108" s="11">
        <f t="shared" ca="1" si="68"/>
        <v>-2.3072742543765679E-2</v>
      </c>
      <c r="AP108" s="11">
        <f t="shared" ca="1" si="69"/>
        <v>-9.0775678170063046E-5</v>
      </c>
      <c r="AQ108" s="11">
        <f t="shared" ca="1" si="70"/>
        <v>8.7443016991296529E-3</v>
      </c>
      <c r="AR108" s="11">
        <f t="shared" ca="1" si="71"/>
        <v>-7.371675102761821E-3</v>
      </c>
      <c r="AS108" s="11">
        <f t="shared" ca="1" si="72"/>
        <v>-5.8782881970411704E-3</v>
      </c>
      <c r="AT108" s="11">
        <f t="shared" ca="1" si="73"/>
        <v>-7.7054794520547976E-4</v>
      </c>
      <c r="AU108" s="13">
        <f t="shared" ca="1" si="74"/>
        <v>-4.7751173812823344E-3</v>
      </c>
      <c r="AV108" s="14">
        <f t="shared" ca="1" si="75"/>
        <v>143.29123779517727</v>
      </c>
      <c r="AW108" s="11">
        <f ca="1">-(AV108-MAX($AV$14:AV108))/MAX($AV$14:AV108)</f>
        <v>4.7751173812823995E-3</v>
      </c>
      <c r="AX108" s="13">
        <f t="shared" si="76"/>
        <v>-5.8868646970554848E-3</v>
      </c>
      <c r="AY108" s="14">
        <f t="shared" si="77"/>
        <v>84.561853923574532</v>
      </c>
      <c r="AZ108" s="11">
        <f>-(AY108-MAX($AY$14:AY108))/MAX($AY$14:AY108)</f>
        <v>0.27017800912721218</v>
      </c>
    </row>
    <row r="109" spans="1:52" x14ac:dyDescent="0.2">
      <c r="A109" s="1">
        <v>37196</v>
      </c>
      <c r="B109" s="10">
        <v>0.62797503171273916</v>
      </c>
      <c r="C109" s="10">
        <v>0.88775256560491456</v>
      </c>
      <c r="D109" s="10">
        <v>1.4343498092314753</v>
      </c>
      <c r="E109" s="10">
        <v>8.1651982918405173E-3</v>
      </c>
      <c r="F109" s="10">
        <v>0.51674245556014886</v>
      </c>
      <c r="G109" s="10">
        <v>0.41586958329867757</v>
      </c>
      <c r="H109" s="10">
        <v>0.11198082888209539</v>
      </c>
      <c r="I109" s="10">
        <v>9.4237383970220995E-2</v>
      </c>
      <c r="J109" s="10">
        <v>0.60566783964338278</v>
      </c>
      <c r="K109" s="11">
        <f t="shared" si="78"/>
        <v>-1.3338189673578582E-2</v>
      </c>
      <c r="L109" s="11">
        <f t="shared" si="79"/>
        <v>-1.918433294272226E-2</v>
      </c>
      <c r="M109" s="11">
        <f t="shared" si="80"/>
        <v>-1.098711953871323E-2</v>
      </c>
      <c r="N109" s="11">
        <f t="shared" si="81"/>
        <v>-8.4019890423039367E-3</v>
      </c>
      <c r="O109" s="11">
        <f t="shared" si="81"/>
        <v>2.4653782554774795E-2</v>
      </c>
      <c r="P109" s="11">
        <f t="shared" si="81"/>
        <v>3.4933044997089713E-3</v>
      </c>
      <c r="Q109" s="11">
        <f t="shared" si="46"/>
        <v>-1.1086102059327474E-2</v>
      </c>
      <c r="R109" s="11">
        <f t="shared" si="46"/>
        <v>-4.4480045233943333E-3</v>
      </c>
      <c r="S109" s="11">
        <f t="shared" si="46"/>
        <v>-9.6119486151405864E-3</v>
      </c>
      <c r="T109" s="12">
        <f t="shared" ca="1" si="47"/>
        <v>0.6371747980783512</v>
      </c>
      <c r="U109" s="12">
        <f t="shared" ca="1" si="48"/>
        <v>0.90838837868970879</v>
      </c>
      <c r="V109" s="12">
        <f t="shared" ca="1" si="49"/>
        <v>1.4573030275363736</v>
      </c>
      <c r="W109" s="12">
        <f t="shared" ca="1" si="50"/>
        <v>8.3316219548897272E-3</v>
      </c>
      <c r="X109" s="12">
        <f t="shared" ca="1" si="51"/>
        <v>0.50428643573367071</v>
      </c>
      <c r="Y109" s="12">
        <f t="shared" ca="1" si="52"/>
        <v>0.41624978015403452</v>
      </c>
      <c r="Z109" s="12">
        <f t="shared" ca="1" si="53"/>
        <v>0.11365664641211717</v>
      </c>
      <c r="AA109" s="12">
        <f t="shared" ca="1" si="54"/>
        <v>9.4381836190856772E-2</v>
      </c>
      <c r="AB109" s="12">
        <f t="shared" ca="1" si="55"/>
        <v>0.61178178270156636</v>
      </c>
      <c r="AC109" s="12">
        <f t="shared" ca="1" si="56"/>
        <v>0.63646431344594512</v>
      </c>
      <c r="AD109" s="12">
        <f t="shared" ca="1" si="57"/>
        <v>0.9051166242770381</v>
      </c>
      <c r="AE109" s="12">
        <f t="shared" ca="1" si="58"/>
        <v>1.45028425571412</v>
      </c>
      <c r="AF109" s="12">
        <f t="shared" ca="1" si="59"/>
        <v>8.2343834917079761E-3</v>
      </c>
      <c r="AG109" s="12">
        <f t="shared" ca="1" si="60"/>
        <v>0.50430932316645738</v>
      </c>
      <c r="AH109" s="12">
        <f t="shared" ca="1" si="61"/>
        <v>0.41442188147534192</v>
      </c>
      <c r="AI109" s="12">
        <f t="shared" ca="1" si="62"/>
        <v>0.11323617669373012</v>
      </c>
      <c r="AJ109" s="12">
        <f t="shared" ca="1" si="63"/>
        <v>9.4658425073123637E-2</v>
      </c>
      <c r="AK109" s="12">
        <f t="shared" ca="1" si="64"/>
        <v>0.61154598825831707</v>
      </c>
      <c r="AL109" s="11">
        <f t="shared" ca="1" si="65"/>
        <v>1.3338189673578582E-2</v>
      </c>
      <c r="AM109" s="11">
        <f t="shared" ca="1" si="66"/>
        <v>1.918433294272226E-2</v>
      </c>
      <c r="AN109" s="11">
        <f t="shared" ca="1" si="67"/>
        <v>1.098711953871323E-2</v>
      </c>
      <c r="AO109" s="11">
        <f t="shared" ca="1" si="68"/>
        <v>8.4019890423039367E-3</v>
      </c>
      <c r="AP109" s="11">
        <f t="shared" ca="1" si="69"/>
        <v>2.4653782554774795E-2</v>
      </c>
      <c r="AQ109" s="11">
        <f t="shared" ca="1" si="70"/>
        <v>-3.4933044997089713E-3</v>
      </c>
      <c r="AR109" s="11">
        <f t="shared" ca="1" si="71"/>
        <v>1.1086102059327474E-2</v>
      </c>
      <c r="AS109" s="11">
        <f t="shared" ca="1" si="72"/>
        <v>-4.4480045233943333E-3</v>
      </c>
      <c r="AT109" s="11">
        <f t="shared" ca="1" si="73"/>
        <v>9.6119486151405864E-3</v>
      </c>
      <c r="AU109" s="13">
        <f t="shared" ca="1" si="74"/>
        <v>9.9246839337175062E-3</v>
      </c>
      <c r="AV109" s="14">
        <f t="shared" ca="1" si="75"/>
        <v>144.71335804076554</v>
      </c>
      <c r="AW109" s="11">
        <f ca="1">-(AV109-MAX($AV$14:AV109))/MAX($AV$14:AV109)</f>
        <v>0</v>
      </c>
      <c r="AX109" s="13">
        <f t="shared" si="76"/>
        <v>-5.434511037855182E-3</v>
      </c>
      <c r="AY109" s="14">
        <f t="shared" si="77"/>
        <v>84.102301595045361</v>
      </c>
      <c r="AZ109" s="11">
        <f>-(AY109-MAX($AY$14:AY109))/MAX($AY$14:AY109)</f>
        <v>0.27414423479227984</v>
      </c>
    </row>
    <row r="110" spans="1:52" x14ac:dyDescent="0.2">
      <c r="A110" s="1">
        <v>37226</v>
      </c>
      <c r="B110" s="10">
        <v>0.63392647720717354</v>
      </c>
      <c r="C110" s="10">
        <v>0.89191744412137208</v>
      </c>
      <c r="D110" s="10">
        <v>1.4409429530684881</v>
      </c>
      <c r="E110" s="10">
        <v>7.8478151682571575E-3</v>
      </c>
      <c r="F110" s="10">
        <v>0.5142101988450839</v>
      </c>
      <c r="G110" s="10">
        <v>0.41607722393276192</v>
      </c>
      <c r="H110" s="10">
        <v>0.11157974604449801</v>
      </c>
      <c r="I110" s="10">
        <v>9.4705938062316516E-2</v>
      </c>
      <c r="J110" s="10">
        <v>0.60437567992263985</v>
      </c>
      <c r="K110" s="11">
        <f t="shared" si="78"/>
        <v>9.4772008342471903E-3</v>
      </c>
      <c r="L110" s="11">
        <f t="shared" si="79"/>
        <v>4.6914857560784728E-3</v>
      </c>
      <c r="M110" s="11">
        <f t="shared" si="80"/>
        <v>4.5966080202886062E-3</v>
      </c>
      <c r="N110" s="11">
        <f t="shared" si="81"/>
        <v>-3.8870228528377626E-2</v>
      </c>
      <c r="O110" s="11">
        <f t="shared" si="81"/>
        <v>-4.9004231949937305E-3</v>
      </c>
      <c r="P110" s="11">
        <f t="shared" si="81"/>
        <v>4.9929266871928668E-4</v>
      </c>
      <c r="Q110" s="11">
        <f t="shared" si="81"/>
        <v>-3.5817098480283027E-3</v>
      </c>
      <c r="R110" s="11">
        <f t="shared" si="81"/>
        <v>4.9720617482715834E-3</v>
      </c>
      <c r="S110" s="11">
        <f t="shared" si="81"/>
        <v>-2.1334461501270052E-3</v>
      </c>
      <c r="T110" s="12">
        <f t="shared" ca="1" si="47"/>
        <v>0.63221967257934208</v>
      </c>
      <c r="U110" s="12">
        <f t="shared" ca="1" si="48"/>
        <v>0.89643459494097633</v>
      </c>
      <c r="V110" s="12">
        <f t="shared" ca="1" si="49"/>
        <v>1.4423170324727976</v>
      </c>
      <c r="W110" s="12">
        <f t="shared" ca="1" si="50"/>
        <v>8.1997908917742467E-3</v>
      </c>
      <c r="X110" s="12">
        <f t="shared" ca="1" si="51"/>
        <v>0.51052588936330312</v>
      </c>
      <c r="Y110" s="12">
        <f t="shared" ca="1" si="52"/>
        <v>0.41514573238700975</v>
      </c>
      <c r="Z110" s="12">
        <f t="shared" ca="1" si="53"/>
        <v>0.11260850278791276</v>
      </c>
      <c r="AA110" s="12">
        <f t="shared" ca="1" si="54"/>
        <v>9.4447904521672316E-2</v>
      </c>
      <c r="AB110" s="12">
        <f t="shared" ca="1" si="55"/>
        <v>0.60860691395084987</v>
      </c>
      <c r="AC110" s="12">
        <f t="shared" ca="1" si="56"/>
        <v>0.62797503171273916</v>
      </c>
      <c r="AD110" s="12">
        <f t="shared" ca="1" si="57"/>
        <v>0.88775256560491456</v>
      </c>
      <c r="AE110" s="12">
        <f t="shared" ca="1" si="58"/>
        <v>1.4343498092314753</v>
      </c>
      <c r="AF110" s="12">
        <f t="shared" ca="1" si="59"/>
        <v>8.1651982918405173E-3</v>
      </c>
      <c r="AG110" s="12">
        <f t="shared" ca="1" si="60"/>
        <v>0.51674245556014886</v>
      </c>
      <c r="AH110" s="12">
        <f t="shared" ca="1" si="61"/>
        <v>0.41586958329867757</v>
      </c>
      <c r="AI110" s="12">
        <f t="shared" ca="1" si="62"/>
        <v>0.11198082888209539</v>
      </c>
      <c r="AJ110" s="12">
        <f t="shared" ca="1" si="63"/>
        <v>9.4237383970220995E-2</v>
      </c>
      <c r="AK110" s="12">
        <f t="shared" ca="1" si="64"/>
        <v>0.60566783964338278</v>
      </c>
      <c r="AL110" s="11">
        <f t="shared" ca="1" si="65"/>
        <v>-9.4772008342471903E-3</v>
      </c>
      <c r="AM110" s="11">
        <f t="shared" ca="1" si="66"/>
        <v>-4.6914857560784728E-3</v>
      </c>
      <c r="AN110" s="11">
        <f t="shared" ca="1" si="67"/>
        <v>-4.5966080202886062E-3</v>
      </c>
      <c r="AO110" s="11">
        <f t="shared" ca="1" si="68"/>
        <v>3.8870228528377626E-2</v>
      </c>
      <c r="AP110" s="11">
        <f t="shared" ca="1" si="69"/>
        <v>-4.9004231949937305E-3</v>
      </c>
      <c r="AQ110" s="11">
        <f t="shared" ca="1" si="70"/>
        <v>4.9929266871928668E-4</v>
      </c>
      <c r="AR110" s="11">
        <f t="shared" ca="1" si="71"/>
        <v>3.5817098480283027E-3</v>
      </c>
      <c r="AS110" s="11">
        <f t="shared" ca="1" si="72"/>
        <v>-4.9720617482715834E-3</v>
      </c>
      <c r="AT110" s="11">
        <f t="shared" ca="1" si="73"/>
        <v>2.1334461501270052E-3</v>
      </c>
      <c r="AU110" s="13">
        <f t="shared" ca="1" si="74"/>
        <v>1.8274330712636263E-3</v>
      </c>
      <c r="AV110" s="14">
        <f t="shared" ca="1" si="75"/>
        <v>144.97781201710285</v>
      </c>
      <c r="AW110" s="11">
        <f ca="1">-(AV110-MAX($AV$14:AV110))/MAX($AV$14:AV110)</f>
        <v>0</v>
      </c>
      <c r="AX110" s="13">
        <f t="shared" si="76"/>
        <v>-2.8054620771023916E-3</v>
      </c>
      <c r="AY110" s="14">
        <f t="shared" si="77"/>
        <v>83.866355777323434</v>
      </c>
      <c r="AZ110" s="11">
        <f>-(AY110-MAX($AY$14:AY110))/MAX($AY$14:AY110)</f>
        <v>0.27618059561501623</v>
      </c>
    </row>
    <row r="111" spans="1:52" x14ac:dyDescent="0.2">
      <c r="A111" s="1">
        <v>37257</v>
      </c>
      <c r="B111" s="10">
        <v>0.6248867392785058</v>
      </c>
      <c r="C111" s="10">
        <v>0.88317377327162894</v>
      </c>
      <c r="D111" s="10">
        <v>1.4324800527152659</v>
      </c>
      <c r="E111" s="10">
        <v>7.5380672395597773E-3</v>
      </c>
      <c r="F111" s="10">
        <v>0.51707377608637206</v>
      </c>
      <c r="G111" s="10">
        <v>0.42488103331067301</v>
      </c>
      <c r="H111" s="10">
        <v>0.1115312120096809</v>
      </c>
      <c r="I111" s="10">
        <v>9.5657164721637641E-2</v>
      </c>
      <c r="J111" s="10">
        <v>0.59875220041433652</v>
      </c>
      <c r="K111" s="11">
        <f t="shared" si="78"/>
        <v>-1.4259915390335554E-2</v>
      </c>
      <c r="L111" s="11">
        <f t="shared" si="79"/>
        <v>-9.8032288833149739E-3</v>
      </c>
      <c r="M111" s="11">
        <f t="shared" si="80"/>
        <v>-5.873168216132707E-3</v>
      </c>
      <c r="N111" s="11">
        <f t="shared" si="81"/>
        <v>-3.9469320066334967E-2</v>
      </c>
      <c r="O111" s="11">
        <f t="shared" si="81"/>
        <v>5.568884568450283E-3</v>
      </c>
      <c r="P111" s="11">
        <f t="shared" si="81"/>
        <v>2.1159075458871524E-2</v>
      </c>
      <c r="Q111" s="11">
        <f t="shared" si="81"/>
        <v>-4.349717268379294E-4</v>
      </c>
      <c r="R111" s="11">
        <f t="shared" si="81"/>
        <v>1.0044002295771737E-2</v>
      </c>
      <c r="S111" s="11">
        <f t="shared" si="81"/>
        <v>-9.3046091944386511E-3</v>
      </c>
      <c r="T111" s="12">
        <f t="shared" ca="1" si="47"/>
        <v>0.63095075445995641</v>
      </c>
      <c r="U111" s="12">
        <f t="shared" ca="1" si="48"/>
        <v>0.88983500486314338</v>
      </c>
      <c r="V111" s="12">
        <f t="shared" ca="1" si="49"/>
        <v>1.4376463811499818</v>
      </c>
      <c r="W111" s="12">
        <f t="shared" ca="1" si="50"/>
        <v>8.0065067300488374E-3</v>
      </c>
      <c r="X111" s="12">
        <f t="shared" ca="1" si="51"/>
        <v>0.51547632720261638</v>
      </c>
      <c r="Y111" s="12">
        <f t="shared" ca="1" si="52"/>
        <v>0.41597340361571977</v>
      </c>
      <c r="Z111" s="12">
        <f t="shared" ca="1" si="53"/>
        <v>0.1117802874632967</v>
      </c>
      <c r="AA111" s="12">
        <f t="shared" ca="1" si="54"/>
        <v>9.4471661016268749E-2</v>
      </c>
      <c r="AB111" s="12">
        <f t="shared" ca="1" si="55"/>
        <v>0.60502175978301131</v>
      </c>
      <c r="AC111" s="12">
        <f t="shared" ca="1" si="56"/>
        <v>0.63392647720717354</v>
      </c>
      <c r="AD111" s="12">
        <f t="shared" ca="1" si="57"/>
        <v>0.89191744412137208</v>
      </c>
      <c r="AE111" s="12">
        <f t="shared" ca="1" si="58"/>
        <v>1.4409429530684881</v>
      </c>
      <c r="AF111" s="12">
        <f t="shared" ca="1" si="59"/>
        <v>7.8478151682571575E-3</v>
      </c>
      <c r="AG111" s="12">
        <f t="shared" ca="1" si="60"/>
        <v>0.5142101988450839</v>
      </c>
      <c r="AH111" s="12">
        <f t="shared" ca="1" si="61"/>
        <v>0.41607722393276192</v>
      </c>
      <c r="AI111" s="12">
        <f t="shared" ca="1" si="62"/>
        <v>0.11157974604449801</v>
      </c>
      <c r="AJ111" s="12">
        <f t="shared" ca="1" si="63"/>
        <v>9.4705938062316516E-2</v>
      </c>
      <c r="AK111" s="12">
        <f t="shared" ca="1" si="64"/>
        <v>0.60437567992263985</v>
      </c>
      <c r="AL111" s="11">
        <f t="shared" ca="1" si="65"/>
        <v>-1.4259915390335554E-2</v>
      </c>
      <c r="AM111" s="11">
        <f t="shared" ca="1" si="66"/>
        <v>-9.8032288833149739E-3</v>
      </c>
      <c r="AN111" s="11">
        <f t="shared" ca="1" si="67"/>
        <v>-5.873168216132707E-3</v>
      </c>
      <c r="AO111" s="11">
        <f t="shared" ca="1" si="68"/>
        <v>3.9469320066334967E-2</v>
      </c>
      <c r="AP111" s="11">
        <f t="shared" ca="1" si="69"/>
        <v>-5.568884568450283E-3</v>
      </c>
      <c r="AQ111" s="11">
        <f t="shared" ca="1" si="70"/>
        <v>2.1159075458871524E-2</v>
      </c>
      <c r="AR111" s="11">
        <f t="shared" ca="1" si="71"/>
        <v>4.349717268379294E-4</v>
      </c>
      <c r="AS111" s="11">
        <f t="shared" ca="1" si="72"/>
        <v>1.0044002295771737E-2</v>
      </c>
      <c r="AT111" s="11">
        <f t="shared" ca="1" si="73"/>
        <v>9.3046091944386511E-3</v>
      </c>
      <c r="AU111" s="13">
        <f t="shared" ca="1" si="74"/>
        <v>4.9896424093356989E-3</v>
      </c>
      <c r="AV111" s="14">
        <f t="shared" ca="1" si="75"/>
        <v>145.70119945635608</v>
      </c>
      <c r="AW111" s="11">
        <f ca="1">-(AV111-MAX($AV$14:AV111))/MAX($AV$14:AV111)</f>
        <v>0</v>
      </c>
      <c r="AX111" s="13">
        <f t="shared" si="76"/>
        <v>-4.7081390171445818E-3</v>
      </c>
      <c r="AY111" s="14">
        <f t="shared" si="77"/>
        <v>83.47150131546249</v>
      </c>
      <c r="AZ111" s="11">
        <f>-(AY111-MAX($AY$14:AY111))/MAX($AY$14:AY111)</f>
        <v>0.27958843799416755</v>
      </c>
    </row>
    <row r="112" spans="1:52" x14ac:dyDescent="0.2">
      <c r="A112" s="1">
        <v>37288</v>
      </c>
      <c r="B112" s="10">
        <v>0.62662923601363552</v>
      </c>
      <c r="C112" s="10">
        <v>0.87071607690164399</v>
      </c>
      <c r="D112" s="10">
        <v>1.4230621451238776</v>
      </c>
      <c r="E112" s="10">
        <v>7.4854781723456484E-3</v>
      </c>
      <c r="F112" s="10">
        <v>0.51313892210038026</v>
      </c>
      <c r="G112" s="10">
        <v>0.41921690282552188</v>
      </c>
      <c r="H112" s="10">
        <v>0.11178804985747025</v>
      </c>
      <c r="I112" s="10">
        <v>9.4801107276932986E-2</v>
      </c>
      <c r="J112" s="10">
        <v>0.58925088534945524</v>
      </c>
      <c r="K112" s="11">
        <f t="shared" si="78"/>
        <v>2.7885001002607712E-3</v>
      </c>
      <c r="L112" s="11">
        <f t="shared" si="79"/>
        <v>-1.4105600445806554E-2</v>
      </c>
      <c r="M112" s="11">
        <f t="shared" si="80"/>
        <v>-6.5745471104722286E-3</v>
      </c>
      <c r="N112" s="11">
        <f t="shared" si="81"/>
        <v>-6.9764656566263517E-3</v>
      </c>
      <c r="O112" s="11">
        <f t="shared" si="81"/>
        <v>-7.6098502147486924E-3</v>
      </c>
      <c r="P112" s="11">
        <f t="shared" si="81"/>
        <v>-1.333109750985173E-2</v>
      </c>
      <c r="Q112" s="11">
        <f t="shared" si="81"/>
        <v>2.302833827064088E-3</v>
      </c>
      <c r="R112" s="11">
        <f t="shared" si="81"/>
        <v>-8.9492245269424675E-3</v>
      </c>
      <c r="S112" s="11">
        <f t="shared" si="81"/>
        <v>-1.5868526342460831E-2</v>
      </c>
      <c r="T112" s="12">
        <f t="shared" ca="1" si="47"/>
        <v>0.62940660824283967</v>
      </c>
      <c r="U112" s="12">
        <f t="shared" ca="1" si="48"/>
        <v>0.88754560869650057</v>
      </c>
      <c r="V112" s="12">
        <f t="shared" ca="1" si="49"/>
        <v>1.4367115028918769</v>
      </c>
      <c r="W112" s="12">
        <f t="shared" ca="1" si="50"/>
        <v>7.6929412039084674E-3</v>
      </c>
      <c r="X112" s="12">
        <f t="shared" ca="1" si="51"/>
        <v>0.51564198746572798</v>
      </c>
      <c r="Y112" s="12">
        <f t="shared" ca="1" si="52"/>
        <v>0.42047912862171744</v>
      </c>
      <c r="Z112" s="12">
        <f t="shared" ca="1" si="53"/>
        <v>0.11155547902708945</v>
      </c>
      <c r="AA112" s="12">
        <f t="shared" ca="1" si="54"/>
        <v>9.5181551391977079E-2</v>
      </c>
      <c r="AB112" s="12">
        <f t="shared" ca="1" si="55"/>
        <v>0.60156394016848824</v>
      </c>
      <c r="AC112" s="12">
        <f t="shared" ca="1" si="56"/>
        <v>0.6248867392785058</v>
      </c>
      <c r="AD112" s="12">
        <f t="shared" ca="1" si="57"/>
        <v>0.88317377327162894</v>
      </c>
      <c r="AE112" s="12">
        <f t="shared" ca="1" si="58"/>
        <v>1.4324800527152659</v>
      </c>
      <c r="AF112" s="12">
        <f t="shared" ca="1" si="59"/>
        <v>7.5380672395597773E-3</v>
      </c>
      <c r="AG112" s="12">
        <f t="shared" ca="1" si="60"/>
        <v>0.51707377608637206</v>
      </c>
      <c r="AH112" s="12">
        <f t="shared" ca="1" si="61"/>
        <v>0.42488103331067301</v>
      </c>
      <c r="AI112" s="12">
        <f t="shared" ca="1" si="62"/>
        <v>0.1115312120096809</v>
      </c>
      <c r="AJ112" s="12">
        <f t="shared" ca="1" si="63"/>
        <v>9.5657164721637641E-2</v>
      </c>
      <c r="AK112" s="12">
        <f t="shared" ca="1" si="64"/>
        <v>0.59875220041433652</v>
      </c>
      <c r="AL112" s="11">
        <f t="shared" ca="1" si="65"/>
        <v>-2.7885001002607712E-3</v>
      </c>
      <c r="AM112" s="11">
        <f t="shared" ca="1" si="66"/>
        <v>1.4105600445806554E-2</v>
      </c>
      <c r="AN112" s="11">
        <f t="shared" ca="1" si="67"/>
        <v>6.5745471104722286E-3</v>
      </c>
      <c r="AO112" s="11">
        <f t="shared" ca="1" si="68"/>
        <v>6.9764656566263517E-3</v>
      </c>
      <c r="AP112" s="11">
        <f t="shared" ca="1" si="69"/>
        <v>-7.6098502147486924E-3</v>
      </c>
      <c r="AQ112" s="11">
        <f t="shared" ca="1" si="70"/>
        <v>-1.333109750985173E-2</v>
      </c>
      <c r="AR112" s="11">
        <f t="shared" ca="1" si="71"/>
        <v>-2.302833827064088E-3</v>
      </c>
      <c r="AS112" s="11">
        <f t="shared" ca="1" si="72"/>
        <v>-8.9492245269424675E-3</v>
      </c>
      <c r="AT112" s="11">
        <f t="shared" ca="1" si="73"/>
        <v>1.5868526342460831E-2</v>
      </c>
      <c r="AU112" s="13">
        <f t="shared" ca="1" si="74"/>
        <v>9.4929259738869072E-4</v>
      </c>
      <c r="AV112" s="14">
        <f t="shared" ca="1" si="75"/>
        <v>145.83951252643064</v>
      </c>
      <c r="AW112" s="11">
        <f ca="1">-(AV112-MAX($AV$14:AV112))/MAX($AV$14:AV112)</f>
        <v>0</v>
      </c>
      <c r="AX112" s="13">
        <f t="shared" si="76"/>
        <v>-7.5915530977315555E-3</v>
      </c>
      <c r="AY112" s="14">
        <f t="shared" si="77"/>
        <v>82.837822981078787</v>
      </c>
      <c r="AZ112" s="11">
        <f>-(AY112-MAX($AY$14:AY112))/MAX($AY$14:AY112)</f>
        <v>0.28505748061935454</v>
      </c>
    </row>
    <row r="113" spans="1:52" x14ac:dyDescent="0.2">
      <c r="A113" s="1">
        <v>37316</v>
      </c>
      <c r="B113" s="10">
        <v>0.63010781144653849</v>
      </c>
      <c r="C113" s="10">
        <v>0.87689299274809496</v>
      </c>
      <c r="D113" s="10">
        <v>1.4230621451238776</v>
      </c>
      <c r="E113" s="10">
        <v>7.6348116873697306E-3</v>
      </c>
      <c r="F113" s="10">
        <v>0.5252128425044249</v>
      </c>
      <c r="G113" s="10">
        <v>0.43327556325823224</v>
      </c>
      <c r="H113" s="10">
        <v>0.1135666749948895</v>
      </c>
      <c r="I113" s="10">
        <v>9.6794176862319961E-2</v>
      </c>
      <c r="J113" s="10">
        <v>0.59744651360086987</v>
      </c>
      <c r="K113" s="11">
        <f t="shared" si="78"/>
        <v>5.5512498188439174E-3</v>
      </c>
      <c r="L113" s="11">
        <f t="shared" si="79"/>
        <v>7.0940643113319712E-3</v>
      </c>
      <c r="M113" s="11">
        <f t="shared" si="80"/>
        <v>0</v>
      </c>
      <c r="N113" s="11">
        <f t="shared" si="81"/>
        <v>1.9949762939097226E-2</v>
      </c>
      <c r="O113" s="11">
        <f t="shared" si="81"/>
        <v>2.3529535344198216E-2</v>
      </c>
      <c r="P113" s="11">
        <f t="shared" si="81"/>
        <v>3.3535528596187358E-2</v>
      </c>
      <c r="Q113" s="11">
        <f t="shared" si="81"/>
        <v>1.5910691166783897E-2</v>
      </c>
      <c r="R113" s="11">
        <f t="shared" si="81"/>
        <v>2.1023695214495985E-2</v>
      </c>
      <c r="S113" s="11">
        <f t="shared" si="81"/>
        <v>1.3908554836628229E-2</v>
      </c>
      <c r="T113" s="12">
        <f t="shared" ca="1" si="47"/>
        <v>0.6257579876460706</v>
      </c>
      <c r="U113" s="12">
        <f t="shared" ca="1" si="48"/>
        <v>0.87694492508663646</v>
      </c>
      <c r="V113" s="12">
        <f t="shared" ca="1" si="49"/>
        <v>1.4277710989195718</v>
      </c>
      <c r="W113" s="12">
        <f t="shared" ca="1" si="50"/>
        <v>7.5117727059527128E-3</v>
      </c>
      <c r="X113" s="12">
        <f t="shared" ca="1" si="51"/>
        <v>0.51510634909337616</v>
      </c>
      <c r="Y113" s="12">
        <f t="shared" ca="1" si="52"/>
        <v>0.42204896806809744</v>
      </c>
      <c r="Z113" s="12">
        <f t="shared" ca="1" si="53"/>
        <v>0.11165963093357557</v>
      </c>
      <c r="AA113" s="12">
        <f t="shared" ca="1" si="54"/>
        <v>9.5229135999285314E-2</v>
      </c>
      <c r="AB113" s="12">
        <f t="shared" ca="1" si="55"/>
        <v>0.59400154288189588</v>
      </c>
      <c r="AC113" s="12">
        <f t="shared" ca="1" si="56"/>
        <v>0.62662923601363552</v>
      </c>
      <c r="AD113" s="12">
        <f t="shared" ca="1" si="57"/>
        <v>0.87071607690164399</v>
      </c>
      <c r="AE113" s="12">
        <f t="shared" ca="1" si="58"/>
        <v>1.4230621451238776</v>
      </c>
      <c r="AF113" s="12">
        <f t="shared" ca="1" si="59"/>
        <v>7.4854781723456484E-3</v>
      </c>
      <c r="AG113" s="12">
        <f t="shared" ca="1" si="60"/>
        <v>0.51313892210038026</v>
      </c>
      <c r="AH113" s="12">
        <f t="shared" ca="1" si="61"/>
        <v>0.41921690282552188</v>
      </c>
      <c r="AI113" s="12">
        <f t="shared" ca="1" si="62"/>
        <v>0.11178804985747025</v>
      </c>
      <c r="AJ113" s="12">
        <f t="shared" ca="1" si="63"/>
        <v>9.4801107276932986E-2</v>
      </c>
      <c r="AK113" s="12">
        <f t="shared" ca="1" si="64"/>
        <v>0.58925088534945524</v>
      </c>
      <c r="AL113" s="11">
        <f t="shared" ca="1" si="65"/>
        <v>5.5512498188439174E-3</v>
      </c>
      <c r="AM113" s="11">
        <f t="shared" ca="1" si="66"/>
        <v>-7.0940643113319712E-3</v>
      </c>
      <c r="AN113" s="11">
        <f t="shared" ca="1" si="67"/>
        <v>0</v>
      </c>
      <c r="AO113" s="11">
        <f t="shared" ca="1" si="68"/>
        <v>-1.9949762939097226E-2</v>
      </c>
      <c r="AP113" s="11">
        <f t="shared" ca="1" si="69"/>
        <v>-2.3529535344198216E-2</v>
      </c>
      <c r="AQ113" s="11">
        <f t="shared" ca="1" si="70"/>
        <v>-3.3535528596187358E-2</v>
      </c>
      <c r="AR113" s="11">
        <f t="shared" ca="1" si="71"/>
        <v>1.5910691166783897E-2</v>
      </c>
      <c r="AS113" s="11">
        <f t="shared" ca="1" si="72"/>
        <v>-2.1023695214495985E-2</v>
      </c>
      <c r="AT113" s="11">
        <f t="shared" ca="1" si="73"/>
        <v>-1.3908554836628229E-2</v>
      </c>
      <c r="AU113" s="13">
        <f t="shared" ca="1" si="74"/>
        <v>-1.0842133361812353E-2</v>
      </c>
      <c r="AV113" s="14">
        <f t="shared" ca="1" si="75"/>
        <v>144.25830108219736</v>
      </c>
      <c r="AW113" s="11">
        <f ca="1">-(AV113-MAX($AV$14:AV113))/MAX($AV$14:AV113)</f>
        <v>1.0842133361812431E-2</v>
      </c>
      <c r="AX113" s="13">
        <f t="shared" si="76"/>
        <v>1.5611453580840755E-2</v>
      </c>
      <c r="AY113" s="14">
        <f t="shared" si="77"/>
        <v>84.131041809285804</v>
      </c>
      <c r="AZ113" s="11">
        <f>-(AY113-MAX($AY$14:AY113))/MAX($AY$14:AY113)</f>
        <v>0.2738961886650742</v>
      </c>
    </row>
    <row r="114" spans="1:52" x14ac:dyDescent="0.2">
      <c r="A114" s="1">
        <v>37347</v>
      </c>
      <c r="B114" s="10">
        <v>0.63236707644053214</v>
      </c>
      <c r="C114" s="10">
        <v>0.88604566679366659</v>
      </c>
      <c r="D114" s="10">
        <v>1.4430430892666455</v>
      </c>
      <c r="E114" s="10">
        <v>7.6473062363782368E-3</v>
      </c>
      <c r="F114" s="10">
        <v>0.53529465294171175</v>
      </c>
      <c r="G114" s="10">
        <v>0.44314455375343431</v>
      </c>
      <c r="H114" s="10">
        <v>0.1161548111322771</v>
      </c>
      <c r="I114" s="10">
        <v>9.7038388386445684E-2</v>
      </c>
      <c r="J114" s="10">
        <v>0.60461685429943046</v>
      </c>
      <c r="K114" s="11">
        <f t="shared" si="78"/>
        <v>3.5855213234177175E-3</v>
      </c>
      <c r="L114" s="11">
        <f t="shared" si="79"/>
        <v>1.0437617954829337E-2</v>
      </c>
      <c r="M114" s="11">
        <f t="shared" si="80"/>
        <v>1.4040809258564435E-2</v>
      </c>
      <c r="N114" s="11">
        <f t="shared" si="81"/>
        <v>1.6365235345852103E-3</v>
      </c>
      <c r="O114" s="11">
        <f t="shared" si="81"/>
        <v>1.9195666254489874E-2</v>
      </c>
      <c r="P114" s="11">
        <f t="shared" si="81"/>
        <v>2.2777630062926324E-2</v>
      </c>
      <c r="Q114" s="11">
        <f t="shared" si="81"/>
        <v>2.2789573944152819E-2</v>
      </c>
      <c r="R114" s="11">
        <f t="shared" si="81"/>
        <v>2.5229980980476796E-3</v>
      </c>
      <c r="S114" s="11">
        <f t="shared" si="81"/>
        <v>1.2001644557843694E-2</v>
      </c>
      <c r="T114" s="12">
        <f t="shared" ca="1" si="47"/>
        <v>0.628368523730087</v>
      </c>
      <c r="U114" s="12">
        <f t="shared" ca="1" si="48"/>
        <v>0.87380453482486953</v>
      </c>
      <c r="V114" s="12">
        <f t="shared" ca="1" si="49"/>
        <v>1.4230621451238776</v>
      </c>
      <c r="W114" s="12">
        <f t="shared" ca="1" si="50"/>
        <v>7.5601449298576895E-3</v>
      </c>
      <c r="X114" s="12">
        <f t="shared" ca="1" si="51"/>
        <v>0.51917588230240264</v>
      </c>
      <c r="Y114" s="12">
        <f t="shared" ca="1" si="52"/>
        <v>0.42624623304187703</v>
      </c>
      <c r="Z114" s="12">
        <f t="shared" ca="1" si="53"/>
        <v>0.11267736242617987</v>
      </c>
      <c r="AA114" s="12">
        <f t="shared" ca="1" si="54"/>
        <v>9.5797642069626474E-2</v>
      </c>
      <c r="AB114" s="12">
        <f t="shared" ca="1" si="55"/>
        <v>0.59334869947516256</v>
      </c>
      <c r="AC114" s="12">
        <f t="shared" ca="1" si="56"/>
        <v>0.63010781144653849</v>
      </c>
      <c r="AD114" s="12">
        <f t="shared" ca="1" si="57"/>
        <v>0.87689299274809496</v>
      </c>
      <c r="AE114" s="12">
        <f t="shared" ca="1" si="58"/>
        <v>1.4230621451238776</v>
      </c>
      <c r="AF114" s="12">
        <f t="shared" ca="1" si="59"/>
        <v>7.6348116873697306E-3</v>
      </c>
      <c r="AG114" s="12">
        <f t="shared" ca="1" si="60"/>
        <v>0.5252128425044249</v>
      </c>
      <c r="AH114" s="12">
        <f t="shared" ca="1" si="61"/>
        <v>0.43327556325823224</v>
      </c>
      <c r="AI114" s="12">
        <f t="shared" ca="1" si="62"/>
        <v>0.1135666749948895</v>
      </c>
      <c r="AJ114" s="12">
        <f t="shared" ca="1" si="63"/>
        <v>9.6794176862319961E-2</v>
      </c>
      <c r="AK114" s="12">
        <f t="shared" ca="1" si="64"/>
        <v>0.59744651360086987</v>
      </c>
      <c r="AL114" s="11">
        <f t="shared" ca="1" si="65"/>
        <v>3.5855213234177175E-3</v>
      </c>
      <c r="AM114" s="11">
        <f t="shared" ca="1" si="66"/>
        <v>1.0437617954829337E-2</v>
      </c>
      <c r="AN114" s="11">
        <f t="shared" ca="1" si="67"/>
        <v>1.4040809258564435E-2</v>
      </c>
      <c r="AO114" s="11">
        <f t="shared" ca="1" si="68"/>
        <v>1.6365235345852103E-3</v>
      </c>
      <c r="AP114" s="11">
        <f t="shared" ca="1" si="69"/>
        <v>1.9195666254489874E-2</v>
      </c>
      <c r="AQ114" s="11">
        <f t="shared" ca="1" si="70"/>
        <v>2.2777630062926324E-2</v>
      </c>
      <c r="AR114" s="11">
        <f t="shared" ca="1" si="71"/>
        <v>2.2789573944152819E-2</v>
      </c>
      <c r="AS114" s="11">
        <f t="shared" ca="1" si="72"/>
        <v>2.5229980980476796E-3</v>
      </c>
      <c r="AT114" s="11">
        <f t="shared" ca="1" si="73"/>
        <v>1.2001644557843694E-2</v>
      </c>
      <c r="AU114" s="13">
        <f t="shared" ca="1" si="74"/>
        <v>1.2109776109873009E-2</v>
      </c>
      <c r="AV114" s="14">
        <f t="shared" ca="1" si="75"/>
        <v>146.00523681029341</v>
      </c>
      <c r="AW114" s="11">
        <f ca="1">-(AV114-MAX($AV$14:AV114))/MAX($AV$14:AV114)</f>
        <v>0</v>
      </c>
      <c r="AX114" s="13">
        <f t="shared" si="76"/>
        <v>1.2109776109873009E-2</v>
      </c>
      <c r="AY114" s="14">
        <f t="shared" si="77"/>
        <v>85.149849889486617</v>
      </c>
      <c r="AZ114" s="11">
        <f>-(AY114-MAX($AY$14:AY114))/MAX($AY$14:AY114)</f>
        <v>0.26510323407728281</v>
      </c>
    </row>
    <row r="115" spans="1:52" x14ac:dyDescent="0.2">
      <c r="A115" s="1">
        <v>37377</v>
      </c>
      <c r="B115" s="10">
        <v>0.64530700480753722</v>
      </c>
      <c r="C115" s="10">
        <v>0.9168423947923352</v>
      </c>
      <c r="D115" s="10">
        <v>1.4598753266471043</v>
      </c>
      <c r="E115" s="10">
        <v>7.9157134828347752E-3</v>
      </c>
      <c r="F115" s="10">
        <v>0.54999147513213542</v>
      </c>
      <c r="G115" s="10">
        <v>0.46119079463173918</v>
      </c>
      <c r="H115" s="10">
        <v>0.12194527096239208</v>
      </c>
      <c r="I115" s="10">
        <v>9.9400614295796344E-2</v>
      </c>
      <c r="J115" s="10">
        <v>0.6293147391805064</v>
      </c>
      <c r="K115" s="11">
        <f t="shared" si="78"/>
        <v>2.04626851224472E-2</v>
      </c>
      <c r="L115" s="11">
        <f t="shared" si="79"/>
        <v>3.4757495186577447E-2</v>
      </c>
      <c r="M115" s="11">
        <f t="shared" si="80"/>
        <v>1.1664403859910299E-2</v>
      </c>
      <c r="N115" s="11">
        <f t="shared" si="81"/>
        <v>3.5098273582889306E-2</v>
      </c>
      <c r="O115" s="11">
        <f t="shared" si="81"/>
        <v>2.7455574438596253E-2</v>
      </c>
      <c r="P115" s="11">
        <f t="shared" si="81"/>
        <v>4.0723147165982798E-2</v>
      </c>
      <c r="Q115" s="11">
        <f t="shared" si="81"/>
        <v>4.9851226769425772E-2</v>
      </c>
      <c r="R115" s="11">
        <f t="shared" si="81"/>
        <v>2.4343210441040375E-2</v>
      </c>
      <c r="S115" s="11">
        <f t="shared" si="81"/>
        <v>4.0848819720206819E-2</v>
      </c>
      <c r="T115" s="12">
        <f t="shared" ca="1" si="47"/>
        <v>0.63123744394353531</v>
      </c>
      <c r="U115" s="12">
        <f t="shared" ca="1" si="48"/>
        <v>0.88146932977088077</v>
      </c>
      <c r="V115" s="12">
        <f t="shared" ca="1" si="49"/>
        <v>1.4330526171952616</v>
      </c>
      <c r="W115" s="12">
        <f t="shared" ca="1" si="50"/>
        <v>7.6410589618739842E-3</v>
      </c>
      <c r="X115" s="12">
        <f t="shared" ca="1" si="51"/>
        <v>0.53025374772306832</v>
      </c>
      <c r="Y115" s="12">
        <f t="shared" ca="1" si="52"/>
        <v>0.43821005850583328</v>
      </c>
      <c r="Z115" s="12">
        <f t="shared" ca="1" si="53"/>
        <v>0.11486074306358329</v>
      </c>
      <c r="AA115" s="12">
        <f t="shared" ca="1" si="54"/>
        <v>9.6916282624382816E-2</v>
      </c>
      <c r="AB115" s="12">
        <f t="shared" ca="1" si="55"/>
        <v>0.60103168395015016</v>
      </c>
      <c r="AC115" s="12">
        <f t="shared" ca="1" si="56"/>
        <v>0.63236707644053214</v>
      </c>
      <c r="AD115" s="12">
        <f t="shared" ca="1" si="57"/>
        <v>0.88604566679366659</v>
      </c>
      <c r="AE115" s="12">
        <f t="shared" ca="1" si="58"/>
        <v>1.4430430892666455</v>
      </c>
      <c r="AF115" s="12">
        <f t="shared" ca="1" si="59"/>
        <v>7.6473062363782368E-3</v>
      </c>
      <c r="AG115" s="12">
        <f t="shared" ca="1" si="60"/>
        <v>0.53529465294171175</v>
      </c>
      <c r="AH115" s="12">
        <f t="shared" ca="1" si="61"/>
        <v>0.44314455375343431</v>
      </c>
      <c r="AI115" s="12">
        <f t="shared" ca="1" si="62"/>
        <v>0.1161548111322771</v>
      </c>
      <c r="AJ115" s="12">
        <f t="shared" ca="1" si="63"/>
        <v>9.7038388386445684E-2</v>
      </c>
      <c r="AK115" s="12">
        <f t="shared" ca="1" si="64"/>
        <v>0.60461685429943046</v>
      </c>
      <c r="AL115" s="11">
        <f t="shared" ca="1" si="65"/>
        <v>2.04626851224472E-2</v>
      </c>
      <c r="AM115" s="11">
        <f t="shared" ca="1" si="66"/>
        <v>3.4757495186577447E-2</v>
      </c>
      <c r="AN115" s="11">
        <f t="shared" ca="1" si="67"/>
        <v>1.1664403859910299E-2</v>
      </c>
      <c r="AO115" s="11">
        <f t="shared" ca="1" si="68"/>
        <v>3.5098273582889306E-2</v>
      </c>
      <c r="AP115" s="11">
        <f t="shared" ca="1" si="69"/>
        <v>2.7455574438596253E-2</v>
      </c>
      <c r="AQ115" s="11">
        <f t="shared" ca="1" si="70"/>
        <v>4.0723147165982798E-2</v>
      </c>
      <c r="AR115" s="11">
        <f t="shared" ca="1" si="71"/>
        <v>4.9851226769425772E-2</v>
      </c>
      <c r="AS115" s="11">
        <f t="shared" ca="1" si="72"/>
        <v>2.4343210441040375E-2</v>
      </c>
      <c r="AT115" s="11">
        <f t="shared" ca="1" si="73"/>
        <v>4.0848819720206819E-2</v>
      </c>
      <c r="AU115" s="13">
        <f t="shared" ca="1" si="74"/>
        <v>3.1689426254119586E-2</v>
      </c>
      <c r="AV115" s="14">
        <f t="shared" ca="1" si="75"/>
        <v>150.63205899490848</v>
      </c>
      <c r="AW115" s="11">
        <f ca="1">-(AV115-MAX($AV$14:AV115))/MAX($AV$14:AV115)</f>
        <v>0</v>
      </c>
      <c r="AX115" s="13">
        <f t="shared" si="76"/>
        <v>3.1689426254119586E-2</v>
      </c>
      <c r="AY115" s="14">
        <f t="shared" si="77"/>
        <v>87.848199778108864</v>
      </c>
      <c r="AZ115" s="11">
        <f>-(AY115-MAX($AY$14:AY115))/MAX($AY$14:AY115)</f>
        <v>0.24181477720918385</v>
      </c>
    </row>
    <row r="116" spans="1:52" x14ac:dyDescent="0.2">
      <c r="A116" s="1">
        <v>37408</v>
      </c>
      <c r="B116" s="10">
        <v>0.65287788572025496</v>
      </c>
      <c r="C116" s="10">
        <v>0.9559863867538525</v>
      </c>
      <c r="D116" s="10">
        <v>1.4836575124998146</v>
      </c>
      <c r="E116" s="10">
        <v>8.1126687435098647E-3</v>
      </c>
      <c r="F116" s="10">
        <v>0.56824316261414587</v>
      </c>
      <c r="G116" s="10">
        <v>0.48902146804244701</v>
      </c>
      <c r="H116" s="10">
        <v>0.12900562464523455</v>
      </c>
      <c r="I116" s="10">
        <v>0.10488006964036624</v>
      </c>
      <c r="J116" s="10">
        <v>0.64951513695026664</v>
      </c>
      <c r="K116" s="11">
        <f t="shared" si="78"/>
        <v>1.1732215606393037E-2</v>
      </c>
      <c r="L116" s="11">
        <f t="shared" si="79"/>
        <v>4.2694352032426997E-2</v>
      </c>
      <c r="M116" s="11">
        <f t="shared" si="80"/>
        <v>1.6290559487248002E-2</v>
      </c>
      <c r="N116" s="11">
        <f t="shared" si="81"/>
        <v>2.4881555036344816E-2</v>
      </c>
      <c r="O116" s="11">
        <f t="shared" si="81"/>
        <v>3.3185400696666312E-2</v>
      </c>
      <c r="P116" s="11">
        <f t="shared" si="81"/>
        <v>6.0345249156437797E-2</v>
      </c>
      <c r="Q116" s="11">
        <f t="shared" si="81"/>
        <v>5.7897724340781442E-2</v>
      </c>
      <c r="R116" s="11">
        <f t="shared" si="81"/>
        <v>5.5124964602976556E-2</v>
      </c>
      <c r="S116" s="11">
        <f t="shared" si="81"/>
        <v>3.209903806808212E-2</v>
      </c>
      <c r="T116" s="12">
        <f t="shared" ca="1" si="47"/>
        <v>0.63883704062403468</v>
      </c>
      <c r="U116" s="12">
        <f t="shared" ca="1" si="48"/>
        <v>0.90144403079300095</v>
      </c>
      <c r="V116" s="12">
        <f t="shared" ca="1" si="49"/>
        <v>1.4514592079568749</v>
      </c>
      <c r="W116" s="12">
        <f t="shared" ca="1" si="50"/>
        <v>7.7815098596065065E-3</v>
      </c>
      <c r="X116" s="12">
        <f t="shared" ca="1" si="51"/>
        <v>0.54264306403692353</v>
      </c>
      <c r="Y116" s="12">
        <f t="shared" ca="1" si="52"/>
        <v>0.45216767419258674</v>
      </c>
      <c r="Z116" s="12">
        <f t="shared" ca="1" si="53"/>
        <v>0.11905004104733459</v>
      </c>
      <c r="AA116" s="12">
        <f t="shared" ca="1" si="54"/>
        <v>9.8219501341121007E-2</v>
      </c>
      <c r="AB116" s="12">
        <f t="shared" ca="1" si="55"/>
        <v>0.61696579673996843</v>
      </c>
      <c r="AC116" s="12">
        <f t="shared" ca="1" si="56"/>
        <v>0.64530700480753722</v>
      </c>
      <c r="AD116" s="12">
        <f t="shared" ca="1" si="57"/>
        <v>0.9168423947923352</v>
      </c>
      <c r="AE116" s="12">
        <f t="shared" ca="1" si="58"/>
        <v>1.4598753266471043</v>
      </c>
      <c r="AF116" s="12">
        <f t="shared" ca="1" si="59"/>
        <v>7.9157134828347752E-3</v>
      </c>
      <c r="AG116" s="12">
        <f t="shared" ca="1" si="60"/>
        <v>0.54999147513213542</v>
      </c>
      <c r="AH116" s="12">
        <f t="shared" ca="1" si="61"/>
        <v>0.46119079463173918</v>
      </c>
      <c r="AI116" s="12">
        <f t="shared" ca="1" si="62"/>
        <v>0.12194527096239208</v>
      </c>
      <c r="AJ116" s="12">
        <f t="shared" ca="1" si="63"/>
        <v>9.9400614295796344E-2</v>
      </c>
      <c r="AK116" s="12">
        <f t="shared" ca="1" si="64"/>
        <v>0.6293147391805064</v>
      </c>
      <c r="AL116" s="11">
        <f t="shared" ca="1" si="65"/>
        <v>1.1732215606393037E-2</v>
      </c>
      <c r="AM116" s="11">
        <f t="shared" ca="1" si="66"/>
        <v>4.2694352032426997E-2</v>
      </c>
      <c r="AN116" s="11">
        <f t="shared" ca="1" si="67"/>
        <v>1.6290559487248002E-2</v>
      </c>
      <c r="AO116" s="11">
        <f t="shared" ca="1" si="68"/>
        <v>2.4881555036344816E-2</v>
      </c>
      <c r="AP116" s="11">
        <f t="shared" ca="1" si="69"/>
        <v>3.3185400696666312E-2</v>
      </c>
      <c r="AQ116" s="11">
        <f t="shared" ca="1" si="70"/>
        <v>6.0345249156437797E-2</v>
      </c>
      <c r="AR116" s="11">
        <f t="shared" ca="1" si="71"/>
        <v>5.7897724340781442E-2</v>
      </c>
      <c r="AS116" s="11">
        <f t="shared" ca="1" si="72"/>
        <v>5.5124964602976556E-2</v>
      </c>
      <c r="AT116" s="11">
        <f t="shared" ca="1" si="73"/>
        <v>3.209903806808212E-2</v>
      </c>
      <c r="AU116" s="13">
        <f t="shared" ca="1" si="74"/>
        <v>3.7139006558595228E-2</v>
      </c>
      <c r="AV116" s="14">
        <f t="shared" ca="1" si="75"/>
        <v>156.2263840218551</v>
      </c>
      <c r="AW116" s="11">
        <f ca="1">-(AV116-MAX($AV$14:AV116))/MAX($AV$14:AV116)</f>
        <v>0</v>
      </c>
      <c r="AX116" s="13">
        <f t="shared" si="76"/>
        <v>3.7139006558595228E-2</v>
      </c>
      <c r="AY116" s="14">
        <f t="shared" si="77"/>
        <v>91.110794645828832</v>
      </c>
      <c r="AZ116" s="11">
        <f>-(AY116-MAX($AY$14:AY116))/MAX($AY$14:AY116)</f>
        <v>0.21365653124732573</v>
      </c>
    </row>
    <row r="117" spans="1:52" x14ac:dyDescent="0.2">
      <c r="A117" s="1">
        <v>37438</v>
      </c>
      <c r="B117" s="10">
        <v>0.64685563475943431</v>
      </c>
      <c r="C117" s="10">
        <v>0.99294019521204246</v>
      </c>
      <c r="D117" s="10">
        <v>1.5561780267662622</v>
      </c>
      <c r="E117" s="10">
        <v>8.4815483914743479E-3</v>
      </c>
      <c r="F117" s="10">
        <v>0.5535382162784519</v>
      </c>
      <c r="G117" s="10">
        <v>0.48095421315890724</v>
      </c>
      <c r="H117" s="10">
        <v>0.13390824606979296</v>
      </c>
      <c r="I117" s="10">
        <v>0.10692442581583338</v>
      </c>
      <c r="J117" s="10">
        <v>0.67928783463416953</v>
      </c>
      <c r="K117" s="11">
        <f t="shared" si="78"/>
        <v>-9.2241613516698129E-3</v>
      </c>
      <c r="L117" s="11">
        <f t="shared" si="79"/>
        <v>3.8655161799604931E-2</v>
      </c>
      <c r="M117" s="11">
        <f t="shared" si="80"/>
        <v>4.887955182072834E-2</v>
      </c>
      <c r="N117" s="11">
        <f t="shared" si="81"/>
        <v>4.5469580926694064E-2</v>
      </c>
      <c r="O117" s="11">
        <f t="shared" si="81"/>
        <v>-2.5877911611017601E-2</v>
      </c>
      <c r="P117" s="11">
        <f t="shared" si="81"/>
        <v>-1.6496729511350505E-2</v>
      </c>
      <c r="Q117" s="11">
        <f t="shared" si="81"/>
        <v>3.8003160234606925E-2</v>
      </c>
      <c r="R117" s="11">
        <f t="shared" si="81"/>
        <v>1.9492322826226482E-2</v>
      </c>
      <c r="S117" s="11">
        <f t="shared" si="81"/>
        <v>4.5838343081113786E-2</v>
      </c>
      <c r="T117" s="12">
        <f t="shared" ca="1" si="47"/>
        <v>0.64909244526389609</v>
      </c>
      <c r="U117" s="12">
        <f t="shared" ca="1" si="48"/>
        <v>0.93641439077309385</v>
      </c>
      <c r="V117" s="12">
        <f t="shared" ca="1" si="49"/>
        <v>1.4717664195734594</v>
      </c>
      <c r="W117" s="12">
        <f t="shared" ca="1" si="50"/>
        <v>8.0141911131723191E-3</v>
      </c>
      <c r="X117" s="12">
        <f t="shared" ca="1" si="51"/>
        <v>0.55911731887314065</v>
      </c>
      <c r="Y117" s="12">
        <f t="shared" ca="1" si="52"/>
        <v>0.47510613133709312</v>
      </c>
      <c r="Z117" s="12">
        <f t="shared" ca="1" si="53"/>
        <v>0.12547544780381331</v>
      </c>
      <c r="AA117" s="12">
        <f t="shared" ca="1" si="54"/>
        <v>0.10214034196808129</v>
      </c>
      <c r="AB117" s="12">
        <f t="shared" ca="1" si="55"/>
        <v>0.63941493806538652</v>
      </c>
      <c r="AC117" s="12">
        <f t="shared" ca="1" si="56"/>
        <v>0.65287788572025496</v>
      </c>
      <c r="AD117" s="12">
        <f t="shared" ca="1" si="57"/>
        <v>0.9559863867538525</v>
      </c>
      <c r="AE117" s="12">
        <f t="shared" ca="1" si="58"/>
        <v>1.4836575124998146</v>
      </c>
      <c r="AF117" s="12">
        <f t="shared" ca="1" si="59"/>
        <v>8.1126687435098647E-3</v>
      </c>
      <c r="AG117" s="12">
        <f t="shared" ca="1" si="60"/>
        <v>0.56824316261414587</v>
      </c>
      <c r="AH117" s="12">
        <f t="shared" ca="1" si="61"/>
        <v>0.48902146804244701</v>
      </c>
      <c r="AI117" s="12">
        <f t="shared" ca="1" si="62"/>
        <v>0.12900562464523455</v>
      </c>
      <c r="AJ117" s="12">
        <f t="shared" ca="1" si="63"/>
        <v>0.10488006964036624</v>
      </c>
      <c r="AK117" s="12">
        <f t="shared" ca="1" si="64"/>
        <v>0.64951513695026664</v>
      </c>
      <c r="AL117" s="11">
        <f t="shared" ca="1" si="65"/>
        <v>-9.2241613516698129E-3</v>
      </c>
      <c r="AM117" s="11">
        <f t="shared" ca="1" si="66"/>
        <v>3.8655161799604931E-2</v>
      </c>
      <c r="AN117" s="11">
        <f t="shared" ca="1" si="67"/>
        <v>4.887955182072834E-2</v>
      </c>
      <c r="AO117" s="11">
        <f t="shared" ca="1" si="68"/>
        <v>4.5469580926694064E-2</v>
      </c>
      <c r="AP117" s="11">
        <f t="shared" ca="1" si="69"/>
        <v>-2.5877911611017601E-2</v>
      </c>
      <c r="AQ117" s="11">
        <f t="shared" ca="1" si="70"/>
        <v>-1.6496729511350505E-2</v>
      </c>
      <c r="AR117" s="11">
        <f t="shared" ca="1" si="71"/>
        <v>3.8003160234606925E-2</v>
      </c>
      <c r="AS117" s="11">
        <f t="shared" ca="1" si="72"/>
        <v>1.9492322826226482E-2</v>
      </c>
      <c r="AT117" s="11">
        <f t="shared" ca="1" si="73"/>
        <v>4.5838343081113786E-2</v>
      </c>
      <c r="AU117" s="13">
        <f t="shared" ca="1" si="74"/>
        <v>2.0526590912770735E-2</v>
      </c>
      <c r="AV117" s="14">
        <f t="shared" ca="1" si="75"/>
        <v>159.43317909645313</v>
      </c>
      <c r="AW117" s="11">
        <f ca="1">-(AV117-MAX($AV$14:AV117))/MAX($AV$14:AV117)</f>
        <v>0</v>
      </c>
      <c r="AX117" s="13">
        <f t="shared" si="76"/>
        <v>2.0526590912770735E-2</v>
      </c>
      <c r="AY117" s="14">
        <f t="shared" si="77"/>
        <v>92.980988655261228</v>
      </c>
      <c r="AZ117" s="11">
        <f>-(AY117-MAX($AY$14:AY117))/MAX($AY$14:AY117)</f>
        <v>0.19751558054731044</v>
      </c>
    </row>
    <row r="118" spans="1:52" x14ac:dyDescent="0.2">
      <c r="A118" s="1">
        <v>37469</v>
      </c>
      <c r="B118" s="10">
        <v>0.63777950686888529</v>
      </c>
      <c r="C118" s="10">
        <v>0.97776561002796414</v>
      </c>
      <c r="D118" s="10">
        <v>1.5355322154658804</v>
      </c>
      <c r="E118" s="10">
        <v>8.4046326335075888E-3</v>
      </c>
      <c r="F118" s="10">
        <v>0.54198191948316599</v>
      </c>
      <c r="G118" s="10">
        <v>0.46412327114081503</v>
      </c>
      <c r="H118" s="10">
        <v>0.1315754848556617</v>
      </c>
      <c r="I118" s="10">
        <v>0.10576862056565059</v>
      </c>
      <c r="J118" s="10">
        <v>0.66765479576439801</v>
      </c>
      <c r="K118" s="11">
        <f t="shared" si="78"/>
        <v>-1.4031149151115363E-2</v>
      </c>
      <c r="L118" s="11">
        <f t="shared" si="79"/>
        <v>-1.5282476484737129E-2</v>
      </c>
      <c r="M118" s="11">
        <f t="shared" si="80"/>
        <v>-1.3266998341625369E-2</v>
      </c>
      <c r="N118" s="11">
        <f t="shared" si="81"/>
        <v>-9.0685986115548456E-3</v>
      </c>
      <c r="O118" s="11">
        <f t="shared" si="81"/>
        <v>-2.0877143538491683E-2</v>
      </c>
      <c r="P118" s="11">
        <f t="shared" si="81"/>
        <v>-3.4994894644017283E-2</v>
      </c>
      <c r="Q118" s="11">
        <f t="shared" si="81"/>
        <v>-1.7420594194889394E-2</v>
      </c>
      <c r="R118" s="11">
        <f t="shared" si="81"/>
        <v>-1.0809553021809526E-2</v>
      </c>
      <c r="S118" s="11">
        <f t="shared" si="81"/>
        <v>-1.7125345511356693E-2</v>
      </c>
      <c r="T118" s="12">
        <f t="shared" ca="1" si="47"/>
        <v>0.64986676023984469</v>
      </c>
      <c r="U118" s="12">
        <f t="shared" ca="1" si="48"/>
        <v>0.97446329098294748</v>
      </c>
      <c r="V118" s="12">
        <f t="shared" ca="1" si="49"/>
        <v>1.5199177696330384</v>
      </c>
      <c r="W118" s="12">
        <f t="shared" ca="1" si="50"/>
        <v>8.2971085674921063E-3</v>
      </c>
      <c r="X118" s="12">
        <f t="shared" ca="1" si="51"/>
        <v>0.56089068944629883</v>
      </c>
      <c r="Y118" s="12">
        <f t="shared" ca="1" si="52"/>
        <v>0.48498784060067712</v>
      </c>
      <c r="Z118" s="12">
        <f t="shared" ca="1" si="53"/>
        <v>0.13145693535751374</v>
      </c>
      <c r="AA118" s="12">
        <f t="shared" ca="1" si="54"/>
        <v>0.10590224772809981</v>
      </c>
      <c r="AB118" s="12">
        <f t="shared" ca="1" si="55"/>
        <v>0.66440148579221803</v>
      </c>
      <c r="AC118" s="12">
        <f t="shared" ca="1" si="56"/>
        <v>0.64685563475943431</v>
      </c>
      <c r="AD118" s="12">
        <f t="shared" ca="1" si="57"/>
        <v>0.99294019521204246</v>
      </c>
      <c r="AE118" s="12">
        <f t="shared" ca="1" si="58"/>
        <v>1.5561780267662622</v>
      </c>
      <c r="AF118" s="12">
        <f t="shared" ca="1" si="59"/>
        <v>8.4815483914743479E-3</v>
      </c>
      <c r="AG118" s="12">
        <f t="shared" ca="1" si="60"/>
        <v>0.5535382162784519</v>
      </c>
      <c r="AH118" s="12">
        <f t="shared" ca="1" si="61"/>
        <v>0.48095421315890724</v>
      </c>
      <c r="AI118" s="12">
        <f t="shared" ca="1" si="62"/>
        <v>0.13390824606979296</v>
      </c>
      <c r="AJ118" s="12">
        <f t="shared" ca="1" si="63"/>
        <v>0.10692442581583338</v>
      </c>
      <c r="AK118" s="12">
        <f t="shared" ca="1" si="64"/>
        <v>0.67928783463416953</v>
      </c>
      <c r="AL118" s="11">
        <f t="shared" ca="1" si="65"/>
        <v>1.4031149151115363E-2</v>
      </c>
      <c r="AM118" s="11">
        <f t="shared" ca="1" si="66"/>
        <v>-1.5282476484737129E-2</v>
      </c>
      <c r="AN118" s="11">
        <f t="shared" ca="1" si="67"/>
        <v>-1.3266998341625369E-2</v>
      </c>
      <c r="AO118" s="11">
        <f t="shared" ca="1" si="68"/>
        <v>-9.0685986115548456E-3</v>
      </c>
      <c r="AP118" s="11">
        <f t="shared" ca="1" si="69"/>
        <v>2.0877143538491683E-2</v>
      </c>
      <c r="AQ118" s="11">
        <f t="shared" ca="1" si="70"/>
        <v>3.4994894644017283E-2</v>
      </c>
      <c r="AR118" s="11">
        <f t="shared" ca="1" si="71"/>
        <v>-1.7420594194889394E-2</v>
      </c>
      <c r="AS118" s="11">
        <f t="shared" ca="1" si="72"/>
        <v>-1.0809553021809526E-2</v>
      </c>
      <c r="AT118" s="11">
        <f t="shared" ca="1" si="73"/>
        <v>-1.7125345511356693E-2</v>
      </c>
      <c r="AU118" s="13">
        <f t="shared" ca="1" si="74"/>
        <v>-1.4522643147054032E-3</v>
      </c>
      <c r="AV118" s="14">
        <f t="shared" ca="1" si="75"/>
        <v>159.20163997987132</v>
      </c>
      <c r="AW118" s="11">
        <f ca="1">-(AV118-MAX($AV$14:AV118))/MAX($AV$14:AV118)</f>
        <v>1.4522643147054021E-3</v>
      </c>
      <c r="AX118" s="13">
        <f t="shared" si="76"/>
        <v>-1.6986305944399697E-2</v>
      </c>
      <c r="AY118" s="14">
        <f t="shared" si="77"/>
        <v>91.40158513495021</v>
      </c>
      <c r="AZ118" s="11">
        <f>-(AY118-MAX($AY$14:AY118))/MAX($AY$14:AY118)</f>
        <v>0.21114682641174773</v>
      </c>
    </row>
    <row r="119" spans="1:52" x14ac:dyDescent="0.2">
      <c r="A119" s="1">
        <v>37500</v>
      </c>
      <c r="B119" s="10">
        <v>0.63458219108538938</v>
      </c>
      <c r="C119" s="10">
        <v>0.9807575371216728</v>
      </c>
      <c r="D119" s="10">
        <v>1.5564686838500807</v>
      </c>
      <c r="E119" s="10">
        <v>8.2598891522875761E-3</v>
      </c>
      <c r="F119" s="10">
        <v>0.54663328559402635</v>
      </c>
      <c r="G119" s="10">
        <v>0.4706325301204819</v>
      </c>
      <c r="H119" s="10">
        <v>0.13332977787259007</v>
      </c>
      <c r="I119" s="10">
        <v>0.1070984877693527</v>
      </c>
      <c r="J119" s="10">
        <v>0.66988210075026799</v>
      </c>
      <c r="K119" s="11">
        <f t="shared" si="78"/>
        <v>-5.0131993095745564E-3</v>
      </c>
      <c r="L119" s="11">
        <f t="shared" si="79"/>
        <v>3.0599635158194971E-3</v>
      </c>
      <c r="M119" s="11">
        <f t="shared" si="80"/>
        <v>1.3634665670526624E-2</v>
      </c>
      <c r="N119" s="11">
        <f t="shared" si="81"/>
        <v>-1.7221868882519531E-2</v>
      </c>
      <c r="O119" s="11">
        <f t="shared" si="81"/>
        <v>8.5821425838261689E-3</v>
      </c>
      <c r="P119" s="11">
        <f t="shared" si="81"/>
        <v>1.40248493975903E-2</v>
      </c>
      <c r="Q119" s="11">
        <f t="shared" si="81"/>
        <v>1.3332977787259059E-2</v>
      </c>
      <c r="R119" s="11">
        <f t="shared" si="81"/>
        <v>1.2573362464121995E-2</v>
      </c>
      <c r="S119" s="11">
        <f t="shared" si="81"/>
        <v>3.3360128617363483E-3</v>
      </c>
      <c r="T119" s="12">
        <f t="shared" ca="1" si="47"/>
        <v>0.64231757081415974</v>
      </c>
      <c r="U119" s="12">
        <f t="shared" ca="1" si="48"/>
        <v>0.9853529026200033</v>
      </c>
      <c r="V119" s="12">
        <f t="shared" ca="1" si="49"/>
        <v>1.5458551211160714</v>
      </c>
      <c r="W119" s="12">
        <f t="shared" ca="1" si="50"/>
        <v>8.4430905124909684E-3</v>
      </c>
      <c r="X119" s="12">
        <f t="shared" ca="1" si="51"/>
        <v>0.547760067880809</v>
      </c>
      <c r="Y119" s="12">
        <f t="shared" ca="1" si="52"/>
        <v>0.47253874214986114</v>
      </c>
      <c r="Z119" s="12">
        <f t="shared" ca="1" si="53"/>
        <v>0.13274186546272732</v>
      </c>
      <c r="AA119" s="12">
        <f t="shared" ca="1" si="54"/>
        <v>0.10634652319074198</v>
      </c>
      <c r="AB119" s="12">
        <f t="shared" ca="1" si="55"/>
        <v>0.67347131519928372</v>
      </c>
      <c r="AC119" s="12">
        <f t="shared" ca="1" si="56"/>
        <v>0.63777950686888529</v>
      </c>
      <c r="AD119" s="12">
        <f t="shared" ca="1" si="57"/>
        <v>0.97776561002796414</v>
      </c>
      <c r="AE119" s="12">
        <f t="shared" ca="1" si="58"/>
        <v>1.5355322154658804</v>
      </c>
      <c r="AF119" s="12">
        <f t="shared" ca="1" si="59"/>
        <v>8.4046326335075888E-3</v>
      </c>
      <c r="AG119" s="12">
        <f t="shared" ca="1" si="60"/>
        <v>0.54198191948316599</v>
      </c>
      <c r="AH119" s="12">
        <f t="shared" ca="1" si="61"/>
        <v>0.46412327114081503</v>
      </c>
      <c r="AI119" s="12">
        <f t="shared" ca="1" si="62"/>
        <v>0.1315754848556617</v>
      </c>
      <c r="AJ119" s="12">
        <f t="shared" ca="1" si="63"/>
        <v>0.10576862056565059</v>
      </c>
      <c r="AK119" s="12">
        <f t="shared" ca="1" si="64"/>
        <v>0.66765479576439801</v>
      </c>
      <c r="AL119" s="11">
        <f t="shared" ca="1" si="65"/>
        <v>5.0131993095745564E-3</v>
      </c>
      <c r="AM119" s="11">
        <f t="shared" ca="1" si="66"/>
        <v>-3.0599635158194971E-3</v>
      </c>
      <c r="AN119" s="11">
        <f t="shared" ca="1" si="67"/>
        <v>-1.3634665670526624E-2</v>
      </c>
      <c r="AO119" s="11">
        <f t="shared" ca="1" si="68"/>
        <v>1.7221868882519531E-2</v>
      </c>
      <c r="AP119" s="11">
        <f t="shared" ca="1" si="69"/>
        <v>-8.5821425838261689E-3</v>
      </c>
      <c r="AQ119" s="11">
        <f t="shared" ca="1" si="70"/>
        <v>-1.40248493975903E-2</v>
      </c>
      <c r="AR119" s="11">
        <f t="shared" ca="1" si="71"/>
        <v>-1.3332977787259059E-2</v>
      </c>
      <c r="AS119" s="11">
        <f t="shared" ca="1" si="72"/>
        <v>-1.2573362464121995E-2</v>
      </c>
      <c r="AT119" s="11">
        <f t="shared" ca="1" si="73"/>
        <v>-3.3360128617363483E-3</v>
      </c>
      <c r="AU119" s="13">
        <f t="shared" ca="1" si="74"/>
        <v>-5.1454340098651009E-3</v>
      </c>
      <c r="AV119" s="14">
        <f t="shared" ca="1" si="75"/>
        <v>158.38247844709258</v>
      </c>
      <c r="AW119" s="11">
        <f ca="1">-(AV119-MAX($AV$14:AV119))/MAX($AV$14:AV119)</f>
        <v>6.5902257943743457E-3</v>
      </c>
      <c r="AX119" s="13">
        <f t="shared" si="76"/>
        <v>5.1454340098651009E-3</v>
      </c>
      <c r="AY119" s="14">
        <f t="shared" si="77"/>
        <v>91.871885959659167</v>
      </c>
      <c r="AZ119" s="11">
        <f>-(AY119-MAX($AY$14:AY119))/MAX($AY$14:AY119)</f>
        <v>0.2070878344635767</v>
      </c>
    </row>
    <row r="120" spans="1:52" x14ac:dyDescent="0.2">
      <c r="A120" s="1">
        <v>37530</v>
      </c>
      <c r="B120" s="10">
        <v>0.63378987330540437</v>
      </c>
      <c r="C120" s="10">
        <v>0.98131574815512645</v>
      </c>
      <c r="D120" s="10">
        <v>1.5575353560525822</v>
      </c>
      <c r="E120" s="10">
        <v>8.07037365830038E-3</v>
      </c>
      <c r="F120" s="10">
        <v>0.55042437719481718</v>
      </c>
      <c r="G120" s="10">
        <v>0.48211358596085241</v>
      </c>
      <c r="H120" s="10">
        <v>0.13359161044686393</v>
      </c>
      <c r="I120" s="10">
        <v>0.107743527307597</v>
      </c>
      <c r="J120" s="10">
        <v>0.66981928275751201</v>
      </c>
      <c r="K120" s="11">
        <f t="shared" si="78"/>
        <v>-1.2485660504115703E-3</v>
      </c>
      <c r="L120" s="11">
        <f t="shared" si="79"/>
        <v>5.6916313392996187E-4</v>
      </c>
      <c r="M120" s="11">
        <f t="shared" si="80"/>
        <v>6.8531555666306865E-4</v>
      </c>
      <c r="N120" s="11">
        <f t="shared" si="81"/>
        <v>-2.2944072310547847E-2</v>
      </c>
      <c r="O120" s="11">
        <f t="shared" si="81"/>
        <v>6.9353471526547583E-3</v>
      </c>
      <c r="P120" s="11">
        <f t="shared" si="81"/>
        <v>2.4394947449619231E-2</v>
      </c>
      <c r="Q120" s="11">
        <f t="shared" si="81"/>
        <v>1.9637966735688295E-3</v>
      </c>
      <c r="R120" s="11">
        <f t="shared" si="81"/>
        <v>6.0228631764946972E-3</v>
      </c>
      <c r="S120" s="11">
        <f t="shared" si="81"/>
        <v>-9.3774699586157695E-5</v>
      </c>
      <c r="T120" s="12">
        <f t="shared" ca="1" si="47"/>
        <v>0.63618084897713734</v>
      </c>
      <c r="U120" s="12">
        <f t="shared" ca="1" si="48"/>
        <v>0.97926157357481847</v>
      </c>
      <c r="V120" s="12">
        <f t="shared" ca="1" si="49"/>
        <v>1.5460004496579804</v>
      </c>
      <c r="W120" s="12">
        <f t="shared" ca="1" si="50"/>
        <v>8.3322608928975833E-3</v>
      </c>
      <c r="X120" s="12">
        <f t="shared" ca="1" si="51"/>
        <v>0.54430760253859622</v>
      </c>
      <c r="Y120" s="12">
        <f t="shared" ca="1" si="52"/>
        <v>0.46737790063064844</v>
      </c>
      <c r="Z120" s="12">
        <f t="shared" ca="1" si="53"/>
        <v>0.13245263136412588</v>
      </c>
      <c r="AA120" s="12">
        <f t="shared" ca="1" si="54"/>
        <v>0.10643355416750164</v>
      </c>
      <c r="AB120" s="12">
        <f t="shared" ca="1" si="55"/>
        <v>0.66876844825733306</v>
      </c>
      <c r="AC120" s="12">
        <f t="shared" ca="1" si="56"/>
        <v>0.63458219108538938</v>
      </c>
      <c r="AD120" s="12">
        <f t="shared" ca="1" si="57"/>
        <v>0.9807575371216728</v>
      </c>
      <c r="AE120" s="12">
        <f t="shared" ca="1" si="58"/>
        <v>1.5564686838500807</v>
      </c>
      <c r="AF120" s="12">
        <f t="shared" ca="1" si="59"/>
        <v>8.2598891522875761E-3</v>
      </c>
      <c r="AG120" s="12">
        <f t="shared" ca="1" si="60"/>
        <v>0.54663328559402635</v>
      </c>
      <c r="AH120" s="12">
        <f t="shared" ca="1" si="61"/>
        <v>0.4706325301204819</v>
      </c>
      <c r="AI120" s="12">
        <f t="shared" ca="1" si="62"/>
        <v>0.13332977787259007</v>
      </c>
      <c r="AJ120" s="12">
        <f t="shared" ca="1" si="63"/>
        <v>0.1070984877693527</v>
      </c>
      <c r="AK120" s="12">
        <f t="shared" ca="1" si="64"/>
        <v>0.66988210075026799</v>
      </c>
      <c r="AL120" s="11">
        <f t="shared" ca="1" si="65"/>
        <v>1.2485660504115703E-3</v>
      </c>
      <c r="AM120" s="11">
        <f t="shared" ca="1" si="66"/>
        <v>5.6916313392996187E-4</v>
      </c>
      <c r="AN120" s="11">
        <f t="shared" ca="1" si="67"/>
        <v>6.8531555666306865E-4</v>
      </c>
      <c r="AO120" s="11">
        <f t="shared" ca="1" si="68"/>
        <v>2.2944072310547847E-2</v>
      </c>
      <c r="AP120" s="11">
        <f t="shared" ca="1" si="69"/>
        <v>6.9353471526547583E-3</v>
      </c>
      <c r="AQ120" s="11">
        <f t="shared" ca="1" si="70"/>
        <v>2.4394947449619231E-2</v>
      </c>
      <c r="AR120" s="11">
        <f t="shared" ca="1" si="71"/>
        <v>1.9637966735688295E-3</v>
      </c>
      <c r="AS120" s="11">
        <f t="shared" ca="1" si="72"/>
        <v>6.0228631764946972E-3</v>
      </c>
      <c r="AT120" s="11">
        <f t="shared" ca="1" si="73"/>
        <v>-9.3774699586157695E-5</v>
      </c>
      <c r="AU120" s="13">
        <f t="shared" ca="1" si="74"/>
        <v>7.1855885338115337E-3</v>
      </c>
      <c r="AV120" s="14">
        <f t="shared" ca="1" si="75"/>
        <v>159.52054976817865</v>
      </c>
      <c r="AW120" s="11">
        <f ca="1">-(AV120-MAX($AV$14:AV120))/MAX($AV$14:AV120)</f>
        <v>0</v>
      </c>
      <c r="AX120" s="13">
        <f t="shared" si="76"/>
        <v>1.8094466758205524E-3</v>
      </c>
      <c r="AY120" s="14">
        <f t="shared" si="77"/>
        <v>92.038123238310234</v>
      </c>
      <c r="AZ120" s="11">
        <f>-(AY120-MAX($AY$14:AY120))/MAX($AY$14:AY120)</f>
        <v>0.20565310218142915</v>
      </c>
    </row>
    <row r="121" spans="1:52" x14ac:dyDescent="0.2">
      <c r="A121" s="1">
        <v>37561</v>
      </c>
      <c r="B121" s="10">
        <v>0.63637115711367498</v>
      </c>
      <c r="C121" s="10">
        <v>1.0010010010010011</v>
      </c>
      <c r="D121" s="10">
        <v>1.570376419227689</v>
      </c>
      <c r="E121" s="10">
        <v>8.2215882464174422E-3</v>
      </c>
      <c r="F121" s="10">
        <v>0.56126171633832855</v>
      </c>
      <c r="G121" s="10">
        <v>0.49748768717974229</v>
      </c>
      <c r="H121" s="10">
        <v>0.13671287561862575</v>
      </c>
      <c r="I121" s="10">
        <v>0.11030344477658038</v>
      </c>
      <c r="J121" s="10">
        <v>0.68197007515310226</v>
      </c>
      <c r="K121" s="11">
        <f t="shared" si="78"/>
        <v>4.0727754055274179E-3</v>
      </c>
      <c r="L121" s="11">
        <f t="shared" si="79"/>
        <v>2.0060060060060003E-2</v>
      </c>
      <c r="M121" s="11">
        <f t="shared" si="80"/>
        <v>8.2444762009454831E-3</v>
      </c>
      <c r="N121" s="11">
        <f t="shared" si="81"/>
        <v>1.8736999613585104E-2</v>
      </c>
      <c r="O121" s="11">
        <f t="shared" si="81"/>
        <v>1.968906100914869E-2</v>
      </c>
      <c r="P121" s="11">
        <f t="shared" si="81"/>
        <v>3.188896074822134E-2</v>
      </c>
      <c r="Q121" s="11">
        <f t="shared" si="81"/>
        <v>2.3364230443223111E-2</v>
      </c>
      <c r="R121" s="11">
        <f t="shared" si="81"/>
        <v>2.3759362004875495E-2</v>
      </c>
      <c r="S121" s="11">
        <f t="shared" si="81"/>
        <v>1.8140403999072463E-2</v>
      </c>
      <c r="T121" s="12">
        <f t="shared" ca="1" si="47"/>
        <v>0.63418603219539693</v>
      </c>
      <c r="U121" s="12">
        <f t="shared" ca="1" si="48"/>
        <v>0.98103664263839963</v>
      </c>
      <c r="V121" s="12">
        <f t="shared" ca="1" si="49"/>
        <v>1.5570020199513315</v>
      </c>
      <c r="W121" s="12">
        <f t="shared" ca="1" si="50"/>
        <v>8.165131405293978E-3</v>
      </c>
      <c r="X121" s="12">
        <f t="shared" ca="1" si="51"/>
        <v>0.54852883139442177</v>
      </c>
      <c r="Y121" s="12">
        <f t="shared" ca="1" si="52"/>
        <v>0.47637305804066715</v>
      </c>
      <c r="Z121" s="12">
        <f t="shared" ca="1" si="53"/>
        <v>0.133460694159727</v>
      </c>
      <c r="AA121" s="12">
        <f t="shared" ca="1" si="54"/>
        <v>0.10742100753847485</v>
      </c>
      <c r="AB121" s="12">
        <f t="shared" ca="1" si="55"/>
        <v>0.66985069175389</v>
      </c>
      <c r="AC121" s="12">
        <f t="shared" ca="1" si="56"/>
        <v>0.63378987330540437</v>
      </c>
      <c r="AD121" s="12">
        <f t="shared" ca="1" si="57"/>
        <v>0.98131574815512645</v>
      </c>
      <c r="AE121" s="12">
        <f t="shared" ca="1" si="58"/>
        <v>1.5575353560525822</v>
      </c>
      <c r="AF121" s="12">
        <f t="shared" ca="1" si="59"/>
        <v>8.07037365830038E-3</v>
      </c>
      <c r="AG121" s="12">
        <f t="shared" ca="1" si="60"/>
        <v>0.55042437719481718</v>
      </c>
      <c r="AH121" s="12">
        <f t="shared" ca="1" si="61"/>
        <v>0.48211358596085241</v>
      </c>
      <c r="AI121" s="12">
        <f t="shared" ca="1" si="62"/>
        <v>0.13359161044686393</v>
      </c>
      <c r="AJ121" s="12">
        <f t="shared" ca="1" si="63"/>
        <v>0.107743527307597</v>
      </c>
      <c r="AK121" s="12">
        <f t="shared" ca="1" si="64"/>
        <v>0.66981928275751201</v>
      </c>
      <c r="AL121" s="11">
        <f t="shared" ca="1" si="65"/>
        <v>-4.0727754055274179E-3</v>
      </c>
      <c r="AM121" s="11">
        <f t="shared" ca="1" si="66"/>
        <v>2.0060060060060003E-2</v>
      </c>
      <c r="AN121" s="11">
        <f t="shared" ca="1" si="67"/>
        <v>8.2444762009454831E-3</v>
      </c>
      <c r="AO121" s="11">
        <f t="shared" ca="1" si="68"/>
        <v>-1.8736999613585104E-2</v>
      </c>
      <c r="AP121" s="11">
        <f t="shared" ca="1" si="69"/>
        <v>1.968906100914869E-2</v>
      </c>
      <c r="AQ121" s="11">
        <f t="shared" ca="1" si="70"/>
        <v>3.188896074822134E-2</v>
      </c>
      <c r="AR121" s="11">
        <f t="shared" ca="1" si="71"/>
        <v>2.3364230443223111E-2</v>
      </c>
      <c r="AS121" s="11">
        <f t="shared" ca="1" si="72"/>
        <v>2.3759362004875495E-2</v>
      </c>
      <c r="AT121" s="11">
        <f t="shared" ca="1" si="73"/>
        <v>-1.8140403999072463E-2</v>
      </c>
      <c r="AU121" s="13">
        <f t="shared" ca="1" si="74"/>
        <v>9.5617746053654595E-3</v>
      </c>
      <c r="AV121" s="14">
        <f t="shared" ca="1" si="75"/>
        <v>161.04584930998598</v>
      </c>
      <c r="AW121" s="11">
        <f ca="1">-(AV121-MAX($AV$14:AV121))/MAX($AV$14:AV121)</f>
        <v>0</v>
      </c>
      <c r="AX121" s="13">
        <f t="shared" si="76"/>
        <v>1.8661814387184346E-2</v>
      </c>
      <c r="AY121" s="14">
        <f t="shared" si="77"/>
        <v>93.755721610728386</v>
      </c>
      <c r="AZ121" s="11">
        <f>-(AY121-MAX($AY$14:AY121))/MAX($AY$14:AY121)</f>
        <v>0.19082914781530322</v>
      </c>
    </row>
    <row r="122" spans="1:52" x14ac:dyDescent="0.2">
      <c r="A122" s="1">
        <v>37591</v>
      </c>
      <c r="B122" s="10">
        <v>0.64130929706087947</v>
      </c>
      <c r="C122" s="10">
        <v>1.0183506792399031</v>
      </c>
      <c r="D122" s="10">
        <v>1.5857913098636218</v>
      </c>
      <c r="E122" s="10">
        <v>8.1981996753512937E-3</v>
      </c>
      <c r="F122" s="10">
        <v>0.56255309094795825</v>
      </c>
      <c r="G122" s="10">
        <v>0.51062091503267981</v>
      </c>
      <c r="H122" s="10">
        <v>0.13962775241206943</v>
      </c>
      <c r="I122" s="10">
        <v>0.11190814579393234</v>
      </c>
      <c r="J122" s="10">
        <v>0.69425641666493099</v>
      </c>
      <c r="K122" s="11">
        <f t="shared" si="78"/>
        <v>7.7598424944365085E-3</v>
      </c>
      <c r="L122" s="11">
        <f t="shared" si="79"/>
        <v>1.7332328560663024E-2</v>
      </c>
      <c r="M122" s="11">
        <f t="shared" si="80"/>
        <v>9.8160482080555944E-3</v>
      </c>
      <c r="N122" s="11">
        <f t="shared" si="81"/>
        <v>-2.8447752873467236E-3</v>
      </c>
      <c r="O122" s="11">
        <f t="shared" si="81"/>
        <v>2.3008421419772329E-3</v>
      </c>
      <c r="P122" s="11">
        <f t="shared" si="81"/>
        <v>2.639910130718981E-2</v>
      </c>
      <c r="Q122" s="11">
        <f t="shared" si="81"/>
        <v>2.132115779332322E-2</v>
      </c>
      <c r="R122" s="11">
        <f t="shared" si="81"/>
        <v>1.4548058953210985E-2</v>
      </c>
      <c r="S122" s="11">
        <f t="shared" si="81"/>
        <v>1.8015954012454927E-2</v>
      </c>
      <c r="T122" s="12">
        <f t="shared" ca="1" si="47"/>
        <v>0.63508051520953968</v>
      </c>
      <c r="U122" s="12">
        <f t="shared" ca="1" si="48"/>
        <v>0.99115837457806377</v>
      </c>
      <c r="V122" s="12">
        <f t="shared" ca="1" si="49"/>
        <v>1.5639558876401356</v>
      </c>
      <c r="W122" s="12">
        <f t="shared" ca="1" si="50"/>
        <v>8.1459809523589111E-3</v>
      </c>
      <c r="X122" s="12">
        <f t="shared" ca="1" si="51"/>
        <v>0.55584304676657292</v>
      </c>
      <c r="Y122" s="12">
        <f t="shared" ca="1" si="52"/>
        <v>0.48980063657029738</v>
      </c>
      <c r="Z122" s="12">
        <f t="shared" ca="1" si="53"/>
        <v>0.13515224303274484</v>
      </c>
      <c r="AA122" s="12">
        <f t="shared" ca="1" si="54"/>
        <v>0.1090234860420887</v>
      </c>
      <c r="AB122" s="12">
        <f t="shared" ca="1" si="55"/>
        <v>0.67589467895530708</v>
      </c>
      <c r="AC122" s="12">
        <f t="shared" ca="1" si="56"/>
        <v>0.63637115711367498</v>
      </c>
      <c r="AD122" s="12">
        <f t="shared" ca="1" si="57"/>
        <v>1.0010010010010011</v>
      </c>
      <c r="AE122" s="12">
        <f t="shared" ca="1" si="58"/>
        <v>1.570376419227689</v>
      </c>
      <c r="AF122" s="12">
        <f t="shared" ca="1" si="59"/>
        <v>8.2215882464174422E-3</v>
      </c>
      <c r="AG122" s="12">
        <f t="shared" ca="1" si="60"/>
        <v>0.56126171633832855</v>
      </c>
      <c r="AH122" s="12">
        <f t="shared" ca="1" si="61"/>
        <v>0.49748768717974229</v>
      </c>
      <c r="AI122" s="12">
        <f t="shared" ca="1" si="62"/>
        <v>0.13671287561862575</v>
      </c>
      <c r="AJ122" s="12">
        <f t="shared" ca="1" si="63"/>
        <v>0.11030344477658038</v>
      </c>
      <c r="AK122" s="12">
        <f t="shared" ca="1" si="64"/>
        <v>0.68197007515310226</v>
      </c>
      <c r="AL122" s="11">
        <f t="shared" ca="1" si="65"/>
        <v>7.7598424944365085E-3</v>
      </c>
      <c r="AM122" s="11">
        <f t="shared" ca="1" si="66"/>
        <v>1.7332328560663024E-2</v>
      </c>
      <c r="AN122" s="11">
        <f t="shared" ca="1" si="67"/>
        <v>9.8160482080555944E-3</v>
      </c>
      <c r="AO122" s="11">
        <f t="shared" ca="1" si="68"/>
        <v>-2.8447752873467236E-3</v>
      </c>
      <c r="AP122" s="11">
        <f t="shared" ca="1" si="69"/>
        <v>2.3008421419772329E-3</v>
      </c>
      <c r="AQ122" s="11">
        <f t="shared" ca="1" si="70"/>
        <v>2.639910130718981E-2</v>
      </c>
      <c r="AR122" s="11">
        <f t="shared" ca="1" si="71"/>
        <v>2.132115779332322E-2</v>
      </c>
      <c r="AS122" s="11">
        <f t="shared" ca="1" si="72"/>
        <v>1.4548058953210985E-2</v>
      </c>
      <c r="AT122" s="11">
        <f t="shared" ca="1" si="73"/>
        <v>1.8015954012454927E-2</v>
      </c>
      <c r="AU122" s="13">
        <f t="shared" ca="1" si="74"/>
        <v>1.2738728687107174E-2</v>
      </c>
      <c r="AV122" s="14">
        <f t="shared" ca="1" si="75"/>
        <v>163.09736869053066</v>
      </c>
      <c r="AW122" s="11">
        <f ca="1">-(AV122-MAX($AV$14:AV122))/MAX($AV$14:AV122)</f>
        <v>0</v>
      </c>
      <c r="AX122" s="13">
        <f t="shared" si="76"/>
        <v>1.2738728687107174E-2</v>
      </c>
      <c r="AY122" s="14">
        <f t="shared" si="77"/>
        <v>94.950050311191418</v>
      </c>
      <c r="AZ122" s="11">
        <f>-(AY122-MAX($AY$14:AY122))/MAX($AY$14:AY122)</f>
        <v>0.18052133986780697</v>
      </c>
    </row>
    <row r="123" spans="1:52" x14ac:dyDescent="0.2">
      <c r="A123" s="1">
        <v>37622</v>
      </c>
      <c r="B123" s="10">
        <v>0.64892084463537136</v>
      </c>
      <c r="C123" s="10">
        <v>1.0623831378548361</v>
      </c>
      <c r="D123" s="10">
        <v>1.6171286264109446</v>
      </c>
      <c r="E123" s="10">
        <v>8.4194219224908023E-3</v>
      </c>
      <c r="F123" s="10">
        <v>0.58323661326163412</v>
      </c>
      <c r="G123" s="10">
        <v>0.54045289952980591</v>
      </c>
      <c r="H123" s="10">
        <v>0.14469476639029966</v>
      </c>
      <c r="I123" s="10">
        <v>0.11578764545822962</v>
      </c>
      <c r="J123" s="10">
        <v>0.72665969073363557</v>
      </c>
      <c r="K123" s="11">
        <f t="shared" si="78"/>
        <v>1.1868762248380849E-2</v>
      </c>
      <c r="L123" s="11">
        <f t="shared" si="79"/>
        <v>4.3238993710691842E-2</v>
      </c>
      <c r="M123" s="11">
        <f t="shared" si="80"/>
        <v>1.9761311814741722E-2</v>
      </c>
      <c r="N123" s="11">
        <f t="shared" si="81"/>
        <v>2.6984247261582883E-2</v>
      </c>
      <c r="O123" s="11">
        <f t="shared" si="81"/>
        <v>3.6767236100013312E-2</v>
      </c>
      <c r="P123" s="11">
        <f t="shared" si="81"/>
        <v>5.8422958439171779E-2</v>
      </c>
      <c r="Q123" s="11">
        <f t="shared" si="81"/>
        <v>3.6289447410686959E-2</v>
      </c>
      <c r="R123" s="11">
        <f t="shared" si="81"/>
        <v>3.4666821050194141E-2</v>
      </c>
      <c r="S123" s="11">
        <f t="shared" si="81"/>
        <v>4.6673351935821339E-2</v>
      </c>
      <c r="T123" s="12">
        <f t="shared" ca="1" si="47"/>
        <v>0.63884022708727728</v>
      </c>
      <c r="U123" s="12">
        <f t="shared" ca="1" si="48"/>
        <v>1.009675840120452</v>
      </c>
      <c r="V123" s="12">
        <f t="shared" ca="1" si="49"/>
        <v>1.5780838645456554</v>
      </c>
      <c r="W123" s="12">
        <f t="shared" ca="1" si="50"/>
        <v>8.209893960884368E-3</v>
      </c>
      <c r="X123" s="12">
        <f t="shared" ca="1" si="51"/>
        <v>0.5619074036431434</v>
      </c>
      <c r="Y123" s="12">
        <f t="shared" ca="1" si="52"/>
        <v>0.50405430110621108</v>
      </c>
      <c r="Z123" s="12">
        <f t="shared" ca="1" si="53"/>
        <v>0.13817031401534757</v>
      </c>
      <c r="AA123" s="12">
        <f t="shared" ca="1" si="54"/>
        <v>0.11110579528525635</v>
      </c>
      <c r="AB123" s="12">
        <f t="shared" ca="1" si="55"/>
        <v>0.68811324590901668</v>
      </c>
      <c r="AC123" s="12">
        <f t="shared" ca="1" si="56"/>
        <v>0.64130929706087947</v>
      </c>
      <c r="AD123" s="12">
        <f t="shared" ca="1" si="57"/>
        <v>1.0183506792399031</v>
      </c>
      <c r="AE123" s="12">
        <f t="shared" ca="1" si="58"/>
        <v>1.5857913098636218</v>
      </c>
      <c r="AF123" s="12">
        <f t="shared" ca="1" si="59"/>
        <v>8.1981996753512937E-3</v>
      </c>
      <c r="AG123" s="12">
        <f t="shared" ca="1" si="60"/>
        <v>0.56255309094795825</v>
      </c>
      <c r="AH123" s="12">
        <f t="shared" ca="1" si="61"/>
        <v>0.51062091503267981</v>
      </c>
      <c r="AI123" s="12">
        <f t="shared" ca="1" si="62"/>
        <v>0.13962775241206943</v>
      </c>
      <c r="AJ123" s="12">
        <f t="shared" ca="1" si="63"/>
        <v>0.11190814579393234</v>
      </c>
      <c r="AK123" s="12">
        <f t="shared" ca="1" si="64"/>
        <v>0.69425641666493099</v>
      </c>
      <c r="AL123" s="11">
        <f t="shared" ca="1" si="65"/>
        <v>1.1868762248380849E-2</v>
      </c>
      <c r="AM123" s="11">
        <f t="shared" ca="1" si="66"/>
        <v>4.3238993710691842E-2</v>
      </c>
      <c r="AN123" s="11">
        <f t="shared" ca="1" si="67"/>
        <v>1.9761311814741722E-2</v>
      </c>
      <c r="AO123" s="11">
        <f t="shared" ca="1" si="68"/>
        <v>-2.6984247261582883E-2</v>
      </c>
      <c r="AP123" s="11">
        <f t="shared" ca="1" si="69"/>
        <v>3.6767236100013312E-2</v>
      </c>
      <c r="AQ123" s="11">
        <f t="shared" ca="1" si="70"/>
        <v>5.8422958439171779E-2</v>
      </c>
      <c r="AR123" s="11">
        <f t="shared" ca="1" si="71"/>
        <v>3.6289447410686959E-2</v>
      </c>
      <c r="AS123" s="11">
        <f t="shared" ca="1" si="72"/>
        <v>3.4666821050194141E-2</v>
      </c>
      <c r="AT123" s="11">
        <f t="shared" ca="1" si="73"/>
        <v>4.6673351935821339E-2</v>
      </c>
      <c r="AU123" s="13">
        <f t="shared" ca="1" si="74"/>
        <v>2.8967181716457673E-2</v>
      </c>
      <c r="AV123" s="14">
        <f t="shared" ca="1" si="75"/>
        <v>167.82183980686534</v>
      </c>
      <c r="AW123" s="11">
        <f ca="1">-(AV123-MAX($AV$14:AV123))/MAX($AV$14:AV123)</f>
        <v>0</v>
      </c>
      <c r="AX123" s="13">
        <f t="shared" si="76"/>
        <v>3.4963681107920537E-2</v>
      </c>
      <c r="AY123" s="14">
        <f t="shared" si="77"/>
        <v>98.269853591452929</v>
      </c>
      <c r="AZ123" s="11">
        <f>-(AY123-MAX($AY$14:AY123))/MAX($AY$14:AY123)</f>
        <v>0.15186934932019897</v>
      </c>
    </row>
    <row r="124" spans="1:52" x14ac:dyDescent="0.2">
      <c r="A124" s="1">
        <v>37653</v>
      </c>
      <c r="B124" s="10">
        <v>0.66122260058848803</v>
      </c>
      <c r="C124" s="10">
        <v>1.0783182548497363</v>
      </c>
      <c r="D124" s="10">
        <v>1.6072260884938683</v>
      </c>
      <c r="E124" s="10">
        <v>8.3769633507853412E-3</v>
      </c>
      <c r="F124" s="10">
        <v>0.59542593794470877</v>
      </c>
      <c r="G124" s="10">
        <v>0.5539859287574096</v>
      </c>
      <c r="H124" s="10">
        <v>0.14286326556852436</v>
      </c>
      <c r="I124" s="10">
        <v>0.11791201405511208</v>
      </c>
      <c r="J124" s="10">
        <v>0.735023888276369</v>
      </c>
      <c r="K124" s="11">
        <f t="shared" si="78"/>
        <v>1.8957251958871879E-2</v>
      </c>
      <c r="L124" s="11">
        <f t="shared" si="79"/>
        <v>1.4999406924959713E-2</v>
      </c>
      <c r="M124" s="11">
        <f t="shared" si="80"/>
        <v>-6.1235313971615968E-3</v>
      </c>
      <c r="N124" s="11">
        <f t="shared" si="81"/>
        <v>-5.0429319371727566E-3</v>
      </c>
      <c r="O124" s="11">
        <f t="shared" si="81"/>
        <v>2.0899450421859367E-2</v>
      </c>
      <c r="P124" s="11">
        <f t="shared" si="81"/>
        <v>2.5040163979835217E-2</v>
      </c>
      <c r="Q124" s="11">
        <f t="shared" si="81"/>
        <v>-1.2657685329371282E-2</v>
      </c>
      <c r="R124" s="11">
        <f t="shared" si="81"/>
        <v>1.8347109386975369E-2</v>
      </c>
      <c r="S124" s="11">
        <f t="shared" si="81"/>
        <v>1.1510474090407952E-2</v>
      </c>
      <c r="T124" s="12">
        <f t="shared" ca="1" si="47"/>
        <v>0.64511507084812547</v>
      </c>
      <c r="U124" s="12">
        <f t="shared" ca="1" si="48"/>
        <v>1.0403669085473695</v>
      </c>
      <c r="V124" s="12">
        <f t="shared" ca="1" si="49"/>
        <v>1.6014599681372832</v>
      </c>
      <c r="W124" s="12">
        <f t="shared" ca="1" si="50"/>
        <v>8.3088107989210472E-3</v>
      </c>
      <c r="X124" s="12">
        <f t="shared" ca="1" si="51"/>
        <v>0.57289485210479618</v>
      </c>
      <c r="Y124" s="12">
        <f t="shared" ca="1" si="52"/>
        <v>0.5255369072812428</v>
      </c>
      <c r="Z124" s="12">
        <f t="shared" ca="1" si="53"/>
        <v>0.14216125940118454</v>
      </c>
      <c r="AA124" s="12">
        <f t="shared" ca="1" si="54"/>
        <v>0.11384789562608097</v>
      </c>
      <c r="AB124" s="12">
        <f t="shared" ca="1" si="55"/>
        <v>0.71045805369928328</v>
      </c>
      <c r="AC124" s="12">
        <f t="shared" ca="1" si="56"/>
        <v>0.64892084463537136</v>
      </c>
      <c r="AD124" s="12">
        <f t="shared" ca="1" si="57"/>
        <v>1.0623831378548361</v>
      </c>
      <c r="AE124" s="12">
        <f t="shared" ca="1" si="58"/>
        <v>1.6171286264109446</v>
      </c>
      <c r="AF124" s="12">
        <f t="shared" ca="1" si="59"/>
        <v>8.4194219224908023E-3</v>
      </c>
      <c r="AG124" s="12">
        <f t="shared" ca="1" si="60"/>
        <v>0.58323661326163412</v>
      </c>
      <c r="AH124" s="12">
        <f t="shared" ca="1" si="61"/>
        <v>0.54045289952980591</v>
      </c>
      <c r="AI124" s="12">
        <f t="shared" ca="1" si="62"/>
        <v>0.14469476639029966</v>
      </c>
      <c r="AJ124" s="12">
        <f t="shared" ca="1" si="63"/>
        <v>0.11578764545822962</v>
      </c>
      <c r="AK124" s="12">
        <f t="shared" ca="1" si="64"/>
        <v>0.72665969073363557</v>
      </c>
      <c r="AL124" s="11">
        <f t="shared" ca="1" si="65"/>
        <v>1.8957251958871879E-2</v>
      </c>
      <c r="AM124" s="11">
        <f t="shared" ca="1" si="66"/>
        <v>1.4999406924959713E-2</v>
      </c>
      <c r="AN124" s="11">
        <f t="shared" ca="1" si="67"/>
        <v>-6.1235313971615968E-3</v>
      </c>
      <c r="AO124" s="11">
        <f t="shared" ca="1" si="68"/>
        <v>-5.0429319371727566E-3</v>
      </c>
      <c r="AP124" s="11">
        <f t="shared" ca="1" si="69"/>
        <v>2.0899450421859367E-2</v>
      </c>
      <c r="AQ124" s="11">
        <f t="shared" ca="1" si="70"/>
        <v>2.5040163979835217E-2</v>
      </c>
      <c r="AR124" s="11">
        <f t="shared" ca="1" si="71"/>
        <v>-1.2657685329371282E-2</v>
      </c>
      <c r="AS124" s="11">
        <f t="shared" ca="1" si="72"/>
        <v>1.8347109386975369E-2</v>
      </c>
      <c r="AT124" s="11">
        <f t="shared" ca="1" si="73"/>
        <v>1.1510474090407952E-2</v>
      </c>
      <c r="AU124" s="13">
        <f t="shared" ca="1" si="74"/>
        <v>9.5477453443559845E-3</v>
      </c>
      <c r="AV124" s="14">
        <f t="shared" ca="1" si="75"/>
        <v>169.42415999656259</v>
      </c>
      <c r="AW124" s="11">
        <f ca="1">-(AV124-MAX($AV$14:AV124))/MAX($AV$14:AV124)</f>
        <v>0</v>
      </c>
      <c r="AX124" s="13">
        <f t="shared" si="76"/>
        <v>9.5477453443559845E-3</v>
      </c>
      <c r="AY124" s="14">
        <f t="shared" si="77"/>
        <v>99.208109128571266</v>
      </c>
      <c r="AZ124" s="11">
        <f>-(AY124-MAX($AY$14:AY124))/MAX($AY$14:AY124)</f>
        <v>0.1437716138487653</v>
      </c>
    </row>
    <row r="125" spans="1:52" x14ac:dyDescent="0.2">
      <c r="A125" s="1">
        <v>37681</v>
      </c>
      <c r="B125" s="10">
        <v>0.67754808897561503</v>
      </c>
      <c r="C125" s="10">
        <v>1.0795988210780874</v>
      </c>
      <c r="D125" s="10">
        <v>1.5824787947841499</v>
      </c>
      <c r="E125" s="10">
        <v>8.4262325471658357E-3</v>
      </c>
      <c r="F125" s="10">
        <v>0.60147481624944366</v>
      </c>
      <c r="G125" s="10">
        <v>0.55417013022998063</v>
      </c>
      <c r="H125" s="10">
        <v>0.13746082366525542</v>
      </c>
      <c r="I125" s="10">
        <v>0.11704804822379587</v>
      </c>
      <c r="J125" s="10">
        <v>0.73464590067587421</v>
      </c>
      <c r="K125" s="11">
        <f t="shared" si="78"/>
        <v>2.4689852362271614E-2</v>
      </c>
      <c r="L125" s="11">
        <f t="shared" si="79"/>
        <v>1.1875587031859869E-3</v>
      </c>
      <c r="M125" s="11">
        <f t="shared" si="80"/>
        <v>-1.5397518673249677E-2</v>
      </c>
      <c r="N125" s="11">
        <f t="shared" si="81"/>
        <v>5.8815103179215011E-3</v>
      </c>
      <c r="O125" s="11">
        <f t="shared" si="81"/>
        <v>1.0158909646453163E-2</v>
      </c>
      <c r="P125" s="11">
        <f t="shared" si="81"/>
        <v>3.3250207813795285E-4</v>
      </c>
      <c r="Q125" s="11">
        <f t="shared" si="81"/>
        <v>-3.7815472590311594E-2</v>
      </c>
      <c r="R125" s="11">
        <f t="shared" si="81"/>
        <v>-7.3272078188095779E-3</v>
      </c>
      <c r="S125" s="11">
        <f t="shared" si="81"/>
        <v>-5.1425213047318064E-4</v>
      </c>
      <c r="T125" s="12">
        <f t="shared" ca="1" si="47"/>
        <v>0.6550717226119297</v>
      </c>
      <c r="U125" s="12">
        <f t="shared" ca="1" si="48"/>
        <v>1.0703506963522862</v>
      </c>
      <c r="V125" s="12">
        <f t="shared" ca="1" si="49"/>
        <v>1.6121773574524063</v>
      </c>
      <c r="W125" s="12">
        <f t="shared" ca="1" si="50"/>
        <v>8.3981926366380709E-3</v>
      </c>
      <c r="X125" s="12">
        <f t="shared" ca="1" si="51"/>
        <v>0.58933127560317144</v>
      </c>
      <c r="Y125" s="12">
        <f t="shared" ca="1" si="52"/>
        <v>0.54721941414360775</v>
      </c>
      <c r="Z125" s="12">
        <f t="shared" ca="1" si="53"/>
        <v>0.14377901597941201</v>
      </c>
      <c r="AA125" s="12">
        <f t="shared" ca="1" si="54"/>
        <v>0.11684982975667085</v>
      </c>
      <c r="AB125" s="12">
        <f t="shared" ca="1" si="55"/>
        <v>0.73084178950500234</v>
      </c>
      <c r="AC125" s="12">
        <f t="shared" ca="1" si="56"/>
        <v>0.66122260058848803</v>
      </c>
      <c r="AD125" s="12">
        <f t="shared" ca="1" si="57"/>
        <v>1.0783182548497363</v>
      </c>
      <c r="AE125" s="12">
        <f t="shared" ca="1" si="58"/>
        <v>1.6072260884938683</v>
      </c>
      <c r="AF125" s="12">
        <f t="shared" ca="1" si="59"/>
        <v>8.3769633507853412E-3</v>
      </c>
      <c r="AG125" s="12">
        <f t="shared" ca="1" si="60"/>
        <v>0.59542593794470877</v>
      </c>
      <c r="AH125" s="12">
        <f t="shared" ca="1" si="61"/>
        <v>0.5539859287574096</v>
      </c>
      <c r="AI125" s="12">
        <f t="shared" ca="1" si="62"/>
        <v>0.14286326556852436</v>
      </c>
      <c r="AJ125" s="12">
        <f t="shared" ca="1" si="63"/>
        <v>0.11791201405511208</v>
      </c>
      <c r="AK125" s="12">
        <f t="shared" ca="1" si="64"/>
        <v>0.735023888276369</v>
      </c>
      <c r="AL125" s="11">
        <f t="shared" ca="1" si="65"/>
        <v>2.4689852362271614E-2</v>
      </c>
      <c r="AM125" s="11">
        <f t="shared" ca="1" si="66"/>
        <v>1.1875587031859869E-3</v>
      </c>
      <c r="AN125" s="11">
        <f t="shared" ca="1" si="67"/>
        <v>1.5397518673249677E-2</v>
      </c>
      <c r="AO125" s="11">
        <f t="shared" ca="1" si="68"/>
        <v>-5.8815103179215011E-3</v>
      </c>
      <c r="AP125" s="11">
        <f t="shared" ca="1" si="69"/>
        <v>1.0158909646453163E-2</v>
      </c>
      <c r="AQ125" s="11">
        <f t="shared" ca="1" si="70"/>
        <v>3.3250207813795285E-4</v>
      </c>
      <c r="AR125" s="11">
        <f t="shared" ca="1" si="71"/>
        <v>3.7815472590311594E-2</v>
      </c>
      <c r="AS125" s="11">
        <f t="shared" ca="1" si="72"/>
        <v>-7.3272078188095779E-3</v>
      </c>
      <c r="AT125" s="11">
        <f t="shared" ca="1" si="73"/>
        <v>-5.1425213047318064E-4</v>
      </c>
      <c r="AU125" s="13">
        <f t="shared" ca="1" si="74"/>
        <v>8.4287604207117471E-3</v>
      </c>
      <c r="AV125" s="14">
        <f t="shared" ca="1" si="75"/>
        <v>170.85219565065398</v>
      </c>
      <c r="AW125" s="11">
        <f ca="1">-(AV125-MAX($AV$14:AV125))/MAX($AV$14:AV125)</f>
        <v>0</v>
      </c>
      <c r="AX125" s="13">
        <f t="shared" si="76"/>
        <v>-2.0893464560970904E-3</v>
      </c>
      <c r="AY125" s="14">
        <f t="shared" si="77"/>
        <v>99.000829017347399</v>
      </c>
      <c r="AZ125" s="11">
        <f>-(AY125-MAX($AY$14:AY125))/MAX($AY$14:AY125)</f>
        <v>0.14556057159298003</v>
      </c>
    </row>
    <row r="126" spans="1:52" x14ac:dyDescent="0.2">
      <c r="A126" s="1">
        <v>37712</v>
      </c>
      <c r="B126" s="10">
        <v>0.68564532938401623</v>
      </c>
      <c r="C126" s="10">
        <v>1.0860239576885067</v>
      </c>
      <c r="D126" s="10">
        <v>1.5739603991563571</v>
      </c>
      <c r="E126" s="10">
        <v>8.3401444513018959E-3</v>
      </c>
      <c r="F126" s="10">
        <v>0.60980443571746545</v>
      </c>
      <c r="G126" s="10">
        <v>0.55172413793103448</v>
      </c>
      <c r="H126" s="10">
        <v>0.13886381625539834</v>
      </c>
      <c r="I126" s="10">
        <v>0.1186014516817686</v>
      </c>
      <c r="J126" s="10">
        <v>0.72568413872177995</v>
      </c>
      <c r="K126" s="11">
        <f t="shared" si="78"/>
        <v>1.1950798091163506E-2</v>
      </c>
      <c r="L126" s="11">
        <f t="shared" si="79"/>
        <v>5.951411288133146E-3</v>
      </c>
      <c r="M126" s="11">
        <f t="shared" si="80"/>
        <v>-5.3829445651147889E-3</v>
      </c>
      <c r="N126" s="11">
        <f t="shared" si="81"/>
        <v>-1.0216676952844783E-2</v>
      </c>
      <c r="O126" s="11">
        <f t="shared" si="81"/>
        <v>1.3848658735143626E-2</v>
      </c>
      <c r="P126" s="11">
        <f t="shared" si="81"/>
        <v>-4.4137931034483602E-3</v>
      </c>
      <c r="Q126" s="11">
        <f t="shared" si="81"/>
        <v>1.0206490494771847E-2</v>
      </c>
      <c r="R126" s="11">
        <f t="shared" si="81"/>
        <v>1.3271502443189975E-2</v>
      </c>
      <c r="S126" s="11">
        <f t="shared" si="81"/>
        <v>-1.2198750371913092E-2</v>
      </c>
      <c r="T126" s="12">
        <f t="shared" ca="1" si="47"/>
        <v>0.66938534478205147</v>
      </c>
      <c r="U126" s="12">
        <f t="shared" ca="1" si="48"/>
        <v>1.0789585379639117</v>
      </c>
      <c r="V126" s="12">
        <f t="shared" ca="1" si="49"/>
        <v>1.5948524416390091</v>
      </c>
      <c r="W126" s="12">
        <f t="shared" ca="1" si="50"/>
        <v>8.4015979489755893E-3</v>
      </c>
      <c r="X126" s="12">
        <f t="shared" ca="1" si="51"/>
        <v>0.59845037709707616</v>
      </c>
      <c r="Y126" s="12">
        <f t="shared" ca="1" si="52"/>
        <v>0.55407802949369511</v>
      </c>
      <c r="Z126" s="12">
        <f t="shared" ca="1" si="53"/>
        <v>0.14016204461688989</v>
      </c>
      <c r="AA126" s="12">
        <f t="shared" ca="1" si="54"/>
        <v>0.11748003113945397</v>
      </c>
      <c r="AB126" s="12">
        <f t="shared" ca="1" si="55"/>
        <v>0.7348348944761216</v>
      </c>
      <c r="AC126" s="12">
        <f t="shared" ca="1" si="56"/>
        <v>0.67754808897561503</v>
      </c>
      <c r="AD126" s="12">
        <f t="shared" ca="1" si="57"/>
        <v>1.0795988210780874</v>
      </c>
      <c r="AE126" s="12">
        <f t="shared" ca="1" si="58"/>
        <v>1.5824787947841499</v>
      </c>
      <c r="AF126" s="12">
        <f t="shared" ca="1" si="59"/>
        <v>8.4262325471658357E-3</v>
      </c>
      <c r="AG126" s="12">
        <f t="shared" ca="1" si="60"/>
        <v>0.60147481624944366</v>
      </c>
      <c r="AH126" s="12">
        <f t="shared" ca="1" si="61"/>
        <v>0.55417013022998063</v>
      </c>
      <c r="AI126" s="12">
        <f t="shared" ca="1" si="62"/>
        <v>0.13746082366525542</v>
      </c>
      <c r="AJ126" s="12">
        <f t="shared" ca="1" si="63"/>
        <v>0.11704804822379587</v>
      </c>
      <c r="AK126" s="12">
        <f t="shared" ca="1" si="64"/>
        <v>0.73464590067587421</v>
      </c>
      <c r="AL126" s="11">
        <f t="shared" ca="1" si="65"/>
        <v>1.1950798091163506E-2</v>
      </c>
      <c r="AM126" s="11">
        <f t="shared" ca="1" si="66"/>
        <v>5.951411288133146E-3</v>
      </c>
      <c r="AN126" s="11">
        <f t="shared" ca="1" si="67"/>
        <v>5.3829445651147889E-3</v>
      </c>
      <c r="AO126" s="11">
        <f t="shared" ca="1" si="68"/>
        <v>-1.0216676952844783E-2</v>
      </c>
      <c r="AP126" s="11">
        <f t="shared" ca="1" si="69"/>
        <v>1.3848658735143626E-2</v>
      </c>
      <c r="AQ126" s="11">
        <f t="shared" ca="1" si="70"/>
        <v>-4.4137931034483602E-3</v>
      </c>
      <c r="AR126" s="11">
        <f t="shared" ca="1" si="71"/>
        <v>-1.0206490494771847E-2</v>
      </c>
      <c r="AS126" s="11">
        <f t="shared" ca="1" si="72"/>
        <v>-1.3271502443189975E-2</v>
      </c>
      <c r="AT126" s="11">
        <f t="shared" ca="1" si="73"/>
        <v>1.2198750371913092E-2</v>
      </c>
      <c r="AU126" s="13">
        <f t="shared" ca="1" si="74"/>
        <v>1.2471222285792437E-3</v>
      </c>
      <c r="AV126" s="14">
        <f t="shared" ca="1" si="75"/>
        <v>171.06526922165148</v>
      </c>
      <c r="AW126" s="11">
        <f ca="1">-(AV126-MAX($AV$14:AV126))/MAX($AV$14:AV126)</f>
        <v>0</v>
      </c>
      <c r="AX126" s="13">
        <f t="shared" si="76"/>
        <v>2.5574106732312307E-3</v>
      </c>
      <c r="AY126" s="14">
        <f t="shared" si="77"/>
        <v>99.254014794135117</v>
      </c>
      <c r="AZ126" s="11">
        <f>-(AY126-MAX($AY$14:AY126))/MAX($AY$14:AY126)</f>
        <v>0.14337541907914222</v>
      </c>
    </row>
    <row r="127" spans="1:52" x14ac:dyDescent="0.2">
      <c r="A127" s="1">
        <v>37742</v>
      </c>
      <c r="B127" s="10">
        <v>0.72228241242325741</v>
      </c>
      <c r="C127" s="10">
        <v>1.1561495595070177</v>
      </c>
      <c r="D127" s="10">
        <v>1.6226127310194876</v>
      </c>
      <c r="E127" s="10">
        <v>8.520064752492118E-3</v>
      </c>
      <c r="F127" s="10">
        <v>0.64706072664919601</v>
      </c>
      <c r="G127" s="10">
        <v>0.57570523891767411</v>
      </c>
      <c r="H127" s="10">
        <v>0.14691406996048012</v>
      </c>
      <c r="I127" s="10">
        <v>0.12635994895058061</v>
      </c>
      <c r="J127" s="10">
        <v>0.76299766522714452</v>
      </c>
      <c r="K127" s="11">
        <f t="shared" si="78"/>
        <v>5.3434452871072402E-2</v>
      </c>
      <c r="L127" s="11">
        <f t="shared" si="79"/>
        <v>6.4570952898466816E-2</v>
      </c>
      <c r="M127" s="11">
        <f t="shared" si="80"/>
        <v>3.0910772525921226E-2</v>
      </c>
      <c r="N127" s="11">
        <f t="shared" si="81"/>
        <v>2.1572803953310071E-2</v>
      </c>
      <c r="O127" s="11">
        <f t="shared" si="81"/>
        <v>6.109547381021696E-2</v>
      </c>
      <c r="P127" s="11">
        <f t="shared" si="81"/>
        <v>4.3465745538284306E-2</v>
      </c>
      <c r="Q127" s="11">
        <f t="shared" si="81"/>
        <v>5.7972292006405413E-2</v>
      </c>
      <c r="R127" s="11">
        <f t="shared" si="81"/>
        <v>6.5416545571715501E-2</v>
      </c>
      <c r="S127" s="11">
        <f t="shared" si="81"/>
        <v>5.141841265965752E-2</v>
      </c>
      <c r="T127" s="12">
        <f t="shared" ca="1" si="47"/>
        <v>0.68159670917981563</v>
      </c>
      <c r="U127" s="12">
        <f t="shared" ca="1" si="48"/>
        <v>1.0828113893832971</v>
      </c>
      <c r="V127" s="12">
        <f t="shared" ca="1" si="49"/>
        <v>1.5782195969702535</v>
      </c>
      <c r="W127" s="12">
        <f t="shared" ca="1" si="50"/>
        <v>8.3831884992338658E-3</v>
      </c>
      <c r="X127" s="12">
        <f t="shared" ca="1" si="51"/>
        <v>0.60563962598345455</v>
      </c>
      <c r="Y127" s="12">
        <f t="shared" ca="1" si="52"/>
        <v>0.55294713408050755</v>
      </c>
      <c r="Z127" s="12">
        <f t="shared" ca="1" si="53"/>
        <v>0.13816231996032688</v>
      </c>
      <c r="AA127" s="12">
        <f t="shared" ca="1" si="54"/>
        <v>0.11782474995278223</v>
      </c>
      <c r="AB127" s="12">
        <f t="shared" ca="1" si="55"/>
        <v>0.73016501969882708</v>
      </c>
      <c r="AC127" s="12">
        <f t="shared" ca="1" si="56"/>
        <v>0.68564532938401623</v>
      </c>
      <c r="AD127" s="12">
        <f t="shared" ca="1" si="57"/>
        <v>1.0860239576885067</v>
      </c>
      <c r="AE127" s="12">
        <f t="shared" ca="1" si="58"/>
        <v>1.5739603991563571</v>
      </c>
      <c r="AF127" s="12">
        <f t="shared" ca="1" si="59"/>
        <v>8.3401444513018959E-3</v>
      </c>
      <c r="AG127" s="12">
        <f t="shared" ca="1" si="60"/>
        <v>0.60980443571746545</v>
      </c>
      <c r="AH127" s="12">
        <f t="shared" ca="1" si="61"/>
        <v>0.55172413793103448</v>
      </c>
      <c r="AI127" s="12">
        <f t="shared" ca="1" si="62"/>
        <v>0.13886381625539834</v>
      </c>
      <c r="AJ127" s="12">
        <f t="shared" ca="1" si="63"/>
        <v>0.1186014516817686</v>
      </c>
      <c r="AK127" s="12">
        <f t="shared" ca="1" si="64"/>
        <v>0.72568413872177995</v>
      </c>
      <c r="AL127" s="11">
        <f t="shared" ca="1" si="65"/>
        <v>5.3434452871072402E-2</v>
      </c>
      <c r="AM127" s="11">
        <f t="shared" ca="1" si="66"/>
        <v>6.4570952898466816E-2</v>
      </c>
      <c r="AN127" s="11">
        <f t="shared" ca="1" si="67"/>
        <v>-3.0910772525921226E-2</v>
      </c>
      <c r="AO127" s="11">
        <f t="shared" ca="1" si="68"/>
        <v>-2.1572803953310071E-2</v>
      </c>
      <c r="AP127" s="11">
        <f t="shared" ca="1" si="69"/>
        <v>6.109547381021696E-2</v>
      </c>
      <c r="AQ127" s="11">
        <f t="shared" ca="1" si="70"/>
        <v>-4.3465745538284306E-2</v>
      </c>
      <c r="AR127" s="11">
        <f t="shared" ca="1" si="71"/>
        <v>5.7972292006405413E-2</v>
      </c>
      <c r="AS127" s="11">
        <f t="shared" ca="1" si="72"/>
        <v>6.5416545571715501E-2</v>
      </c>
      <c r="AT127" s="11">
        <f t="shared" ca="1" si="73"/>
        <v>-5.141841265965752E-2</v>
      </c>
      <c r="AU127" s="13">
        <f t="shared" ca="1" si="74"/>
        <v>1.7235775831189331E-2</v>
      </c>
      <c r="AV127" s="14">
        <f t="shared" ca="1" si="75"/>
        <v>174.01371185445794</v>
      </c>
      <c r="AW127" s="11">
        <f ca="1">-(AV127-MAX($AV$14:AV127))/MAX($AV$14:AV127)</f>
        <v>0</v>
      </c>
      <c r="AX127" s="13">
        <f t="shared" si="76"/>
        <v>4.9984161315005576E-2</v>
      </c>
      <c r="AY127" s="14">
        <f t="shared" si="77"/>
        <v>104.21514348076713</v>
      </c>
      <c r="AZ127" s="11">
        <f>-(AY127-MAX($AY$14:AY127))/MAX($AY$14:AY127)</f>
        <v>0.10055775783999495</v>
      </c>
    </row>
    <row r="128" spans="1:52" x14ac:dyDescent="0.2">
      <c r="A128" s="1">
        <v>37773</v>
      </c>
      <c r="B128" s="10">
        <v>0.73949728974243301</v>
      </c>
      <c r="C128" s="10">
        <v>1.1674060238150827</v>
      </c>
      <c r="D128" s="10">
        <v>1.660826094899603</v>
      </c>
      <c r="E128" s="10">
        <v>8.4514422386180212E-3</v>
      </c>
      <c r="F128" s="10">
        <v>0.66530943541841303</v>
      </c>
      <c r="G128" s="10">
        <v>0.58176740938972593</v>
      </c>
      <c r="H128" s="10">
        <v>0.14270220903019579</v>
      </c>
      <c r="I128" s="10">
        <v>0.12804425209352352</v>
      </c>
      <c r="J128" s="10">
        <v>0.75791452240016377</v>
      </c>
      <c r="K128" s="11">
        <f t="shared" si="78"/>
        <v>2.3833997648398553E-2</v>
      </c>
      <c r="L128" s="11">
        <f t="shared" si="79"/>
        <v>9.7361662386177272E-3</v>
      </c>
      <c r="M128" s="11">
        <f t="shared" si="80"/>
        <v>2.3550514025676428E-2</v>
      </c>
      <c r="N128" s="11">
        <f t="shared" si="81"/>
        <v>-8.0542244534027585E-3</v>
      </c>
      <c r="O128" s="11">
        <f t="shared" si="81"/>
        <v>2.8202466967386375E-2</v>
      </c>
      <c r="P128" s="11">
        <f t="shared" si="81"/>
        <v>1.0529990109954035E-2</v>
      </c>
      <c r="Q128" s="11">
        <f t="shared" si="81"/>
        <v>-2.8668873794166383E-2</v>
      </c>
      <c r="R128" s="11">
        <f t="shared" si="81"/>
        <v>1.3329406642935915E-2</v>
      </c>
      <c r="S128" s="11">
        <f t="shared" si="81"/>
        <v>-6.6620686518975569E-3</v>
      </c>
      <c r="T128" s="12">
        <f t="shared" ca="1" si="47"/>
        <v>0.70396387090363688</v>
      </c>
      <c r="U128" s="12">
        <f t="shared" ca="1" si="48"/>
        <v>1.1210867585977622</v>
      </c>
      <c r="V128" s="12">
        <f t="shared" ca="1" si="49"/>
        <v>1.5982865650879223</v>
      </c>
      <c r="W128" s="12">
        <f t="shared" ca="1" si="50"/>
        <v>8.430104601897007E-3</v>
      </c>
      <c r="X128" s="12">
        <f t="shared" ca="1" si="51"/>
        <v>0.62843258118333067</v>
      </c>
      <c r="Y128" s="12">
        <f t="shared" ca="1" si="52"/>
        <v>0.56371468842435424</v>
      </c>
      <c r="Z128" s="12">
        <f t="shared" ca="1" si="53"/>
        <v>0.14288894310793923</v>
      </c>
      <c r="AA128" s="12">
        <f t="shared" ca="1" si="54"/>
        <v>0.12248070031617461</v>
      </c>
      <c r="AB128" s="12">
        <f t="shared" ca="1" si="55"/>
        <v>0.74434090197446223</v>
      </c>
      <c r="AC128" s="12">
        <f t="shared" ca="1" si="56"/>
        <v>0.72228241242325741</v>
      </c>
      <c r="AD128" s="12">
        <f t="shared" ca="1" si="57"/>
        <v>1.1561495595070177</v>
      </c>
      <c r="AE128" s="12">
        <f t="shared" ca="1" si="58"/>
        <v>1.6226127310194876</v>
      </c>
      <c r="AF128" s="12">
        <f t="shared" ca="1" si="59"/>
        <v>8.520064752492118E-3</v>
      </c>
      <c r="AG128" s="12">
        <f t="shared" ca="1" si="60"/>
        <v>0.64706072664919601</v>
      </c>
      <c r="AH128" s="12">
        <f t="shared" ca="1" si="61"/>
        <v>0.57570523891767411</v>
      </c>
      <c r="AI128" s="12">
        <f t="shared" ca="1" si="62"/>
        <v>0.14691406996048012</v>
      </c>
      <c r="AJ128" s="12">
        <f t="shared" ca="1" si="63"/>
        <v>0.12635994895058061</v>
      </c>
      <c r="AK128" s="12">
        <f t="shared" ca="1" si="64"/>
        <v>0.76299766522714452</v>
      </c>
      <c r="AL128" s="11">
        <f t="shared" ca="1" si="65"/>
        <v>2.3833997648398553E-2</v>
      </c>
      <c r="AM128" s="11">
        <f t="shared" ca="1" si="66"/>
        <v>9.7361662386177272E-3</v>
      </c>
      <c r="AN128" s="11">
        <f t="shared" ca="1" si="67"/>
        <v>2.3550514025676428E-2</v>
      </c>
      <c r="AO128" s="11">
        <f t="shared" ca="1" si="68"/>
        <v>-8.0542244534027585E-3</v>
      </c>
      <c r="AP128" s="11">
        <f t="shared" ca="1" si="69"/>
        <v>2.8202466967386375E-2</v>
      </c>
      <c r="AQ128" s="11">
        <f t="shared" ca="1" si="70"/>
        <v>1.0529990109954035E-2</v>
      </c>
      <c r="AR128" s="11">
        <f t="shared" ca="1" si="71"/>
        <v>-2.8668873794166383E-2</v>
      </c>
      <c r="AS128" s="11">
        <f t="shared" ca="1" si="72"/>
        <v>1.3329406642935915E-2</v>
      </c>
      <c r="AT128" s="11">
        <f t="shared" ca="1" si="73"/>
        <v>-6.6620686518975569E-3</v>
      </c>
      <c r="AU128" s="13">
        <f t="shared" ca="1" si="74"/>
        <v>7.3108194148335925E-3</v>
      </c>
      <c r="AV128" s="14">
        <f t="shared" ca="1" si="75"/>
        <v>175.28589467753079</v>
      </c>
      <c r="AW128" s="11">
        <f ca="1">-(AV128-MAX($AV$14:AV128))/MAX($AV$14:AV128)</f>
        <v>0</v>
      </c>
      <c r="AX128" s="13">
        <f t="shared" si="76"/>
        <v>7.3108194148335925E-3</v>
      </c>
      <c r="AY128" s="14">
        <f t="shared" si="77"/>
        <v>104.977041575046</v>
      </c>
      <c r="AZ128" s="11">
        <f>-(AY128-MAX($AY$14:AY128))/MAX($AY$14:AY128)</f>
        <v>9.3982098033489989E-2</v>
      </c>
    </row>
    <row r="129" spans="1:52" x14ac:dyDescent="0.2">
      <c r="A129" s="1">
        <v>37803</v>
      </c>
      <c r="B129" s="10">
        <v>0.7238404076669176</v>
      </c>
      <c r="C129" s="10">
        <v>1.1361054305839582</v>
      </c>
      <c r="D129" s="10">
        <v>1.6222968478772246</v>
      </c>
      <c r="E129" s="10">
        <v>8.429286713758281E-3</v>
      </c>
      <c r="F129" s="10">
        <v>0.66084244194499142</v>
      </c>
      <c r="G129" s="10">
        <v>0.58692334781077593</v>
      </c>
      <c r="H129" s="10">
        <v>0.13707643381949774</v>
      </c>
      <c r="I129" s="10">
        <v>0.1235483073881888</v>
      </c>
      <c r="J129" s="10">
        <v>0.73460812329662739</v>
      </c>
      <c r="K129" s="11">
        <f t="shared" si="78"/>
        <v>-2.1172331924257271E-2</v>
      </c>
      <c r="L129" s="11">
        <f t="shared" si="79"/>
        <v>-2.6812088161781267E-2</v>
      </c>
      <c r="M129" s="11">
        <f t="shared" si="80"/>
        <v>-2.3198844924644191E-2</v>
      </c>
      <c r="N129" s="11">
        <f t="shared" si="81"/>
        <v>-2.6215081679790142E-3</v>
      </c>
      <c r="O129" s="11">
        <f t="shared" si="81"/>
        <v>-6.7141592101610525E-3</v>
      </c>
      <c r="P129" s="11">
        <f t="shared" si="81"/>
        <v>8.8625425519428536E-3</v>
      </c>
      <c r="Q129" s="11">
        <f t="shared" si="81"/>
        <v>-3.9423182366487564E-2</v>
      </c>
      <c r="R129" s="11">
        <f t="shared" si="81"/>
        <v>-3.5112428959723108E-2</v>
      </c>
      <c r="S129" s="11">
        <f t="shared" si="81"/>
        <v>-3.0750696041196957E-2</v>
      </c>
      <c r="T129" s="12">
        <f t="shared" ca="1" si="47"/>
        <v>0.73088985108284521</v>
      </c>
      <c r="U129" s="12">
        <f t="shared" ca="1" si="48"/>
        <v>1.1617777916610503</v>
      </c>
      <c r="V129" s="12">
        <f t="shared" ca="1" si="49"/>
        <v>1.6417194129595454</v>
      </c>
      <c r="W129" s="12">
        <f t="shared" ca="1" si="50"/>
        <v>8.4857534955550696E-3</v>
      </c>
      <c r="X129" s="12">
        <f t="shared" ca="1" si="51"/>
        <v>0.65618508103380457</v>
      </c>
      <c r="Y129" s="12">
        <f t="shared" ca="1" si="52"/>
        <v>0.57873632415370002</v>
      </c>
      <c r="Z129" s="12">
        <f t="shared" ca="1" si="53"/>
        <v>0.14480813949533794</v>
      </c>
      <c r="AA129" s="12">
        <f t="shared" ca="1" si="54"/>
        <v>0.12720210052205205</v>
      </c>
      <c r="AB129" s="12">
        <f t="shared" ca="1" si="55"/>
        <v>0.7604560938136542</v>
      </c>
      <c r="AC129" s="12">
        <f t="shared" ca="1" si="56"/>
        <v>0.73949728974243301</v>
      </c>
      <c r="AD129" s="12">
        <f t="shared" ca="1" si="57"/>
        <v>1.1674060238150827</v>
      </c>
      <c r="AE129" s="12">
        <f t="shared" ca="1" si="58"/>
        <v>1.660826094899603</v>
      </c>
      <c r="AF129" s="12">
        <f t="shared" ca="1" si="59"/>
        <v>8.4514422386180212E-3</v>
      </c>
      <c r="AG129" s="12">
        <f t="shared" ca="1" si="60"/>
        <v>0.66530943541841303</v>
      </c>
      <c r="AH129" s="12">
        <f t="shared" ca="1" si="61"/>
        <v>0.58176740938972593</v>
      </c>
      <c r="AI129" s="12">
        <f t="shared" ca="1" si="62"/>
        <v>0.14270220903019579</v>
      </c>
      <c r="AJ129" s="12">
        <f t="shared" ca="1" si="63"/>
        <v>0.12804425209352352</v>
      </c>
      <c r="AK129" s="12">
        <f t="shared" ca="1" si="64"/>
        <v>0.75791452240016377</v>
      </c>
      <c r="AL129" s="11">
        <f t="shared" ca="1" si="65"/>
        <v>-2.1172331924257271E-2</v>
      </c>
      <c r="AM129" s="11">
        <f t="shared" ca="1" si="66"/>
        <v>-2.6812088161781267E-2</v>
      </c>
      <c r="AN129" s="11">
        <f t="shared" ca="1" si="67"/>
        <v>-2.3198844924644191E-2</v>
      </c>
      <c r="AO129" s="11">
        <f t="shared" ca="1" si="68"/>
        <v>2.6215081679790142E-3</v>
      </c>
      <c r="AP129" s="11">
        <f t="shared" ca="1" si="69"/>
        <v>-6.7141592101610525E-3</v>
      </c>
      <c r="AQ129" s="11">
        <f t="shared" ca="1" si="70"/>
        <v>8.8625425519428536E-3</v>
      </c>
      <c r="AR129" s="11">
        <f t="shared" ca="1" si="71"/>
        <v>3.9423182366487564E-2</v>
      </c>
      <c r="AS129" s="11">
        <f t="shared" ca="1" si="72"/>
        <v>-3.5112428959723108E-2</v>
      </c>
      <c r="AT129" s="11">
        <f t="shared" ca="1" si="73"/>
        <v>3.0750696041196957E-2</v>
      </c>
      <c r="AU129" s="13">
        <f t="shared" ca="1" si="74"/>
        <v>-3.4835471169956111E-3</v>
      </c>
      <c r="AV129" s="14">
        <f t="shared" ca="1" si="75"/>
        <v>174.67527800447689</v>
      </c>
      <c r="AW129" s="11">
        <f ca="1">-(AV129-MAX($AV$14:AV129))/MAX($AV$14:AV129)</f>
        <v>3.4835471169955461E-3</v>
      </c>
      <c r="AX129" s="13">
        <f t="shared" si="76"/>
        <v>-1.9660299689365286E-2</v>
      </c>
      <c r="AY129" s="14">
        <f t="shared" si="77"/>
        <v>102.91316147717764</v>
      </c>
      <c r="AZ129" s="11">
        <f>-(AY129-MAX($AY$14:AY129))/MAX($AY$14:AY129)</f>
        <v>0.11179468151008155</v>
      </c>
    </row>
    <row r="130" spans="1:52" x14ac:dyDescent="0.2">
      <c r="A130" s="1">
        <v>37834</v>
      </c>
      <c r="B130" s="10">
        <v>0.71651201948912691</v>
      </c>
      <c r="C130" s="10">
        <v>1.1144544745347154</v>
      </c>
      <c r="D130" s="10">
        <v>1.5931431120457551</v>
      </c>
      <c r="E130" s="10">
        <v>8.4341922152405858E-3</v>
      </c>
      <c r="F130" s="10">
        <v>0.65205625941406231</v>
      </c>
      <c r="G130" s="10">
        <v>0.58271662490530851</v>
      </c>
      <c r="H130" s="10">
        <v>0.13478360492229727</v>
      </c>
      <c r="I130" s="10">
        <v>0.12067093037287316</v>
      </c>
      <c r="J130" s="10">
        <v>0.72332207361972067</v>
      </c>
      <c r="K130" s="11">
        <f t="shared" si="78"/>
        <v>-1.0124314835381343E-2</v>
      </c>
      <c r="L130" s="11">
        <f t="shared" si="79"/>
        <v>-1.9057171514543558E-2</v>
      </c>
      <c r="M130" s="11">
        <f t="shared" si="80"/>
        <v>-1.7970654303876121E-2</v>
      </c>
      <c r="N130" s="11">
        <f t="shared" si="81"/>
        <v>5.8195926285176114E-4</v>
      </c>
      <c r="O130" s="11">
        <f t="shared" si="81"/>
        <v>-1.3295427129452531E-2</v>
      </c>
      <c r="P130" s="11">
        <f t="shared" si="81"/>
        <v>-7.1674144863353995E-3</v>
      </c>
      <c r="Q130" s="11">
        <f t="shared" si="81"/>
        <v>-1.6726645370856885E-2</v>
      </c>
      <c r="R130" s="11">
        <f t="shared" si="81"/>
        <v>-2.3289489561964749E-2</v>
      </c>
      <c r="S130" s="11">
        <f t="shared" si="81"/>
        <v>-1.5363360843682838E-2</v>
      </c>
      <c r="T130" s="12">
        <f t="shared" ca="1" si="47"/>
        <v>0.7316688487046753</v>
      </c>
      <c r="U130" s="12">
        <f t="shared" ca="1" si="48"/>
        <v>1.1517557271995205</v>
      </c>
      <c r="V130" s="12">
        <f t="shared" ca="1" si="49"/>
        <v>1.6415614713884139</v>
      </c>
      <c r="W130" s="12">
        <f t="shared" ca="1" si="50"/>
        <v>8.4403644761881502E-3</v>
      </c>
      <c r="X130" s="12">
        <f t="shared" ca="1" si="51"/>
        <v>0.66307593868170223</v>
      </c>
      <c r="Y130" s="12">
        <f t="shared" ca="1" si="52"/>
        <v>0.58434537860025093</v>
      </c>
      <c r="Z130" s="12">
        <f t="shared" ca="1" si="53"/>
        <v>0.13988932142484678</v>
      </c>
      <c r="AA130" s="12">
        <f t="shared" ca="1" si="54"/>
        <v>0.12579627974085617</v>
      </c>
      <c r="AB130" s="12">
        <f t="shared" ca="1" si="55"/>
        <v>0.74626132284839564</v>
      </c>
      <c r="AC130" s="12">
        <f t="shared" ca="1" si="56"/>
        <v>0.7238404076669176</v>
      </c>
      <c r="AD130" s="12">
        <f t="shared" ca="1" si="57"/>
        <v>1.1361054305839582</v>
      </c>
      <c r="AE130" s="12">
        <f t="shared" ca="1" si="58"/>
        <v>1.6222968478772246</v>
      </c>
      <c r="AF130" s="12">
        <f t="shared" ca="1" si="59"/>
        <v>8.429286713758281E-3</v>
      </c>
      <c r="AG130" s="12">
        <f t="shared" ca="1" si="60"/>
        <v>0.66084244194499142</v>
      </c>
      <c r="AH130" s="12">
        <f t="shared" ca="1" si="61"/>
        <v>0.58692334781077593</v>
      </c>
      <c r="AI130" s="12">
        <f t="shared" ca="1" si="62"/>
        <v>0.13707643381949774</v>
      </c>
      <c r="AJ130" s="12">
        <f t="shared" ca="1" si="63"/>
        <v>0.1235483073881888</v>
      </c>
      <c r="AK130" s="12">
        <f t="shared" ca="1" si="64"/>
        <v>0.73460812329662739</v>
      </c>
      <c r="AL130" s="11">
        <f t="shared" ca="1" si="65"/>
        <v>1.0124314835381343E-2</v>
      </c>
      <c r="AM130" s="11">
        <f t="shared" ca="1" si="66"/>
        <v>1.9057171514543558E-2</v>
      </c>
      <c r="AN130" s="11">
        <f t="shared" ca="1" si="67"/>
        <v>1.7970654303876121E-2</v>
      </c>
      <c r="AO130" s="11">
        <f t="shared" ca="1" si="68"/>
        <v>-5.8195926285176114E-4</v>
      </c>
      <c r="AP130" s="11">
        <f t="shared" ca="1" si="69"/>
        <v>1.3295427129452531E-2</v>
      </c>
      <c r="AQ130" s="11">
        <f t="shared" ca="1" si="70"/>
        <v>-7.1674144863353995E-3</v>
      </c>
      <c r="AR130" s="11">
        <f t="shared" ca="1" si="71"/>
        <v>1.6726645370856885E-2</v>
      </c>
      <c r="AS130" s="11">
        <f t="shared" ca="1" si="72"/>
        <v>2.3289489561964749E-2</v>
      </c>
      <c r="AT130" s="11">
        <f t="shared" ca="1" si="73"/>
        <v>1.5363360843682838E-2</v>
      </c>
      <c r="AU130" s="13">
        <f t="shared" ca="1" si="74"/>
        <v>1.2008632201174541E-2</v>
      </c>
      <c r="AV130" s="14">
        <f t="shared" ca="1" si="75"/>
        <v>176.77288917267057</v>
      </c>
      <c r="AW130" s="11">
        <f ca="1">-(AV130-MAX($AV$14:AV130))/MAX($AV$14:AV130)</f>
        <v>0</v>
      </c>
      <c r="AX130" s="13">
        <f t="shared" si="76"/>
        <v>-1.360139097591574E-2</v>
      </c>
      <c r="AY130" s="14">
        <f t="shared" si="77"/>
        <v>101.513399331359</v>
      </c>
      <c r="AZ130" s="11">
        <f>-(AY130-MAX($AY$14:AY130))/MAX($AY$14:AY130)</f>
        <v>0.12387550931375067</v>
      </c>
    </row>
    <row r="131" spans="1:52" x14ac:dyDescent="0.2">
      <c r="A131" s="1">
        <v>37865</v>
      </c>
      <c r="B131" s="10">
        <v>0.73355731283285153</v>
      </c>
      <c r="C131" s="10">
        <v>1.1263925027315018</v>
      </c>
      <c r="D131" s="10">
        <v>1.6150131623572732</v>
      </c>
      <c r="E131" s="10">
        <v>8.7113325725436223E-3</v>
      </c>
      <c r="F131" s="10">
        <v>0.66332351614529439</v>
      </c>
      <c r="G131" s="10">
        <v>0.58411214953271029</v>
      </c>
      <c r="H131" s="10">
        <v>0.13740982480247338</v>
      </c>
      <c r="I131" s="10">
        <v>0.12435490891002923</v>
      </c>
      <c r="J131" s="10">
        <v>0.72774377597135609</v>
      </c>
      <c r="K131" s="11">
        <f t="shared" si="78"/>
        <v>2.3789263655169313E-2</v>
      </c>
      <c r="L131" s="11">
        <f t="shared" si="79"/>
        <v>1.0711992700976447E-2</v>
      </c>
      <c r="M131" s="11">
        <f t="shared" si="80"/>
        <v>1.3727611880036905E-2</v>
      </c>
      <c r="N131" s="11">
        <f t="shared" si="81"/>
        <v>3.2859146463634525E-2</v>
      </c>
      <c r="O131" s="11">
        <f t="shared" si="81"/>
        <v>1.7279577595584739E-2</v>
      </c>
      <c r="P131" s="11">
        <f t="shared" si="81"/>
        <v>2.3948598130842935E-3</v>
      </c>
      <c r="Q131" s="11">
        <f t="shared" si="81"/>
        <v>1.948471315699063E-2</v>
      </c>
      <c r="R131" s="11">
        <f t="shared" si="81"/>
        <v>3.052913013741243E-2</v>
      </c>
      <c r="S131" s="11">
        <f t="shared" si="81"/>
        <v>6.1130477181594589E-3</v>
      </c>
      <c r="T131" s="12">
        <f t="shared" ca="1" si="47"/>
        <v>0.72017621357802231</v>
      </c>
      <c r="U131" s="12">
        <f t="shared" ca="1" si="48"/>
        <v>1.1252799525593367</v>
      </c>
      <c r="V131" s="12">
        <f t="shared" ca="1" si="49"/>
        <v>1.6077199799614899</v>
      </c>
      <c r="W131" s="12">
        <f t="shared" ca="1" si="50"/>
        <v>8.4317394644994326E-3</v>
      </c>
      <c r="X131" s="12">
        <f t="shared" ca="1" si="51"/>
        <v>0.65644935067952681</v>
      </c>
      <c r="Y131" s="12">
        <f t="shared" ca="1" si="52"/>
        <v>0.58481998635804222</v>
      </c>
      <c r="Z131" s="12">
        <f t="shared" ca="1" si="53"/>
        <v>0.13593001937089749</v>
      </c>
      <c r="AA131" s="12">
        <f t="shared" ca="1" si="54"/>
        <v>0.12210961888053098</v>
      </c>
      <c r="AB131" s="12">
        <f t="shared" ca="1" si="55"/>
        <v>0.72896509845817403</v>
      </c>
      <c r="AC131" s="12">
        <f t="shared" ca="1" si="56"/>
        <v>0.71651201948912691</v>
      </c>
      <c r="AD131" s="12">
        <f t="shared" ca="1" si="57"/>
        <v>1.1144544745347154</v>
      </c>
      <c r="AE131" s="12">
        <f t="shared" ca="1" si="58"/>
        <v>1.5931431120457551</v>
      </c>
      <c r="AF131" s="12">
        <f t="shared" ca="1" si="59"/>
        <v>8.4341922152405858E-3</v>
      </c>
      <c r="AG131" s="12">
        <f t="shared" ca="1" si="60"/>
        <v>0.65205625941406231</v>
      </c>
      <c r="AH131" s="12">
        <f t="shared" ca="1" si="61"/>
        <v>0.58271662490530851</v>
      </c>
      <c r="AI131" s="12">
        <f t="shared" ca="1" si="62"/>
        <v>0.13478360492229727</v>
      </c>
      <c r="AJ131" s="12">
        <f t="shared" ca="1" si="63"/>
        <v>0.12067093037287316</v>
      </c>
      <c r="AK131" s="12">
        <f t="shared" ca="1" si="64"/>
        <v>0.72332207361972067</v>
      </c>
      <c r="AL131" s="11">
        <f t="shared" ca="1" si="65"/>
        <v>-2.3789263655169313E-2</v>
      </c>
      <c r="AM131" s="11">
        <f t="shared" ca="1" si="66"/>
        <v>-1.0711992700976447E-2</v>
      </c>
      <c r="AN131" s="11">
        <f t="shared" ca="1" si="67"/>
        <v>-1.3727611880036905E-2</v>
      </c>
      <c r="AO131" s="11">
        <f t="shared" ca="1" si="68"/>
        <v>3.2859146463634525E-2</v>
      </c>
      <c r="AP131" s="11">
        <f t="shared" ca="1" si="69"/>
        <v>-1.7279577595584739E-2</v>
      </c>
      <c r="AQ131" s="11">
        <f t="shared" ca="1" si="70"/>
        <v>-2.3948598130842935E-3</v>
      </c>
      <c r="AR131" s="11">
        <f t="shared" ca="1" si="71"/>
        <v>-1.948471315699063E-2</v>
      </c>
      <c r="AS131" s="11">
        <f t="shared" ca="1" si="72"/>
        <v>-3.052913013741243E-2</v>
      </c>
      <c r="AT131" s="11">
        <f t="shared" ca="1" si="73"/>
        <v>-6.1130477181594589E-3</v>
      </c>
      <c r="AU131" s="13">
        <f t="shared" ca="1" si="74"/>
        <v>-1.0130116688197743E-2</v>
      </c>
      <c r="AV131" s="14">
        <f t="shared" ca="1" si="75"/>
        <v>174.98215917804157</v>
      </c>
      <c r="AW131" s="11">
        <f ca="1">-(AV131-MAX($AV$14:AV131))/MAX($AV$14:AV131)</f>
        <v>1.0130116688197762E-2</v>
      </c>
      <c r="AX131" s="13">
        <f t="shared" si="76"/>
        <v>1.7432149235672083E-2</v>
      </c>
      <c r="AY131" s="14">
        <f t="shared" si="77"/>
        <v>103.28299605792363</v>
      </c>
      <c r="AZ131" s="11">
        <f>-(AY131-MAX($AY$14:AY131))/MAX($AY$14:AY131)</f>
        <v>0.10860277644308075</v>
      </c>
    </row>
    <row r="132" spans="1:52" x14ac:dyDescent="0.2">
      <c r="A132" s="1">
        <v>37895</v>
      </c>
      <c r="B132" s="10">
        <v>0.75651548965465065</v>
      </c>
      <c r="C132" s="10">
        <v>1.1714402858314297</v>
      </c>
      <c r="D132" s="10">
        <v>1.6793175253576946</v>
      </c>
      <c r="E132" s="10">
        <v>9.1333375955575443E-3</v>
      </c>
      <c r="F132" s="10">
        <v>0.6949318619309377</v>
      </c>
      <c r="G132" s="10">
        <v>0.60222824450466728</v>
      </c>
      <c r="H132" s="10">
        <v>0.14223941738734638</v>
      </c>
      <c r="I132" s="10">
        <v>0.12998999077071066</v>
      </c>
      <c r="J132" s="10">
        <v>0.75643537394382709</v>
      </c>
      <c r="K132" s="11">
        <f t="shared" si="78"/>
        <v>3.129704580701298E-2</v>
      </c>
      <c r="L132" s="11">
        <f t="shared" si="79"/>
        <v>3.9992971358284946E-2</v>
      </c>
      <c r="M132" s="11">
        <f t="shared" si="80"/>
        <v>3.9816618526230974E-2</v>
      </c>
      <c r="N132" s="11">
        <f t="shared" si="81"/>
        <v>4.84432226068372E-2</v>
      </c>
      <c r="O132" s="11">
        <f t="shared" si="81"/>
        <v>4.7651477772604478E-2</v>
      </c>
      <c r="P132" s="11">
        <f t="shared" si="81"/>
        <v>3.1014754591990323E-2</v>
      </c>
      <c r="Q132" s="11">
        <f t="shared" si="81"/>
        <v>3.5147360036413389E-2</v>
      </c>
      <c r="R132" s="11">
        <f t="shared" si="81"/>
        <v>4.5314510782669792E-2</v>
      </c>
      <c r="S132" s="11">
        <f t="shared" si="81"/>
        <v>3.9425411689952172E-2</v>
      </c>
      <c r="T132" s="12">
        <f t="shared" ca="1" si="47"/>
        <v>0.72503466616098922</v>
      </c>
      <c r="U132" s="12">
        <f t="shared" ca="1" si="48"/>
        <v>1.1204234886331086</v>
      </c>
      <c r="V132" s="12">
        <f t="shared" ca="1" si="49"/>
        <v>1.604078137201514</v>
      </c>
      <c r="W132" s="12">
        <f t="shared" ca="1" si="50"/>
        <v>8.5727623938921041E-3</v>
      </c>
      <c r="X132" s="12">
        <f t="shared" ca="1" si="51"/>
        <v>0.65768988777967841</v>
      </c>
      <c r="Y132" s="12">
        <f t="shared" ca="1" si="52"/>
        <v>0.5834143872190094</v>
      </c>
      <c r="Z132" s="12">
        <f t="shared" ca="1" si="53"/>
        <v>0.13609671486238534</v>
      </c>
      <c r="AA132" s="12">
        <f t="shared" ca="1" si="54"/>
        <v>0.1225129196414512</v>
      </c>
      <c r="AB132" s="12">
        <f t="shared" ca="1" si="55"/>
        <v>0.72553292479553844</v>
      </c>
      <c r="AC132" s="12">
        <f t="shared" ca="1" si="56"/>
        <v>0.73355731283285153</v>
      </c>
      <c r="AD132" s="12">
        <f t="shared" ca="1" si="57"/>
        <v>1.1263925027315018</v>
      </c>
      <c r="AE132" s="12">
        <f t="shared" ca="1" si="58"/>
        <v>1.6150131623572732</v>
      </c>
      <c r="AF132" s="12">
        <f t="shared" ca="1" si="59"/>
        <v>8.7113325725436223E-3</v>
      </c>
      <c r="AG132" s="12">
        <f t="shared" ca="1" si="60"/>
        <v>0.66332351614529439</v>
      </c>
      <c r="AH132" s="12">
        <f t="shared" ca="1" si="61"/>
        <v>0.58411214953271029</v>
      </c>
      <c r="AI132" s="12">
        <f t="shared" ca="1" si="62"/>
        <v>0.13740982480247338</v>
      </c>
      <c r="AJ132" s="12">
        <f t="shared" ca="1" si="63"/>
        <v>0.12435490891002923</v>
      </c>
      <c r="AK132" s="12">
        <f t="shared" ca="1" si="64"/>
        <v>0.72774377597135609</v>
      </c>
      <c r="AL132" s="11">
        <f t="shared" ca="1" si="65"/>
        <v>3.129704580701298E-2</v>
      </c>
      <c r="AM132" s="11">
        <f t="shared" ca="1" si="66"/>
        <v>3.9992971358284946E-2</v>
      </c>
      <c r="AN132" s="11">
        <f t="shared" ca="1" si="67"/>
        <v>3.9816618526230974E-2</v>
      </c>
      <c r="AO132" s="11">
        <f t="shared" ca="1" si="68"/>
        <v>4.84432226068372E-2</v>
      </c>
      <c r="AP132" s="11">
        <f t="shared" ca="1" si="69"/>
        <v>4.7651477772604478E-2</v>
      </c>
      <c r="AQ132" s="11">
        <f t="shared" ca="1" si="70"/>
        <v>3.1014754591990323E-2</v>
      </c>
      <c r="AR132" s="11">
        <f t="shared" ca="1" si="71"/>
        <v>3.5147360036413389E-2</v>
      </c>
      <c r="AS132" s="11">
        <f t="shared" ca="1" si="72"/>
        <v>4.5314510782669792E-2</v>
      </c>
      <c r="AT132" s="11">
        <f t="shared" ca="1" si="73"/>
        <v>3.9425411689952172E-2</v>
      </c>
      <c r="AU132" s="13">
        <f t="shared" ca="1" si="74"/>
        <v>3.9789263685777364E-2</v>
      </c>
      <c r="AV132" s="14">
        <f t="shared" ca="1" si="75"/>
        <v>181.94457044988332</v>
      </c>
      <c r="AW132" s="11">
        <f ca="1">-(AV132-MAX($AV$14:AV132))/MAX($AV$14:AV132)</f>
        <v>0</v>
      </c>
      <c r="AX132" s="13">
        <f t="shared" si="76"/>
        <v>3.9789263685777364E-2</v>
      </c>
      <c r="AY132" s="14">
        <f t="shared" si="77"/>
        <v>107.39255042232945</v>
      </c>
      <c r="AZ132" s="11">
        <f>-(AY132-MAX($AY$14:AY132))/MAX($AY$14:AY132)</f>
        <v>7.3134737266204675E-2</v>
      </c>
    </row>
    <row r="133" spans="1:52" x14ac:dyDescent="0.2">
      <c r="A133" s="1">
        <v>37926</v>
      </c>
      <c r="B133" s="10">
        <v>0.76185832482591531</v>
      </c>
      <c r="C133" s="10">
        <v>1.1718109165904989</v>
      </c>
      <c r="D133" s="10">
        <v>1.6910745087428554</v>
      </c>
      <c r="E133" s="10">
        <v>9.1597739367792405E-3</v>
      </c>
      <c r="F133" s="10">
        <v>0.7161374410976955</v>
      </c>
      <c r="G133" s="10">
        <v>0.62904950619613764</v>
      </c>
      <c r="H133" s="10">
        <v>0.14290001286100118</v>
      </c>
      <c r="I133" s="10">
        <v>0.13031523254753247</v>
      </c>
      <c r="J133" s="10">
        <v>0.75180621443016848</v>
      </c>
      <c r="K133" s="11">
        <f t="shared" si="78"/>
        <v>7.0624266711361017E-3</v>
      </c>
      <c r="L133" s="11">
        <f t="shared" si="79"/>
        <v>3.1638894747931801E-4</v>
      </c>
      <c r="M133" s="11">
        <f t="shared" si="80"/>
        <v>7.0010484661955363E-3</v>
      </c>
      <c r="N133" s="11">
        <f t="shared" si="81"/>
        <v>2.8944885640223017E-3</v>
      </c>
      <c r="O133" s="11">
        <f t="shared" si="81"/>
        <v>3.0514616365172831E-2</v>
      </c>
      <c r="P133" s="11">
        <f t="shared" si="81"/>
        <v>4.4536705038686453E-2</v>
      </c>
      <c r="Q133" s="11">
        <f t="shared" si="81"/>
        <v>4.6442504179826649E-3</v>
      </c>
      <c r="R133" s="11">
        <f t="shared" si="81"/>
        <v>2.5020524649124187E-3</v>
      </c>
      <c r="S133" s="11">
        <f t="shared" si="81"/>
        <v>-6.1197025854615728E-3</v>
      </c>
      <c r="T133" s="12">
        <f t="shared" ca="1" si="47"/>
        <v>0.74503640124375115</v>
      </c>
      <c r="U133" s="12">
        <f t="shared" ca="1" si="48"/>
        <v>1.1489163942814657</v>
      </c>
      <c r="V133" s="12">
        <f t="shared" ca="1" si="49"/>
        <v>1.647165343857484</v>
      </c>
      <c r="W133" s="12">
        <f t="shared" ca="1" si="50"/>
        <v>8.9223350840505825E-3</v>
      </c>
      <c r="X133" s="12">
        <f t="shared" ca="1" si="51"/>
        <v>0.67912768903811604</v>
      </c>
      <c r="Y133" s="12">
        <f t="shared" ca="1" si="52"/>
        <v>0.59317019701868878</v>
      </c>
      <c r="Z133" s="12">
        <f t="shared" ca="1" si="53"/>
        <v>0.1398246210949099</v>
      </c>
      <c r="AA133" s="12">
        <f t="shared" ca="1" si="54"/>
        <v>0.12717244984036996</v>
      </c>
      <c r="AB133" s="12">
        <f t="shared" ca="1" si="55"/>
        <v>0.74208957495759154</v>
      </c>
      <c r="AC133" s="12">
        <f t="shared" ca="1" si="56"/>
        <v>0.75651548965465065</v>
      </c>
      <c r="AD133" s="12">
        <f t="shared" ca="1" si="57"/>
        <v>1.1714402858314297</v>
      </c>
      <c r="AE133" s="12">
        <f t="shared" ca="1" si="58"/>
        <v>1.6793175253576946</v>
      </c>
      <c r="AF133" s="12">
        <f t="shared" ca="1" si="59"/>
        <v>9.1333375955575443E-3</v>
      </c>
      <c r="AG133" s="12">
        <f t="shared" ca="1" si="60"/>
        <v>0.6949318619309377</v>
      </c>
      <c r="AH133" s="12">
        <f t="shared" ca="1" si="61"/>
        <v>0.60222824450466728</v>
      </c>
      <c r="AI133" s="12">
        <f t="shared" ca="1" si="62"/>
        <v>0.14223941738734638</v>
      </c>
      <c r="AJ133" s="12">
        <f t="shared" ca="1" si="63"/>
        <v>0.12998999077071066</v>
      </c>
      <c r="AK133" s="12">
        <f t="shared" ca="1" si="64"/>
        <v>0.75643537394382709</v>
      </c>
      <c r="AL133" s="11">
        <f t="shared" ca="1" si="65"/>
        <v>7.0624266711361017E-3</v>
      </c>
      <c r="AM133" s="11">
        <f t="shared" ca="1" si="66"/>
        <v>3.1638894747931801E-4</v>
      </c>
      <c r="AN133" s="11">
        <f t="shared" ca="1" si="67"/>
        <v>7.0010484661955363E-3</v>
      </c>
      <c r="AO133" s="11">
        <f t="shared" ca="1" si="68"/>
        <v>2.8944885640223017E-3</v>
      </c>
      <c r="AP133" s="11">
        <f t="shared" ca="1" si="69"/>
        <v>3.0514616365172831E-2</v>
      </c>
      <c r="AQ133" s="11">
        <f t="shared" ca="1" si="70"/>
        <v>4.4536705038686453E-2</v>
      </c>
      <c r="AR133" s="11">
        <f t="shared" ca="1" si="71"/>
        <v>4.6442504179826649E-3</v>
      </c>
      <c r="AS133" s="11">
        <f t="shared" ca="1" si="72"/>
        <v>2.5020524649124187E-3</v>
      </c>
      <c r="AT133" s="11">
        <f t="shared" ca="1" si="73"/>
        <v>-6.1197025854615728E-3</v>
      </c>
      <c r="AU133" s="13">
        <f t="shared" ca="1" si="74"/>
        <v>1.0372474927791784E-2</v>
      </c>
      <c r="AV133" s="14">
        <f t="shared" ca="1" si="75"/>
        <v>183.83178594512259</v>
      </c>
      <c r="AW133" s="11">
        <f ca="1">-(AV133-MAX($AV$14:AV133))/MAX($AV$14:AV133)</f>
        <v>0</v>
      </c>
      <c r="AX133" s="13">
        <f t="shared" si="76"/>
        <v>1.0372474927791784E-2</v>
      </c>
      <c r="AY133" s="14">
        <f t="shared" si="77"/>
        <v>108.50647695901668</v>
      </c>
      <c r="AZ133" s="11">
        <f>-(AY133-MAX($AY$14:AY133))/MAX($AY$14:AY133)</f>
        <v>6.352085056705721E-2</v>
      </c>
    </row>
    <row r="134" spans="1:52" x14ac:dyDescent="0.2">
      <c r="A134" s="1">
        <v>37956</v>
      </c>
      <c r="B134" s="10">
        <v>0.76171324543162489</v>
      </c>
      <c r="C134" s="10">
        <v>1.2289692634787204</v>
      </c>
      <c r="D134" s="10">
        <v>1.7505470459518599</v>
      </c>
      <c r="E134" s="10">
        <v>9.2797951021241446E-3</v>
      </c>
      <c r="F134" s="10">
        <v>0.73914200396180119</v>
      </c>
      <c r="G134" s="10">
        <v>0.64720730049834962</v>
      </c>
      <c r="H134" s="10">
        <v>0.1490690636972109</v>
      </c>
      <c r="I134" s="10">
        <v>0.13625277615031406</v>
      </c>
      <c r="J134" s="10">
        <v>0.79066384136120682</v>
      </c>
      <c r="K134" s="11">
        <f t="shared" si="78"/>
        <v>-1.9042831135773763E-4</v>
      </c>
      <c r="L134" s="11">
        <f t="shared" si="79"/>
        <v>4.8777790067470406E-2</v>
      </c>
      <c r="M134" s="11">
        <f t="shared" si="80"/>
        <v>3.5168490153172804E-2</v>
      </c>
      <c r="N134" s="11">
        <f t="shared" si="81"/>
        <v>1.3103070684199247E-2</v>
      </c>
      <c r="O134" s="11">
        <f t="shared" si="81"/>
        <v>3.2123111492179834E-2</v>
      </c>
      <c r="P134" s="11">
        <f t="shared" si="81"/>
        <v>2.8865445602226369E-2</v>
      </c>
      <c r="Q134" s="11">
        <f t="shared" si="81"/>
        <v>4.3170400846711976E-2</v>
      </c>
      <c r="R134" s="11">
        <f t="shared" si="81"/>
        <v>4.5562928344665021E-2</v>
      </c>
      <c r="S134" s="11">
        <f t="shared" si="81"/>
        <v>5.1685695309781954E-2</v>
      </c>
      <c r="T134" s="12">
        <f t="shared" ca="1" si="47"/>
        <v>0.75918690724028304</v>
      </c>
      <c r="U134" s="12">
        <f t="shared" ca="1" si="48"/>
        <v>1.1716256012109643</v>
      </c>
      <c r="V134" s="12">
        <f t="shared" ca="1" si="49"/>
        <v>1.6851960170502749</v>
      </c>
      <c r="W134" s="12">
        <f t="shared" ca="1" si="50"/>
        <v>9.1465557661683933E-3</v>
      </c>
      <c r="X134" s="12">
        <f t="shared" ca="1" si="51"/>
        <v>0.7055346515143166</v>
      </c>
      <c r="Y134" s="12">
        <f t="shared" ca="1" si="52"/>
        <v>0.61563887535040251</v>
      </c>
      <c r="Z134" s="12">
        <f t="shared" ca="1" si="53"/>
        <v>0.14256971512417377</v>
      </c>
      <c r="AA134" s="12">
        <f t="shared" ca="1" si="54"/>
        <v>0.13015261165912156</v>
      </c>
      <c r="AB134" s="12">
        <f t="shared" ca="1" si="55"/>
        <v>0.75412079418699784</v>
      </c>
      <c r="AC134" s="12">
        <f t="shared" ca="1" si="56"/>
        <v>0.76185832482591531</v>
      </c>
      <c r="AD134" s="12">
        <f t="shared" ca="1" si="57"/>
        <v>1.1718109165904989</v>
      </c>
      <c r="AE134" s="12">
        <f t="shared" ca="1" si="58"/>
        <v>1.6910745087428554</v>
      </c>
      <c r="AF134" s="12">
        <f t="shared" ca="1" si="59"/>
        <v>9.1597739367792405E-3</v>
      </c>
      <c r="AG134" s="12">
        <f t="shared" ca="1" si="60"/>
        <v>0.7161374410976955</v>
      </c>
      <c r="AH134" s="12">
        <f t="shared" ca="1" si="61"/>
        <v>0.62904950619613764</v>
      </c>
      <c r="AI134" s="12">
        <f t="shared" ca="1" si="62"/>
        <v>0.14290001286100118</v>
      </c>
      <c r="AJ134" s="12">
        <f t="shared" ca="1" si="63"/>
        <v>0.13031523254753247</v>
      </c>
      <c r="AK134" s="12">
        <f t="shared" ca="1" si="64"/>
        <v>0.75180621443016848</v>
      </c>
      <c r="AL134" s="11">
        <f t="shared" ca="1" si="65"/>
        <v>-1.9042831135773763E-4</v>
      </c>
      <c r="AM134" s="11">
        <f t="shared" ca="1" si="66"/>
        <v>4.8777790067470406E-2</v>
      </c>
      <c r="AN134" s="11">
        <f t="shared" ca="1" si="67"/>
        <v>3.5168490153172804E-2</v>
      </c>
      <c r="AO134" s="11">
        <f t="shared" ca="1" si="68"/>
        <v>1.3103070684199247E-2</v>
      </c>
      <c r="AP134" s="11">
        <f t="shared" ca="1" si="69"/>
        <v>3.2123111492179834E-2</v>
      </c>
      <c r="AQ134" s="11">
        <f t="shared" ca="1" si="70"/>
        <v>2.8865445602226369E-2</v>
      </c>
      <c r="AR134" s="11">
        <f t="shared" ca="1" si="71"/>
        <v>4.3170400846711976E-2</v>
      </c>
      <c r="AS134" s="11">
        <f t="shared" ca="1" si="72"/>
        <v>4.5562928344665021E-2</v>
      </c>
      <c r="AT134" s="11">
        <f t="shared" ca="1" si="73"/>
        <v>-5.1685695309781954E-2</v>
      </c>
      <c r="AU134" s="13">
        <f t="shared" ca="1" si="74"/>
        <v>2.1655012618831775E-2</v>
      </c>
      <c r="AV134" s="14">
        <f t="shared" ca="1" si="75"/>
        <v>187.81266558950659</v>
      </c>
      <c r="AW134" s="11">
        <f ca="1">-(AV134-MAX($AV$14:AV134))/MAX($AV$14:AV134)</f>
        <v>0</v>
      </c>
      <c r="AX134" s="13">
        <f t="shared" si="76"/>
        <v>3.3140722687672208E-2</v>
      </c>
      <c r="AY134" s="14">
        <f t="shared" si="77"/>
        <v>112.10246002173176</v>
      </c>
      <c r="AZ134" s="11">
        <f>-(AY134-MAX($AY$14:AY134))/MAX($AY$14:AY134)</f>
        <v>3.2485254772912808E-2</v>
      </c>
    </row>
    <row r="135" spans="1:52" x14ac:dyDescent="0.2">
      <c r="A135" s="1">
        <v>37987</v>
      </c>
      <c r="B135" s="10">
        <v>0.77161089205935229</v>
      </c>
      <c r="C135" s="10">
        <v>1.2624987375012624</v>
      </c>
      <c r="D135" s="10">
        <v>1.823519757836576</v>
      </c>
      <c r="E135" s="10">
        <v>9.406364346116582E-3</v>
      </c>
      <c r="F135" s="10">
        <v>0.7709565257615123</v>
      </c>
      <c r="G135" s="10">
        <v>0.67312870220786214</v>
      </c>
      <c r="H135" s="10">
        <v>0.14668778970838467</v>
      </c>
      <c r="I135" s="10">
        <v>0.13814635224556895</v>
      </c>
      <c r="J135" s="10">
        <v>0.80624355005159953</v>
      </c>
      <c r="K135" s="11">
        <f t="shared" si="78"/>
        <v>1.299392742227945E-2</v>
      </c>
      <c r="L135" s="11">
        <f t="shared" si="79"/>
        <v>2.7282597717402268E-2</v>
      </c>
      <c r="M135" s="11">
        <f t="shared" si="80"/>
        <v>4.1685661664144114E-2</v>
      </c>
      <c r="N135" s="11">
        <f t="shared" si="81"/>
        <v>1.3639228301869144E-2</v>
      </c>
      <c r="O135" s="11">
        <f t="shared" si="81"/>
        <v>4.3042502833265051E-2</v>
      </c>
      <c r="P135" s="11">
        <f t="shared" si="81"/>
        <v>4.0051157781367808E-2</v>
      </c>
      <c r="Q135" s="11">
        <f t="shared" si="81"/>
        <v>-1.5974300299243072E-2</v>
      </c>
      <c r="R135" s="11">
        <f t="shared" si="81"/>
        <v>1.3897523035904191E-2</v>
      </c>
      <c r="S135" s="11">
        <f t="shared" si="81"/>
        <v>1.9704592363261053E-2</v>
      </c>
      <c r="T135" s="12">
        <f t="shared" ca="1" si="47"/>
        <v>0.76178578512877015</v>
      </c>
      <c r="U135" s="12">
        <f t="shared" ca="1" si="48"/>
        <v>1.2003900900346096</v>
      </c>
      <c r="V135" s="12">
        <f t="shared" ca="1" si="49"/>
        <v>1.7208107773473578</v>
      </c>
      <c r="W135" s="12">
        <f t="shared" ca="1" si="50"/>
        <v>9.2197845194516917E-3</v>
      </c>
      <c r="X135" s="12">
        <f t="shared" ca="1" si="51"/>
        <v>0.7276397225297484</v>
      </c>
      <c r="Y135" s="12">
        <f t="shared" ca="1" si="52"/>
        <v>0.63812840334724363</v>
      </c>
      <c r="Z135" s="12">
        <f t="shared" ca="1" si="53"/>
        <v>0.14598453827910604</v>
      </c>
      <c r="AA135" s="12">
        <f t="shared" ca="1" si="54"/>
        <v>0.13328400434892326</v>
      </c>
      <c r="AB135" s="12">
        <f t="shared" ca="1" si="55"/>
        <v>0.77123502789568765</v>
      </c>
      <c r="AC135" s="12">
        <f t="shared" ca="1" si="56"/>
        <v>0.76171324543162489</v>
      </c>
      <c r="AD135" s="12">
        <f t="shared" ca="1" si="57"/>
        <v>1.2289692634787204</v>
      </c>
      <c r="AE135" s="12">
        <f t="shared" ca="1" si="58"/>
        <v>1.7505470459518599</v>
      </c>
      <c r="AF135" s="12">
        <f t="shared" ca="1" si="59"/>
        <v>9.2797951021241446E-3</v>
      </c>
      <c r="AG135" s="12">
        <f t="shared" ca="1" si="60"/>
        <v>0.73914200396180119</v>
      </c>
      <c r="AH135" s="12">
        <f t="shared" ca="1" si="61"/>
        <v>0.64720730049834962</v>
      </c>
      <c r="AI135" s="12">
        <f t="shared" ca="1" si="62"/>
        <v>0.1490690636972109</v>
      </c>
      <c r="AJ135" s="12">
        <f t="shared" ca="1" si="63"/>
        <v>0.13625277615031406</v>
      </c>
      <c r="AK135" s="12">
        <f t="shared" ca="1" si="64"/>
        <v>0.79066384136120682</v>
      </c>
      <c r="AL135" s="11">
        <f t="shared" ca="1" si="65"/>
        <v>-1.299392742227945E-2</v>
      </c>
      <c r="AM135" s="11">
        <f t="shared" ca="1" si="66"/>
        <v>2.7282597717402268E-2</v>
      </c>
      <c r="AN135" s="11">
        <f t="shared" ca="1" si="67"/>
        <v>4.1685661664144114E-2</v>
      </c>
      <c r="AO135" s="11">
        <f t="shared" ca="1" si="68"/>
        <v>1.3639228301869144E-2</v>
      </c>
      <c r="AP135" s="11">
        <f t="shared" ca="1" si="69"/>
        <v>4.3042502833265051E-2</v>
      </c>
      <c r="AQ135" s="11">
        <f t="shared" ca="1" si="70"/>
        <v>4.0051157781367808E-2</v>
      </c>
      <c r="AR135" s="11">
        <f t="shared" ca="1" si="71"/>
        <v>-1.5974300299243072E-2</v>
      </c>
      <c r="AS135" s="11">
        <f t="shared" ca="1" si="72"/>
        <v>1.3897523035904191E-2</v>
      </c>
      <c r="AT135" s="11">
        <f t="shared" ca="1" si="73"/>
        <v>1.9704592363261053E-2</v>
      </c>
      <c r="AU135" s="13">
        <f t="shared" ca="1" si="74"/>
        <v>1.8926115108410121E-2</v>
      </c>
      <c r="AV135" s="14">
        <f t="shared" ca="1" si="75"/>
        <v>191.36722971727093</v>
      </c>
      <c r="AW135" s="11">
        <f ca="1">-(AV135-MAX($AV$14:AV135))/MAX($AV$14:AV135)</f>
        <v>0</v>
      </c>
      <c r="AX135" s="13">
        <f t="shared" si="76"/>
        <v>2.1813654535583333E-2</v>
      </c>
      <c r="AY135" s="14">
        <f t="shared" si="77"/>
        <v>114.54782435723486</v>
      </c>
      <c r="AZ135" s="11">
        <f>-(AY135-MAX($AY$14:AY135))/MAX($AY$14:AY135)</f>
        <v>1.1380222362446185E-2</v>
      </c>
    </row>
    <row r="136" spans="1:52" x14ac:dyDescent="0.2">
      <c r="A136" s="1">
        <v>38018</v>
      </c>
      <c r="B136" s="10">
        <v>0.75246809535275705</v>
      </c>
      <c r="C136" s="10">
        <v>1.264638187014695</v>
      </c>
      <c r="D136" s="10">
        <v>1.8681113394358304</v>
      </c>
      <c r="E136" s="10">
        <v>9.3779599185993077E-3</v>
      </c>
      <c r="F136" s="10">
        <v>0.77758079064414787</v>
      </c>
      <c r="G136" s="10">
        <v>0.6924728204417977</v>
      </c>
      <c r="H136" s="10">
        <v>0.14388282182990172</v>
      </c>
      <c r="I136" s="10">
        <v>0.1377676135893974</v>
      </c>
      <c r="J136" s="10">
        <v>0.80374222379398474</v>
      </c>
      <c r="K136" s="11">
        <f t="shared" si="78"/>
        <v>-2.4808873103780327E-2</v>
      </c>
      <c r="L136" s="11">
        <f t="shared" si="79"/>
        <v>1.6946151705996559E-3</v>
      </c>
      <c r="M136" s="11">
        <f t="shared" si="80"/>
        <v>2.4453577433215079E-2</v>
      </c>
      <c r="N136" s="11">
        <f t="shared" si="81"/>
        <v>-3.0197030937889613E-3</v>
      </c>
      <c r="O136" s="11">
        <f t="shared" si="81"/>
        <v>8.592267736617698E-3</v>
      </c>
      <c r="P136" s="11">
        <f t="shared" si="81"/>
        <v>2.8737622048334632E-2</v>
      </c>
      <c r="Q136" s="11">
        <f t="shared" si="81"/>
        <v>-1.9122027021193921E-2</v>
      </c>
      <c r="R136" s="11">
        <f t="shared" si="81"/>
        <v>-2.741575510428973E-3</v>
      </c>
      <c r="S136" s="11">
        <f t="shared" si="81"/>
        <v>-3.1024449838448209E-3</v>
      </c>
      <c r="T136" s="12">
        <f t="shared" ca="1" si="47"/>
        <v>0.76666206874548859</v>
      </c>
      <c r="U136" s="12">
        <f t="shared" ca="1" si="48"/>
        <v>1.2457340004899913</v>
      </c>
      <c r="V136" s="12">
        <f t="shared" ca="1" si="49"/>
        <v>1.787033401894218</v>
      </c>
      <c r="W136" s="12">
        <f t="shared" ca="1" si="50"/>
        <v>9.3430797241203633E-3</v>
      </c>
      <c r="X136" s="12">
        <f t="shared" ca="1" si="51"/>
        <v>0.75504926486165669</v>
      </c>
      <c r="Y136" s="12">
        <f t="shared" ca="1" si="52"/>
        <v>0.66016800135310594</v>
      </c>
      <c r="Z136" s="12">
        <f t="shared" ca="1" si="53"/>
        <v>0.14787842670279777</v>
      </c>
      <c r="AA136" s="12">
        <f t="shared" ca="1" si="54"/>
        <v>0.13719956419794149</v>
      </c>
      <c r="AB136" s="12">
        <f t="shared" ca="1" si="55"/>
        <v>0.79845369570640323</v>
      </c>
      <c r="AC136" s="12">
        <f t="shared" ca="1" si="56"/>
        <v>0.77161089205935229</v>
      </c>
      <c r="AD136" s="12">
        <f t="shared" ca="1" si="57"/>
        <v>1.2624987375012624</v>
      </c>
      <c r="AE136" s="12">
        <f t="shared" ca="1" si="58"/>
        <v>1.823519757836576</v>
      </c>
      <c r="AF136" s="12">
        <f t="shared" ca="1" si="59"/>
        <v>9.406364346116582E-3</v>
      </c>
      <c r="AG136" s="12">
        <f t="shared" ca="1" si="60"/>
        <v>0.7709565257615123</v>
      </c>
      <c r="AH136" s="12">
        <f t="shared" ca="1" si="61"/>
        <v>0.67312870220786214</v>
      </c>
      <c r="AI136" s="12">
        <f t="shared" ca="1" si="62"/>
        <v>0.14668778970838467</v>
      </c>
      <c r="AJ136" s="12">
        <f t="shared" ca="1" si="63"/>
        <v>0.13814635224556895</v>
      </c>
      <c r="AK136" s="12">
        <f t="shared" ca="1" si="64"/>
        <v>0.80624355005159953</v>
      </c>
      <c r="AL136" s="11">
        <f t="shared" ca="1" si="65"/>
        <v>-2.4808873103780327E-2</v>
      </c>
      <c r="AM136" s="11">
        <f t="shared" ca="1" si="66"/>
        <v>1.6946151705996559E-3</v>
      </c>
      <c r="AN136" s="11">
        <f t="shared" ca="1" si="67"/>
        <v>2.4453577433215079E-2</v>
      </c>
      <c r="AO136" s="11">
        <f t="shared" ca="1" si="68"/>
        <v>-3.0197030937889613E-3</v>
      </c>
      <c r="AP136" s="11">
        <f t="shared" ca="1" si="69"/>
        <v>8.592267736617698E-3</v>
      </c>
      <c r="AQ136" s="11">
        <f t="shared" ca="1" si="70"/>
        <v>2.8737622048334632E-2</v>
      </c>
      <c r="AR136" s="11">
        <f t="shared" ca="1" si="71"/>
        <v>1.9122027021193921E-2</v>
      </c>
      <c r="AS136" s="11">
        <f t="shared" ca="1" si="72"/>
        <v>-2.741575510428973E-3</v>
      </c>
      <c r="AT136" s="11">
        <f t="shared" ca="1" si="73"/>
        <v>-3.1024449838448209E-3</v>
      </c>
      <c r="AU136" s="13">
        <f t="shared" ca="1" si="74"/>
        <v>5.4363903020131004E-3</v>
      </c>
      <c r="AV136" s="14">
        <f t="shared" ca="1" si="75"/>
        <v>192.40757666902903</v>
      </c>
      <c r="AW136" s="11">
        <f ca="1">-(AV136-MAX($AV$14:AV136))/MAX($AV$14:AV136)</f>
        <v>0</v>
      </c>
      <c r="AX136" s="13">
        <f t="shared" si="76"/>
        <v>1.1870509639700069E-3</v>
      </c>
      <c r="AY136" s="14">
        <f t="shared" si="77"/>
        <v>114.68379846255878</v>
      </c>
      <c r="AZ136" s="11">
        <f>-(AY136-MAX($AY$14:AY136))/MAX($AY$14:AY136)</f>
        <v>1.0206680302401695E-2</v>
      </c>
    </row>
    <row r="137" spans="1:52" x14ac:dyDescent="0.2">
      <c r="A137" s="1">
        <v>38047</v>
      </c>
      <c r="B137" s="10">
        <v>0.75280797374205788</v>
      </c>
      <c r="C137" s="10">
        <v>1.2261814258037618</v>
      </c>
      <c r="D137" s="10">
        <v>1.8260837807238597</v>
      </c>
      <c r="E137" s="10">
        <v>9.2159952814104152E-3</v>
      </c>
      <c r="F137" s="10">
        <v>0.74972072902843689</v>
      </c>
      <c r="G137" s="10">
        <v>0.6607638430025109</v>
      </c>
      <c r="H137" s="10">
        <v>0.14369880729989942</v>
      </c>
      <c r="I137" s="10">
        <v>0.13277567549624908</v>
      </c>
      <c r="J137" s="10">
        <v>0.78277273759109522</v>
      </c>
      <c r="K137" s="11">
        <f t="shared" si="78"/>
        <v>4.5168478424528757E-4</v>
      </c>
      <c r="L137" s="11">
        <f t="shared" si="79"/>
        <v>-3.0409299359933306E-2</v>
      </c>
      <c r="M137" s="11">
        <f t="shared" si="80"/>
        <v>-2.2497352178517893E-2</v>
      </c>
      <c r="N137" s="11">
        <f t="shared" si="81"/>
        <v>-1.7270775157363194E-2</v>
      </c>
      <c r="O137" s="11">
        <f t="shared" si="81"/>
        <v>-3.5829153640268951E-2</v>
      </c>
      <c r="P137" s="11">
        <f t="shared" si="81"/>
        <v>-4.5790934320074084E-2</v>
      </c>
      <c r="Q137" s="11">
        <f t="shared" si="81"/>
        <v>-1.2789193849690461E-3</v>
      </c>
      <c r="R137" s="11">
        <f t="shared" si="81"/>
        <v>-3.6234481842926436E-2</v>
      </c>
      <c r="S137" s="11">
        <f t="shared" si="81"/>
        <v>-2.6089815343911082E-2</v>
      </c>
      <c r="T137" s="12">
        <f t="shared" ca="1" si="47"/>
        <v>0.76203949370605462</v>
      </c>
      <c r="U137" s="12">
        <f t="shared" ca="1" si="48"/>
        <v>1.2635684622579788</v>
      </c>
      <c r="V137" s="12">
        <f t="shared" ca="1" si="49"/>
        <v>1.8458155486362031</v>
      </c>
      <c r="W137" s="12">
        <f t="shared" ca="1" si="50"/>
        <v>9.3921621323579448E-3</v>
      </c>
      <c r="X137" s="12">
        <f t="shared" ca="1" si="51"/>
        <v>0.77426865820283008</v>
      </c>
      <c r="Y137" s="12">
        <f t="shared" ca="1" si="52"/>
        <v>0.68280076132482992</v>
      </c>
      <c r="Z137" s="12">
        <f t="shared" ca="1" si="53"/>
        <v>0.1452853057691432</v>
      </c>
      <c r="AA137" s="12">
        <f t="shared" ca="1" si="54"/>
        <v>0.13795698291748318</v>
      </c>
      <c r="AB137" s="12">
        <f t="shared" ca="1" si="55"/>
        <v>0.80499288692279214</v>
      </c>
      <c r="AC137" s="12">
        <f t="shared" ca="1" si="56"/>
        <v>0.75246809535275705</v>
      </c>
      <c r="AD137" s="12">
        <f t="shared" ca="1" si="57"/>
        <v>1.264638187014695</v>
      </c>
      <c r="AE137" s="12">
        <f t="shared" ca="1" si="58"/>
        <v>1.8681113394358304</v>
      </c>
      <c r="AF137" s="12">
        <f t="shared" ca="1" si="59"/>
        <v>9.3779599185993077E-3</v>
      </c>
      <c r="AG137" s="12">
        <f t="shared" ca="1" si="60"/>
        <v>0.77758079064414787</v>
      </c>
      <c r="AH137" s="12">
        <f t="shared" ca="1" si="61"/>
        <v>0.6924728204417977</v>
      </c>
      <c r="AI137" s="12">
        <f t="shared" ca="1" si="62"/>
        <v>0.14388282182990172</v>
      </c>
      <c r="AJ137" s="12">
        <f t="shared" ca="1" si="63"/>
        <v>0.1377676135893974</v>
      </c>
      <c r="AK137" s="12">
        <f t="shared" ca="1" si="64"/>
        <v>0.80374222379398474</v>
      </c>
      <c r="AL137" s="11">
        <f t="shared" ca="1" si="65"/>
        <v>-4.5168478424528757E-4</v>
      </c>
      <c r="AM137" s="11">
        <f t="shared" ca="1" si="66"/>
        <v>-3.0409299359933306E-2</v>
      </c>
      <c r="AN137" s="11">
        <f t="shared" ca="1" si="67"/>
        <v>-2.2497352178517893E-2</v>
      </c>
      <c r="AO137" s="11">
        <f t="shared" ca="1" si="68"/>
        <v>1.7270775157363194E-2</v>
      </c>
      <c r="AP137" s="11">
        <f t="shared" ca="1" si="69"/>
        <v>-3.5829153640268951E-2</v>
      </c>
      <c r="AQ137" s="11">
        <f t="shared" ca="1" si="70"/>
        <v>-4.5790934320074084E-2</v>
      </c>
      <c r="AR137" s="11">
        <f t="shared" ca="1" si="71"/>
        <v>1.2789193849690461E-3</v>
      </c>
      <c r="AS137" s="11">
        <f t="shared" ca="1" si="72"/>
        <v>3.6234481842926436E-2</v>
      </c>
      <c r="AT137" s="11">
        <f t="shared" ca="1" si="73"/>
        <v>2.6089815343911082E-2</v>
      </c>
      <c r="AU137" s="13">
        <f t="shared" ca="1" si="74"/>
        <v>-6.0116036170966402E-3</v>
      </c>
      <c r="AV137" s="14">
        <f t="shared" ca="1" si="75"/>
        <v>191.2508985851687</v>
      </c>
      <c r="AW137" s="11">
        <f ca="1">-(AV137-MAX($AV$14:AV137))/MAX($AV$14:AV137)</f>
        <v>6.0116036170966081E-3</v>
      </c>
      <c r="AX137" s="13">
        <f t="shared" si="76"/>
        <v>-2.3883227382635413E-2</v>
      </c>
      <c r="AY137" s="14">
        <f t="shared" si="77"/>
        <v>111.94477922677316</v>
      </c>
      <c r="AZ137" s="11">
        <f>-(AY137-MAX($AY$14:AY137))/MAX($AY$14:AY137)</f>
        <v>3.384613921855293E-2</v>
      </c>
    </row>
    <row r="138" spans="1:52" x14ac:dyDescent="0.2">
      <c r="A138" s="1">
        <v>38078</v>
      </c>
      <c r="B138" s="10">
        <v>0.74490670043577045</v>
      </c>
      <c r="C138" s="10">
        <v>1.1983654295540882</v>
      </c>
      <c r="D138" s="10">
        <v>1.8015096650993534</v>
      </c>
      <c r="E138" s="10">
        <v>9.2842752230547117E-3</v>
      </c>
      <c r="F138" s="10">
        <v>0.74332862558537127</v>
      </c>
      <c r="G138" s="10">
        <v>0.64057395426301966</v>
      </c>
      <c r="H138" s="10">
        <v>0.14439182164722189</v>
      </c>
      <c r="I138" s="10">
        <v>0.13070699413125597</v>
      </c>
      <c r="J138" s="10">
        <v>0.77076043224245039</v>
      </c>
      <c r="K138" s="11">
        <f t="shared" si="78"/>
        <v>-1.049573540913995E-2</v>
      </c>
      <c r="L138" s="11">
        <f t="shared" si="79"/>
        <v>-2.2685057581458778E-2</v>
      </c>
      <c r="M138" s="11">
        <f t="shared" si="80"/>
        <v>-1.345727719829215E-2</v>
      </c>
      <c r="N138" s="11">
        <f t="shared" si="81"/>
        <v>7.408851627997759E-3</v>
      </c>
      <c r="O138" s="11">
        <f t="shared" si="81"/>
        <v>-8.5259793354641733E-3</v>
      </c>
      <c r="P138" s="11">
        <f t="shared" si="81"/>
        <v>-3.0555377618346036E-2</v>
      </c>
      <c r="Q138" s="11">
        <f t="shared" si="81"/>
        <v>4.82268684301701E-3</v>
      </c>
      <c r="R138" s="11">
        <f t="shared" si="81"/>
        <v>-1.5580273700445568E-2</v>
      </c>
      <c r="S138" s="11">
        <f t="shared" si="81"/>
        <v>-1.5345840205947314E-2</v>
      </c>
      <c r="T138" s="12">
        <f t="shared" ca="1" si="47"/>
        <v>0.75263803454740752</v>
      </c>
      <c r="U138" s="12">
        <f t="shared" ca="1" si="48"/>
        <v>1.2454098064092283</v>
      </c>
      <c r="V138" s="12">
        <f t="shared" ca="1" si="49"/>
        <v>1.8470975600798449</v>
      </c>
      <c r="W138" s="12">
        <f t="shared" ca="1" si="50"/>
        <v>9.2969776000048614E-3</v>
      </c>
      <c r="X138" s="12">
        <f t="shared" ca="1" si="51"/>
        <v>0.76365075983629238</v>
      </c>
      <c r="Y138" s="12">
        <f t="shared" ca="1" si="52"/>
        <v>0.67661833172215435</v>
      </c>
      <c r="Z138" s="12">
        <f t="shared" ca="1" si="53"/>
        <v>0.14379081456490056</v>
      </c>
      <c r="AA138" s="12">
        <f t="shared" ca="1" si="54"/>
        <v>0.13527164454282326</v>
      </c>
      <c r="AB138" s="12">
        <f t="shared" ca="1" si="55"/>
        <v>0.79325748069253998</v>
      </c>
      <c r="AC138" s="12">
        <f t="shared" ca="1" si="56"/>
        <v>0.75280797374205788</v>
      </c>
      <c r="AD138" s="12">
        <f t="shared" ca="1" si="57"/>
        <v>1.2261814258037618</v>
      </c>
      <c r="AE138" s="12">
        <f t="shared" ca="1" si="58"/>
        <v>1.8260837807238597</v>
      </c>
      <c r="AF138" s="12">
        <f t="shared" ca="1" si="59"/>
        <v>9.2159952814104152E-3</v>
      </c>
      <c r="AG138" s="12">
        <f t="shared" ca="1" si="60"/>
        <v>0.74972072902843689</v>
      </c>
      <c r="AH138" s="12">
        <f t="shared" ca="1" si="61"/>
        <v>0.6607638430025109</v>
      </c>
      <c r="AI138" s="12">
        <f t="shared" ca="1" si="62"/>
        <v>0.14369880729989942</v>
      </c>
      <c r="AJ138" s="12">
        <f t="shared" ca="1" si="63"/>
        <v>0.13277567549624908</v>
      </c>
      <c r="AK138" s="12">
        <f t="shared" ca="1" si="64"/>
        <v>0.78277273759109522</v>
      </c>
      <c r="AL138" s="11">
        <f t="shared" ca="1" si="65"/>
        <v>-1.049573540913995E-2</v>
      </c>
      <c r="AM138" s="11">
        <f t="shared" ca="1" si="66"/>
        <v>2.2685057581458778E-2</v>
      </c>
      <c r="AN138" s="11">
        <f t="shared" ca="1" si="67"/>
        <v>1.345727719829215E-2</v>
      </c>
      <c r="AO138" s="11">
        <f t="shared" ca="1" si="68"/>
        <v>-7.408851627997759E-3</v>
      </c>
      <c r="AP138" s="11">
        <f t="shared" ca="1" si="69"/>
        <v>8.5259793354641733E-3</v>
      </c>
      <c r="AQ138" s="11">
        <f t="shared" ca="1" si="70"/>
        <v>3.0555377618346036E-2</v>
      </c>
      <c r="AR138" s="11">
        <f t="shared" ca="1" si="71"/>
        <v>-4.82268684301701E-3</v>
      </c>
      <c r="AS138" s="11">
        <f t="shared" ca="1" si="72"/>
        <v>1.5580273700445568E-2</v>
      </c>
      <c r="AT138" s="11">
        <f t="shared" ca="1" si="73"/>
        <v>1.5345840205947314E-2</v>
      </c>
      <c r="AU138" s="13">
        <f t="shared" ca="1" si="74"/>
        <v>9.2691701955332564E-3</v>
      </c>
      <c r="AV138" s="14">
        <f t="shared" ca="1" si="75"/>
        <v>193.02363571420329</v>
      </c>
      <c r="AW138" s="11">
        <f ca="1">-(AV138-MAX($AV$14:AV138))/MAX($AV$14:AV138)</f>
        <v>0</v>
      </c>
      <c r="AX138" s="13">
        <f t="shared" si="76"/>
        <v>-1.1601555842008801E-2</v>
      </c>
      <c r="AY138" s="14">
        <f t="shared" si="77"/>
        <v>110.64604561935241</v>
      </c>
      <c r="AZ138" s="11">
        <f>-(AY138-MAX($AY$14:AY138))/MAX($AY$14:AY138)</f>
        <v>4.5055027186381304E-2</v>
      </c>
    </row>
    <row r="139" spans="1:52" x14ac:dyDescent="0.2">
      <c r="A139" s="1">
        <v>38108</v>
      </c>
      <c r="B139" s="10">
        <v>0.72552092402344881</v>
      </c>
      <c r="C139" s="10">
        <v>1.2009559609449121</v>
      </c>
      <c r="D139" s="10">
        <v>1.7879492222420883</v>
      </c>
      <c r="E139" s="10">
        <v>8.9262601647787636E-3</v>
      </c>
      <c r="F139" s="10">
        <v>0.70467694085646437</v>
      </c>
      <c r="G139" s="10">
        <v>0.61625685585752144</v>
      </c>
      <c r="H139" s="10">
        <v>0.14631434173177654</v>
      </c>
      <c r="I139" s="10">
        <v>0.13156163662675963</v>
      </c>
      <c r="J139" s="10">
        <v>0.77997036112627716</v>
      </c>
      <c r="K139" s="11">
        <f t="shared" si="78"/>
        <v>-2.6024435544721225E-2</v>
      </c>
      <c r="L139" s="11">
        <f t="shared" si="79"/>
        <v>2.1617207297008889E-3</v>
      </c>
      <c r="M139" s="11">
        <f t="shared" si="80"/>
        <v>-7.527266225639262E-3</v>
      </c>
      <c r="N139" s="11">
        <f t="shared" si="81"/>
        <v>-3.8561443911844129E-2</v>
      </c>
      <c r="O139" s="11">
        <f t="shared" si="81"/>
        <v>-5.1998111465798469E-2</v>
      </c>
      <c r="P139" s="11">
        <f t="shared" si="81"/>
        <v>-3.7961422320823335E-2</v>
      </c>
      <c r="Q139" s="11">
        <f t="shared" si="81"/>
        <v>1.3314605097591636E-2</v>
      </c>
      <c r="R139" s="11">
        <f t="shared" si="81"/>
        <v>6.5386133403497748E-3</v>
      </c>
      <c r="S139" s="11">
        <f t="shared" si="81"/>
        <v>1.1949145932454552E-2</v>
      </c>
      <c r="T139" s="12">
        <f t="shared" ca="1" si="47"/>
        <v>0.74885733708891422</v>
      </c>
      <c r="U139" s="12">
        <f t="shared" ca="1" si="48"/>
        <v>1.2122734276789249</v>
      </c>
      <c r="V139" s="12">
        <f t="shared" ca="1" si="49"/>
        <v>1.8137967229116065</v>
      </c>
      <c r="W139" s="12">
        <f t="shared" ca="1" si="50"/>
        <v>9.2501352522325643E-3</v>
      </c>
      <c r="X139" s="12">
        <f t="shared" ca="1" si="51"/>
        <v>0.74652467730690408</v>
      </c>
      <c r="Y139" s="12">
        <f t="shared" ca="1" si="52"/>
        <v>0.65066889863276534</v>
      </c>
      <c r="Z139" s="12">
        <f t="shared" ca="1" si="53"/>
        <v>0.14404531447356067</v>
      </c>
      <c r="AA139" s="12">
        <f t="shared" ca="1" si="54"/>
        <v>0.13174133481375253</v>
      </c>
      <c r="AB139" s="12">
        <f t="shared" ca="1" si="55"/>
        <v>0.77676658491677286</v>
      </c>
      <c r="AC139" s="12">
        <f t="shared" ca="1" si="56"/>
        <v>0.74490670043577045</v>
      </c>
      <c r="AD139" s="12">
        <f t="shared" ca="1" si="57"/>
        <v>1.1983654295540882</v>
      </c>
      <c r="AE139" s="12">
        <f t="shared" ca="1" si="58"/>
        <v>1.8015096650993534</v>
      </c>
      <c r="AF139" s="12">
        <f t="shared" ca="1" si="59"/>
        <v>9.2842752230547117E-3</v>
      </c>
      <c r="AG139" s="12">
        <f t="shared" ca="1" si="60"/>
        <v>0.74332862558537127</v>
      </c>
      <c r="AH139" s="12">
        <f t="shared" ca="1" si="61"/>
        <v>0.64057395426301966</v>
      </c>
      <c r="AI139" s="12">
        <f t="shared" ca="1" si="62"/>
        <v>0.14439182164722189</v>
      </c>
      <c r="AJ139" s="12">
        <f t="shared" ca="1" si="63"/>
        <v>0.13070699413125597</v>
      </c>
      <c r="AK139" s="12">
        <f t="shared" ca="1" si="64"/>
        <v>0.77076043224245039</v>
      </c>
      <c r="AL139" s="11">
        <f t="shared" ca="1" si="65"/>
        <v>2.6024435544721225E-2</v>
      </c>
      <c r="AM139" s="11">
        <f t="shared" ca="1" si="66"/>
        <v>-2.1617207297008889E-3</v>
      </c>
      <c r="AN139" s="11">
        <f t="shared" ca="1" si="67"/>
        <v>7.527266225639262E-3</v>
      </c>
      <c r="AO139" s="11">
        <f t="shared" ca="1" si="68"/>
        <v>-3.8561443911844129E-2</v>
      </c>
      <c r="AP139" s="11">
        <f t="shared" ca="1" si="69"/>
        <v>5.1998111465798469E-2</v>
      </c>
      <c r="AQ139" s="11">
        <f t="shared" ca="1" si="70"/>
        <v>3.7961422320823335E-2</v>
      </c>
      <c r="AR139" s="11">
        <f t="shared" ca="1" si="71"/>
        <v>1.3314605097591636E-2</v>
      </c>
      <c r="AS139" s="11">
        <f t="shared" ca="1" si="72"/>
        <v>-6.5386133403497748E-3</v>
      </c>
      <c r="AT139" s="11">
        <f t="shared" ca="1" si="73"/>
        <v>-1.1949145932454552E-2</v>
      </c>
      <c r="AU139" s="13">
        <f t="shared" ca="1" si="74"/>
        <v>8.6238796378027317E-3</v>
      </c>
      <c r="AV139" s="14">
        <f t="shared" ca="1" si="75"/>
        <v>194.68824831585366</v>
      </c>
      <c r="AW139" s="11">
        <f ca="1">-(AV139-MAX($AV$14:AV139))/MAX($AV$14:AV139)</f>
        <v>0</v>
      </c>
      <c r="AX139" s="13">
        <f t="shared" si="76"/>
        <v>-1.4234288263192174E-2</v>
      </c>
      <c r="AY139" s="14">
        <f t="shared" si="77"/>
        <v>109.07107791082423</v>
      </c>
      <c r="AZ139" s="11">
        <f>-(AY139-MAX($AY$14:AY139))/MAX($AY$14:AY139)</f>
        <v>5.8647989204896597E-2</v>
      </c>
    </row>
    <row r="140" spans="1:52" x14ac:dyDescent="0.2">
      <c r="A140" s="1">
        <v>38139</v>
      </c>
      <c r="B140" s="10">
        <v>0.73656143658942586</v>
      </c>
      <c r="C140" s="10">
        <v>1.2145945683330903</v>
      </c>
      <c r="D140" s="10">
        <v>1.8280198888563908</v>
      </c>
      <c r="E140" s="10">
        <v>9.1390135348790452E-3</v>
      </c>
      <c r="F140" s="10">
        <v>0.69373144268390818</v>
      </c>
      <c r="G140" s="10">
        <v>0.62861453356801611</v>
      </c>
      <c r="H140" s="10">
        <v>0.14650082772967668</v>
      </c>
      <c r="I140" s="10">
        <v>0.1327703868929074</v>
      </c>
      <c r="J140" s="10">
        <v>0.79997440081917381</v>
      </c>
      <c r="K140" s="11">
        <f t="shared" si="78"/>
        <v>1.5217359279937392E-2</v>
      </c>
      <c r="L140" s="11">
        <f t="shared" si="79"/>
        <v>1.1356459213914372E-2</v>
      </c>
      <c r="M140" s="11">
        <f t="shared" si="80"/>
        <v>2.2411523837379432E-2</v>
      </c>
      <c r="N140" s="11">
        <f t="shared" si="81"/>
        <v>2.3834547298964504E-2</v>
      </c>
      <c r="O140" s="11">
        <f t="shared" si="81"/>
        <v>-1.5532647001692768E-2</v>
      </c>
      <c r="P140" s="11">
        <f t="shared" si="81"/>
        <v>2.0052803620819626E-2</v>
      </c>
      <c r="Q140" s="11">
        <f t="shared" si="81"/>
        <v>1.2745572012482498E-3</v>
      </c>
      <c r="R140" s="11">
        <f t="shared" si="81"/>
        <v>9.1877107729891883E-3</v>
      </c>
      <c r="S140" s="11">
        <f t="shared" si="81"/>
        <v>2.5647179290262834E-2</v>
      </c>
      <c r="T140" s="12">
        <f t="shared" ca="1" si="47"/>
        <v>0.73521381222960969</v>
      </c>
      <c r="U140" s="12">
        <f t="shared" ca="1" si="48"/>
        <v>1.1996606952495001</v>
      </c>
      <c r="V140" s="12">
        <f t="shared" ca="1" si="49"/>
        <v>1.7947294436707208</v>
      </c>
      <c r="W140" s="12">
        <f t="shared" ca="1" si="50"/>
        <v>9.1052676939167368E-3</v>
      </c>
      <c r="X140" s="12">
        <f t="shared" ca="1" si="51"/>
        <v>0.72400278322091782</v>
      </c>
      <c r="Y140" s="12">
        <f t="shared" ca="1" si="52"/>
        <v>0.6284154050602706</v>
      </c>
      <c r="Z140" s="12">
        <f t="shared" ca="1" si="53"/>
        <v>0.14535308168949923</v>
      </c>
      <c r="AA140" s="12">
        <f t="shared" ca="1" si="54"/>
        <v>0.1311343153790078</v>
      </c>
      <c r="AB140" s="12">
        <f t="shared" ca="1" si="55"/>
        <v>0.77536539668436377</v>
      </c>
      <c r="AC140" s="12">
        <f t="shared" ca="1" si="56"/>
        <v>0.72552092402344881</v>
      </c>
      <c r="AD140" s="12">
        <f t="shared" ca="1" si="57"/>
        <v>1.2009559609449121</v>
      </c>
      <c r="AE140" s="12">
        <f t="shared" ca="1" si="58"/>
        <v>1.7879492222420883</v>
      </c>
      <c r="AF140" s="12">
        <f t="shared" ca="1" si="59"/>
        <v>8.9262601647787636E-3</v>
      </c>
      <c r="AG140" s="12">
        <f t="shared" ca="1" si="60"/>
        <v>0.70467694085646437</v>
      </c>
      <c r="AH140" s="12">
        <f t="shared" ca="1" si="61"/>
        <v>0.61625685585752144</v>
      </c>
      <c r="AI140" s="12">
        <f t="shared" ca="1" si="62"/>
        <v>0.14631434173177654</v>
      </c>
      <c r="AJ140" s="12">
        <f t="shared" ca="1" si="63"/>
        <v>0.13156163662675963</v>
      </c>
      <c r="AK140" s="12">
        <f t="shared" ca="1" si="64"/>
        <v>0.77997036112627716</v>
      </c>
      <c r="AL140" s="11">
        <f t="shared" ca="1" si="65"/>
        <v>-1.5217359279937392E-2</v>
      </c>
      <c r="AM140" s="11">
        <f t="shared" ca="1" si="66"/>
        <v>1.1356459213914372E-2</v>
      </c>
      <c r="AN140" s="11">
        <f t="shared" ca="1" si="67"/>
        <v>-2.2411523837379432E-2</v>
      </c>
      <c r="AO140" s="11">
        <f t="shared" ca="1" si="68"/>
        <v>-2.3834547298964504E-2</v>
      </c>
      <c r="AP140" s="11">
        <f t="shared" ca="1" si="69"/>
        <v>1.5532647001692768E-2</v>
      </c>
      <c r="AQ140" s="11">
        <f t="shared" ca="1" si="70"/>
        <v>-2.0052803620819626E-2</v>
      </c>
      <c r="AR140" s="11">
        <f t="shared" ca="1" si="71"/>
        <v>1.2745572012482498E-3</v>
      </c>
      <c r="AS140" s="11">
        <f t="shared" ca="1" si="72"/>
        <v>9.1877107729891883E-3</v>
      </c>
      <c r="AT140" s="11">
        <f t="shared" ca="1" si="73"/>
        <v>2.5647179290262834E-2</v>
      </c>
      <c r="AU140" s="13">
        <f t="shared" ca="1" si="74"/>
        <v>-2.0575200618881714E-3</v>
      </c>
      <c r="AV140" s="14">
        <f t="shared" ca="1" si="75"/>
        <v>194.28767333912992</v>
      </c>
      <c r="AW140" s="11">
        <f ca="1">-(AV140-MAX($AV$14:AV140))/MAX($AV$14:AV140)</f>
        <v>2.0575200618881558E-3</v>
      </c>
      <c r="AX140" s="13">
        <f t="shared" si="76"/>
        <v>1.2605499279313648E-2</v>
      </c>
      <c r="AY140" s="14">
        <f t="shared" si="77"/>
        <v>110.44597330482308</v>
      </c>
      <c r="AZ140" s="11">
        <f>-(AY140-MAX($AY$14:AY140))/MAX($AY$14:AY140)</f>
        <v>4.6781777111238487E-2</v>
      </c>
    </row>
    <row r="141" spans="1:52" x14ac:dyDescent="0.2">
      <c r="A141" s="1">
        <v>38169</v>
      </c>
      <c r="B141" s="10">
        <v>0.75646398474968612</v>
      </c>
      <c r="C141" s="10">
        <v>1.227023976048492</v>
      </c>
      <c r="D141" s="10">
        <v>1.8443718991497446</v>
      </c>
      <c r="E141" s="10">
        <v>9.129918743723181E-3</v>
      </c>
      <c r="F141" s="10">
        <v>0.71647095068530453</v>
      </c>
      <c r="G141" s="10">
        <v>0.64703979294726621</v>
      </c>
      <c r="H141" s="10">
        <v>0.14475760339311822</v>
      </c>
      <c r="I141" s="10">
        <v>0.13338312970175531</v>
      </c>
      <c r="J141" s="10">
        <v>0.80354847004371299</v>
      </c>
      <c r="K141" s="11">
        <f t="shared" si="78"/>
        <v>2.7020893535258939E-2</v>
      </c>
      <c r="L141" s="11">
        <f t="shared" si="79"/>
        <v>1.0233379960244537E-2</v>
      </c>
      <c r="M141" s="11">
        <f t="shared" si="80"/>
        <v>8.9452037108763705E-3</v>
      </c>
      <c r="N141" s="11">
        <f t="shared" si="81"/>
        <v>-9.9516114306585912E-4</v>
      </c>
      <c r="O141" s="11">
        <f t="shared" si="81"/>
        <v>3.277854599385277E-2</v>
      </c>
      <c r="P141" s="11">
        <f t="shared" si="81"/>
        <v>2.931090262051117E-2</v>
      </c>
      <c r="Q141" s="11">
        <f t="shared" si="81"/>
        <v>-1.1899074998914405E-2</v>
      </c>
      <c r="R141" s="11">
        <f t="shared" si="81"/>
        <v>4.6150562876805523E-3</v>
      </c>
      <c r="S141" s="11">
        <f t="shared" si="81"/>
        <v>4.4677294934429845E-3</v>
      </c>
      <c r="T141" s="12">
        <f t="shared" ca="1" si="47"/>
        <v>0.73104118030643739</v>
      </c>
      <c r="U141" s="12">
        <f t="shared" ca="1" si="48"/>
        <v>1.2077752646390012</v>
      </c>
      <c r="V141" s="12">
        <f t="shared" ca="1" si="49"/>
        <v>1.8079845555492395</v>
      </c>
      <c r="W141" s="12">
        <f t="shared" ca="1" si="50"/>
        <v>9.0326368498289053E-3</v>
      </c>
      <c r="X141" s="12">
        <f t="shared" ca="1" si="51"/>
        <v>0.69920419177018633</v>
      </c>
      <c r="Y141" s="12">
        <f t="shared" ca="1" si="52"/>
        <v>0.62243569471276872</v>
      </c>
      <c r="Z141" s="12">
        <f t="shared" ca="1" si="53"/>
        <v>0.14640758473072663</v>
      </c>
      <c r="AA141" s="12">
        <f t="shared" ca="1" si="54"/>
        <v>0.1321660117598335</v>
      </c>
      <c r="AB141" s="12">
        <f t="shared" ca="1" si="55"/>
        <v>0.78997238097272549</v>
      </c>
      <c r="AC141" s="12">
        <f t="shared" ca="1" si="56"/>
        <v>0.73656143658942586</v>
      </c>
      <c r="AD141" s="12">
        <f t="shared" ca="1" si="57"/>
        <v>1.2145945683330903</v>
      </c>
      <c r="AE141" s="12">
        <f t="shared" ca="1" si="58"/>
        <v>1.8280198888563908</v>
      </c>
      <c r="AF141" s="12">
        <f t="shared" ca="1" si="59"/>
        <v>9.1390135348790452E-3</v>
      </c>
      <c r="AG141" s="12">
        <f t="shared" ca="1" si="60"/>
        <v>0.69373144268390818</v>
      </c>
      <c r="AH141" s="12">
        <f t="shared" ca="1" si="61"/>
        <v>0.62861453356801611</v>
      </c>
      <c r="AI141" s="12">
        <f t="shared" ca="1" si="62"/>
        <v>0.14650082772967668</v>
      </c>
      <c r="AJ141" s="12">
        <f t="shared" ca="1" si="63"/>
        <v>0.1327703868929074</v>
      </c>
      <c r="AK141" s="12">
        <f t="shared" ca="1" si="64"/>
        <v>0.79997440081917381</v>
      </c>
      <c r="AL141" s="11">
        <f t="shared" ca="1" si="65"/>
        <v>2.7020893535258939E-2</v>
      </c>
      <c r="AM141" s="11">
        <f t="shared" ca="1" si="66"/>
        <v>1.0233379960244537E-2</v>
      </c>
      <c r="AN141" s="11">
        <f t="shared" ca="1" si="67"/>
        <v>8.9452037108763705E-3</v>
      </c>
      <c r="AO141" s="11">
        <f t="shared" ca="1" si="68"/>
        <v>-9.9516114306585912E-4</v>
      </c>
      <c r="AP141" s="11">
        <f t="shared" ca="1" si="69"/>
        <v>-3.277854599385277E-2</v>
      </c>
      <c r="AQ141" s="11">
        <f t="shared" ca="1" si="70"/>
        <v>2.931090262051117E-2</v>
      </c>
      <c r="AR141" s="11">
        <f t="shared" ca="1" si="71"/>
        <v>-1.1899074998914405E-2</v>
      </c>
      <c r="AS141" s="11">
        <f t="shared" ca="1" si="72"/>
        <v>4.6150562876805523E-3</v>
      </c>
      <c r="AT141" s="11">
        <f t="shared" ca="1" si="73"/>
        <v>4.4677294934429845E-3</v>
      </c>
      <c r="AU141" s="13">
        <f t="shared" ca="1" si="74"/>
        <v>4.3244870524646135E-3</v>
      </c>
      <c r="AV141" s="14">
        <f t="shared" ca="1" si="75"/>
        <v>195.12786786693846</v>
      </c>
      <c r="AW141" s="11">
        <f ca="1">-(AV141-MAX($AV$14:AV141))/MAX($AV$14:AV141)</f>
        <v>0</v>
      </c>
      <c r="AX141" s="13">
        <f t="shared" si="76"/>
        <v>1.1608608384431895E-2</v>
      </c>
      <c r="AY141" s="14">
        <f t="shared" si="77"/>
        <v>111.7280973565562</v>
      </c>
      <c r="AZ141" s="11">
        <f>-(AY141-MAX($AY$14:AY141))/MAX($AY$14:AY141)</f>
        <v>3.5716240056818657E-2</v>
      </c>
    </row>
    <row r="142" spans="1:52" x14ac:dyDescent="0.2">
      <c r="A142" s="1">
        <v>38200</v>
      </c>
      <c r="B142" s="10">
        <v>0.76232876190185772</v>
      </c>
      <c r="C142" s="10">
        <v>1.2198692300185419</v>
      </c>
      <c r="D142" s="10">
        <v>1.8199024532285071</v>
      </c>
      <c r="E142" s="10">
        <v>9.075068970524177E-3</v>
      </c>
      <c r="F142" s="10">
        <v>0.71149563497427948</v>
      </c>
      <c r="G142" s="10">
        <v>0.65685759327377824</v>
      </c>
      <c r="H142" s="10">
        <v>0.14649438926489117</v>
      </c>
      <c r="I142" s="10">
        <v>0.13283917161492581</v>
      </c>
      <c r="J142" s="10">
        <v>0.79278879313762018</v>
      </c>
      <c r="K142" s="11">
        <f t="shared" si="78"/>
        <v>7.7528835085416414E-3</v>
      </c>
      <c r="L142" s="11">
        <f t="shared" si="79"/>
        <v>-5.8309749194888072E-3</v>
      </c>
      <c r="M142" s="11">
        <f t="shared" si="80"/>
        <v>-1.3267088884035827E-2</v>
      </c>
      <c r="N142" s="11">
        <f t="shared" ref="N142:N180" si="82">E142/E141-1</f>
        <v>-6.0076956584869112E-3</v>
      </c>
      <c r="O142" s="11">
        <f t="shared" ref="O142:O180" si="83">F142/F141-1</f>
        <v>-6.9441973973489723E-3</v>
      </c>
      <c r="P142" s="11">
        <f t="shared" ref="P142:P180" si="84">G142/G141-1</f>
        <v>1.5173410404624388E-2</v>
      </c>
      <c r="Q142" s="11">
        <f t="shared" ref="Q142:Q180" si="85">H142/H141-1</f>
        <v>1.1997890480794693E-2</v>
      </c>
      <c r="R142" s="11">
        <f t="shared" ref="R142:R180" si="86">I142/I141-1</f>
        <v>-4.0781625685780698E-3</v>
      </c>
      <c r="S142" s="11">
        <f t="shared" ref="S142:S180" si="87">J142/J141-1</f>
        <v>-1.3390202716094368E-2</v>
      </c>
      <c r="T142" s="12">
        <f t="shared" ca="1" si="47"/>
        <v>0.74651271066955593</v>
      </c>
      <c r="U142" s="12">
        <f t="shared" ca="1" si="48"/>
        <v>1.2208092721907913</v>
      </c>
      <c r="V142" s="12">
        <f t="shared" ca="1" si="49"/>
        <v>1.8361958940030676</v>
      </c>
      <c r="W142" s="12">
        <f t="shared" ca="1" si="50"/>
        <v>9.1344661393011131E-3</v>
      </c>
      <c r="X142" s="12">
        <f t="shared" ca="1" si="51"/>
        <v>0.70510119668460636</v>
      </c>
      <c r="Y142" s="12">
        <f t="shared" ca="1" si="52"/>
        <v>0.63782716325764111</v>
      </c>
      <c r="Z142" s="12">
        <f t="shared" ca="1" si="53"/>
        <v>0.14562921556139746</v>
      </c>
      <c r="AA142" s="12">
        <f t="shared" ca="1" si="54"/>
        <v>0.13307675829733134</v>
      </c>
      <c r="AB142" s="12">
        <f t="shared" ca="1" si="55"/>
        <v>0.8017614354314434</v>
      </c>
      <c r="AC142" s="12">
        <f t="shared" ca="1" si="56"/>
        <v>0.75646398474968612</v>
      </c>
      <c r="AD142" s="12">
        <f t="shared" ca="1" si="57"/>
        <v>1.227023976048492</v>
      </c>
      <c r="AE142" s="12">
        <f t="shared" ca="1" si="58"/>
        <v>1.8443718991497446</v>
      </c>
      <c r="AF142" s="12">
        <f t="shared" ca="1" si="59"/>
        <v>9.129918743723181E-3</v>
      </c>
      <c r="AG142" s="12">
        <f t="shared" ca="1" si="60"/>
        <v>0.71647095068530453</v>
      </c>
      <c r="AH142" s="12">
        <f t="shared" ca="1" si="61"/>
        <v>0.64703979294726621</v>
      </c>
      <c r="AI142" s="12">
        <f t="shared" ca="1" si="62"/>
        <v>0.14475760339311822</v>
      </c>
      <c r="AJ142" s="12">
        <f t="shared" ca="1" si="63"/>
        <v>0.13338312970175531</v>
      </c>
      <c r="AK142" s="12">
        <f t="shared" ca="1" si="64"/>
        <v>0.80354847004371299</v>
      </c>
      <c r="AL142" s="11">
        <f t="shared" ca="1" si="65"/>
        <v>7.7528835085416414E-3</v>
      </c>
      <c r="AM142" s="11">
        <f t="shared" ca="1" si="66"/>
        <v>-5.8309749194888072E-3</v>
      </c>
      <c r="AN142" s="11">
        <f t="shared" ca="1" si="67"/>
        <v>-1.3267088884035827E-2</v>
      </c>
      <c r="AO142" s="11">
        <f t="shared" ca="1" si="68"/>
        <v>6.0076956584869112E-3</v>
      </c>
      <c r="AP142" s="11">
        <f t="shared" ca="1" si="69"/>
        <v>-6.9441973973489723E-3</v>
      </c>
      <c r="AQ142" s="11">
        <f t="shared" ca="1" si="70"/>
        <v>1.5173410404624388E-2</v>
      </c>
      <c r="AR142" s="11">
        <f t="shared" ca="1" si="71"/>
        <v>-1.1997890480794693E-2</v>
      </c>
      <c r="AS142" s="11">
        <f t="shared" ca="1" si="72"/>
        <v>-4.0781625685780698E-3</v>
      </c>
      <c r="AT142" s="11">
        <f t="shared" ca="1" si="73"/>
        <v>-1.3390202716094368E-2</v>
      </c>
      <c r="AU142" s="13">
        <f t="shared" ca="1" si="74"/>
        <v>-2.952725266076422E-3</v>
      </c>
      <c r="AV142" s="14">
        <f t="shared" ca="1" si="75"/>
        <v>194.55170888137215</v>
      </c>
      <c r="AW142" s="11">
        <f ca="1">-(AV142-MAX($AV$14:AV142))/MAX($AV$14:AV142)</f>
        <v>2.9527252660763101E-3</v>
      </c>
      <c r="AX142" s="13">
        <f t="shared" si="76"/>
        <v>-1.6215708611191371E-3</v>
      </c>
      <c r="AY142" s="14">
        <f t="shared" si="77"/>
        <v>111.54692232951453</v>
      </c>
      <c r="AZ142" s="11">
        <f>-(AY142-MAX($AY$14:AY142))/MAX($AY$14:AY142)</f>
        <v>3.7279894503792932E-2</v>
      </c>
    </row>
    <row r="143" spans="1:52" x14ac:dyDescent="0.2">
      <c r="A143" s="1">
        <v>38231</v>
      </c>
      <c r="B143" s="10">
        <v>0.77651809287156393</v>
      </c>
      <c r="C143" s="10">
        <v>1.2225237780874838</v>
      </c>
      <c r="D143" s="10">
        <v>1.7939150401836967</v>
      </c>
      <c r="E143" s="10">
        <v>9.0835596653616613E-3</v>
      </c>
      <c r="F143" s="10">
        <v>0.7029185176854299</v>
      </c>
      <c r="G143" s="10">
        <v>0.65963060686015829</v>
      </c>
      <c r="H143" s="10">
        <v>0.14622020763269483</v>
      </c>
      <c r="I143" s="10">
        <v>0.13452975125448993</v>
      </c>
      <c r="J143" s="10">
        <v>0.792085481865203</v>
      </c>
      <c r="K143" s="11">
        <f t="shared" si="78"/>
        <v>1.8613138686131458E-2</v>
      </c>
      <c r="L143" s="11">
        <f t="shared" si="79"/>
        <v>2.1760923249958264E-3</v>
      </c>
      <c r="M143" s="11">
        <f t="shared" si="80"/>
        <v>-1.4279563719862387E-2</v>
      </c>
      <c r="N143" s="11">
        <f t="shared" si="82"/>
        <v>9.35606645532161E-4</v>
      </c>
      <c r="O143" s="11">
        <f t="shared" si="83"/>
        <v>-1.2055052578305192E-2</v>
      </c>
      <c r="P143" s="11">
        <f t="shared" si="84"/>
        <v>4.2216358839048951E-3</v>
      </c>
      <c r="Q143" s="11">
        <f t="shared" si="85"/>
        <v>-1.8716186576985816E-3</v>
      </c>
      <c r="R143" s="11">
        <f t="shared" si="86"/>
        <v>1.2726514468674788E-2</v>
      </c>
      <c r="S143" s="11">
        <f t="shared" si="87"/>
        <v>-8.8713573968890458E-4</v>
      </c>
      <c r="T143" s="12">
        <f t="shared" ref="T143:T206" ca="1" si="88">AVERAGE(OFFSET(B143,-$BC$20,0,$BC$20,1))</f>
        <v>0.75939637332577192</v>
      </c>
      <c r="U143" s="12">
        <f t="shared" ref="U143:U206" ca="1" si="89">AVERAGE(OFFSET(C143,-$BC$20,0,$BC$20,1))</f>
        <v>1.2234466030335169</v>
      </c>
      <c r="V143" s="12">
        <f t="shared" ref="V143:V206" ca="1" si="90">AVERAGE(OFFSET(D143,-$BC$20,0,$BC$20,1))</f>
        <v>1.8321371761891259</v>
      </c>
      <c r="W143" s="12">
        <f t="shared" ref="W143:W206" ca="1" si="91">AVERAGE(OFFSET(E143,-$BC$20,0,$BC$20,1))</f>
        <v>9.102493857123679E-3</v>
      </c>
      <c r="X143" s="12">
        <f t="shared" ref="X143:X206" ca="1" si="92">AVERAGE(OFFSET(F143,-$BC$20,0,$BC$20,1))</f>
        <v>0.713983292829792</v>
      </c>
      <c r="Y143" s="12">
        <f t="shared" ref="Y143:Y206" ca="1" si="93">AVERAGE(OFFSET(G143,-$BC$20,0,$BC$20,1))</f>
        <v>0.65194869311052228</v>
      </c>
      <c r="Z143" s="12">
        <f t="shared" ref="Z143:Z206" ca="1" si="94">AVERAGE(OFFSET(H143,-$BC$20,0,$BC$20,1))</f>
        <v>0.14562599632900469</v>
      </c>
      <c r="AA143" s="12">
        <f t="shared" ref="AA143:AA206" ca="1" si="95">AVERAGE(OFFSET(I143,-$BC$20,0,$BC$20,1))</f>
        <v>0.13311115065834056</v>
      </c>
      <c r="AB143" s="12">
        <f t="shared" ref="AB143:AB206" ca="1" si="96">AVERAGE(OFFSET(J143,-$BC$20,0,$BC$20,1))</f>
        <v>0.79816863159066664</v>
      </c>
      <c r="AC143" s="12">
        <f t="shared" ref="AC143:AC206" ca="1" si="97">AVERAGE(OFFSET(B143,-$BC$21,0,$BC$21,1))</f>
        <v>0.76232876190185772</v>
      </c>
      <c r="AD143" s="12">
        <f t="shared" ref="AD143:AD206" ca="1" si="98">AVERAGE(OFFSET(C143,-$BC$21,0,$BC$21,1))</f>
        <v>1.2198692300185419</v>
      </c>
      <c r="AE143" s="12">
        <f t="shared" ref="AE143:AE206" ca="1" si="99">AVERAGE(OFFSET(D143,-$BC$21,0,$BC$21,1))</f>
        <v>1.8199024532285071</v>
      </c>
      <c r="AF143" s="12">
        <f t="shared" ref="AF143:AF206" ca="1" si="100">AVERAGE(OFFSET(E143,-$BC$21,0,$BC$21,1))</f>
        <v>9.075068970524177E-3</v>
      </c>
      <c r="AG143" s="12">
        <f t="shared" ref="AG143:AG206" ca="1" si="101">AVERAGE(OFFSET(F143,-$BC$21,0,$BC$21,1))</f>
        <v>0.71149563497427948</v>
      </c>
      <c r="AH143" s="12">
        <f t="shared" ref="AH143:AH206" ca="1" si="102">AVERAGE(OFFSET(G143,-$BC$21,0,$BC$21,1))</f>
        <v>0.65685759327377824</v>
      </c>
      <c r="AI143" s="12">
        <f t="shared" ref="AI143:AI206" ca="1" si="103">AVERAGE(OFFSET(H143,-$BC$21,0,$BC$21,1))</f>
        <v>0.14649438926489117</v>
      </c>
      <c r="AJ143" s="12">
        <f t="shared" ref="AJ143:AJ206" ca="1" si="104">AVERAGE(OFFSET(I143,-$BC$21,0,$BC$21,1))</f>
        <v>0.13283917161492581</v>
      </c>
      <c r="AK143" s="12">
        <f t="shared" ref="AK143:AK206" ca="1" si="105">AVERAGE(OFFSET(J143,-$BC$21,0,$BC$21,1))</f>
        <v>0.79278879313762018</v>
      </c>
      <c r="AL143" s="11">
        <f t="shared" ref="AL143:AL206" ca="1" si="106">IF(AC143&gt;=T143,K143,-K143)</f>
        <v>1.8613138686131458E-2</v>
      </c>
      <c r="AM143" s="11">
        <f t="shared" ref="AM143:AM206" ca="1" si="107">IF(AD143&gt;=U143,L143,-L143)</f>
        <v>-2.1760923249958264E-3</v>
      </c>
      <c r="AN143" s="11">
        <f t="shared" ref="AN143:AN206" ca="1" si="108">IF(AE143&gt;=V143,M143,-M143)</f>
        <v>1.4279563719862387E-2</v>
      </c>
      <c r="AO143" s="11">
        <f t="shared" ref="AO143:AO206" ca="1" si="109">IF(AF143&gt;=W143,N143,-N143)</f>
        <v>-9.35606645532161E-4</v>
      </c>
      <c r="AP143" s="11">
        <f t="shared" ref="AP143:AP206" ca="1" si="110">IF(AG143&gt;=X143,O143,-O143)</f>
        <v>1.2055052578305192E-2</v>
      </c>
      <c r="AQ143" s="11">
        <f t="shared" ref="AQ143:AQ206" ca="1" si="111">IF(AH143&gt;=Y143,P143,-P143)</f>
        <v>4.2216358839048951E-3</v>
      </c>
      <c r="AR143" s="11">
        <f t="shared" ref="AR143:AR206" ca="1" si="112">IF(AI143&gt;=Z143,Q143,-Q143)</f>
        <v>-1.8716186576985816E-3</v>
      </c>
      <c r="AS143" s="11">
        <f t="shared" ref="AS143:AS206" ca="1" si="113">IF(AJ143&gt;=AA143,R143,-R143)</f>
        <v>-1.2726514468674788E-2</v>
      </c>
      <c r="AT143" s="11">
        <f t="shared" ref="AT143:AT206" ca="1" si="114">IF(AK143&gt;=AB143,S143,-S143)</f>
        <v>8.8713573968890458E-4</v>
      </c>
      <c r="AU143" s="13">
        <f t="shared" ref="AU143:AU206" ca="1" si="115">AVERAGE(AL143:AT143)</f>
        <v>3.5940771678879425E-3</v>
      </c>
      <c r="AV143" s="14">
        <f t="shared" ref="AV143:AV206" ca="1" si="116">AV142*(1+AU143)</f>
        <v>195.25094273623628</v>
      </c>
      <c r="AW143" s="11">
        <f ca="1">-(AV143-MAX($AV$14:AV143))/MAX($AV$14:AV143)</f>
        <v>0</v>
      </c>
      <c r="AX143" s="13">
        <f t="shared" si="76"/>
        <v>1.0644019237426737E-3</v>
      </c>
      <c r="AY143" s="14">
        <f t="shared" si="77"/>
        <v>111.66565308822965</v>
      </c>
      <c r="AZ143" s="11">
        <f>-(AY143-MAX($AY$14:AY143))/MAX($AY$14:AY143)</f>
        <v>3.6255173371476962E-2</v>
      </c>
    </row>
    <row r="144" spans="1:52" x14ac:dyDescent="0.2">
      <c r="A144" s="1">
        <v>38261</v>
      </c>
      <c r="B144" s="10">
        <v>0.8019632059281121</v>
      </c>
      <c r="C144" s="10">
        <v>1.2505314758772477</v>
      </c>
      <c r="D144" s="10">
        <v>1.807501129688206</v>
      </c>
      <c r="E144" s="10">
        <v>9.1932043833198498E-3</v>
      </c>
      <c r="F144" s="10">
        <v>0.73369186409091913</v>
      </c>
      <c r="G144" s="10">
        <v>0.68436901177114695</v>
      </c>
      <c r="H144" s="10">
        <v>0.15196644580876542</v>
      </c>
      <c r="I144" s="10">
        <v>0.13805290187199734</v>
      </c>
      <c r="J144" s="10">
        <v>0.8110036981768638</v>
      </c>
      <c r="K144" s="11">
        <f t="shared" si="78"/>
        <v>3.2768216594222688E-2</v>
      </c>
      <c r="L144" s="11">
        <f t="shared" si="79"/>
        <v>2.2909736638071054E-2</v>
      </c>
      <c r="M144" s="11">
        <f t="shared" si="80"/>
        <v>7.5734297333935885E-3</v>
      </c>
      <c r="N144" s="11">
        <f t="shared" si="82"/>
        <v>1.2070677355298987E-2</v>
      </c>
      <c r="O144" s="11">
        <f t="shared" si="83"/>
        <v>4.3779393530305244E-2</v>
      </c>
      <c r="P144" s="11">
        <f t="shared" si="84"/>
        <v>3.7503421845058726E-2</v>
      </c>
      <c r="Q144" s="11">
        <f t="shared" si="85"/>
        <v>3.9298522886146658E-2</v>
      </c>
      <c r="R144" s="11">
        <f t="shared" si="86"/>
        <v>2.6188635485117739E-2</v>
      </c>
      <c r="S144" s="11">
        <f t="shared" si="87"/>
        <v>2.3884058911308736E-2</v>
      </c>
      <c r="T144" s="12">
        <f t="shared" ca="1" si="88"/>
        <v>0.76942342738671088</v>
      </c>
      <c r="U144" s="12">
        <f t="shared" ca="1" si="89"/>
        <v>1.2211965040530128</v>
      </c>
      <c r="V144" s="12">
        <f t="shared" ca="1" si="90"/>
        <v>1.8069087467061018</v>
      </c>
      <c r="W144" s="12">
        <f t="shared" ca="1" si="91"/>
        <v>9.07931431794292E-3</v>
      </c>
      <c r="X144" s="12">
        <f t="shared" ca="1" si="92"/>
        <v>0.70720707632985469</v>
      </c>
      <c r="Y144" s="12">
        <f t="shared" ca="1" si="93"/>
        <v>0.65824410006696832</v>
      </c>
      <c r="Z144" s="12">
        <f t="shared" ca="1" si="94"/>
        <v>0.146357298448793</v>
      </c>
      <c r="AA144" s="12">
        <f t="shared" ca="1" si="95"/>
        <v>0.13368446143470786</v>
      </c>
      <c r="AB144" s="12">
        <f t="shared" ca="1" si="96"/>
        <v>0.79243713750141165</v>
      </c>
      <c r="AC144" s="12">
        <f t="shared" ca="1" si="97"/>
        <v>0.77651809287156393</v>
      </c>
      <c r="AD144" s="12">
        <f t="shared" ca="1" si="98"/>
        <v>1.2225237780874838</v>
      </c>
      <c r="AE144" s="12">
        <f t="shared" ca="1" si="99"/>
        <v>1.7939150401836967</v>
      </c>
      <c r="AF144" s="12">
        <f t="shared" ca="1" si="100"/>
        <v>9.0835596653616613E-3</v>
      </c>
      <c r="AG144" s="12">
        <f t="shared" ca="1" si="101"/>
        <v>0.7029185176854299</v>
      </c>
      <c r="AH144" s="12">
        <f t="shared" ca="1" si="102"/>
        <v>0.65963060686015829</v>
      </c>
      <c r="AI144" s="12">
        <f t="shared" ca="1" si="103"/>
        <v>0.14622020763269483</v>
      </c>
      <c r="AJ144" s="12">
        <f t="shared" ca="1" si="104"/>
        <v>0.13452975125448993</v>
      </c>
      <c r="AK144" s="12">
        <f t="shared" ca="1" si="105"/>
        <v>0.792085481865203</v>
      </c>
      <c r="AL144" s="11">
        <f t="shared" ca="1" si="106"/>
        <v>3.2768216594222688E-2</v>
      </c>
      <c r="AM144" s="11">
        <f t="shared" ca="1" si="107"/>
        <v>2.2909736638071054E-2</v>
      </c>
      <c r="AN144" s="11">
        <f t="shared" ca="1" si="108"/>
        <v>-7.5734297333935885E-3</v>
      </c>
      <c r="AO144" s="11">
        <f t="shared" ca="1" si="109"/>
        <v>1.2070677355298987E-2</v>
      </c>
      <c r="AP144" s="11">
        <f t="shared" ca="1" si="110"/>
        <v>-4.3779393530305244E-2</v>
      </c>
      <c r="AQ144" s="11">
        <f t="shared" ca="1" si="111"/>
        <v>3.7503421845058726E-2</v>
      </c>
      <c r="AR144" s="11">
        <f t="shared" ca="1" si="112"/>
        <v>-3.9298522886146658E-2</v>
      </c>
      <c r="AS144" s="11">
        <f t="shared" ca="1" si="113"/>
        <v>2.6188635485117739E-2</v>
      </c>
      <c r="AT144" s="11">
        <f t="shared" ca="1" si="114"/>
        <v>-2.3884058911308736E-2</v>
      </c>
      <c r="AU144" s="13">
        <f t="shared" ca="1" si="115"/>
        <v>1.8783647618461075E-3</v>
      </c>
      <c r="AV144" s="14">
        <f t="shared" ca="1" si="116"/>
        <v>195.61769522678927</v>
      </c>
      <c r="AW144" s="11">
        <f ca="1">-(AV144-MAX($AV$14:AV144))/MAX($AV$14:AV144)</f>
        <v>0</v>
      </c>
      <c r="AX144" s="13">
        <f t="shared" ref="AX144:AX207" si="117">AVERAGE(K144:S144)</f>
        <v>2.7330676997658159E-2</v>
      </c>
      <c r="AY144" s="14">
        <f t="shared" ref="AY144:AY207" si="118">AY143*(1+AX144)</f>
        <v>114.71755098451661</v>
      </c>
      <c r="AZ144" s="11">
        <f>-(AY144-MAX($AY$14:AY144))/MAX($AY$14:AY144)</f>
        <v>9.915374806728685E-3</v>
      </c>
    </row>
    <row r="145" spans="1:52" x14ac:dyDescent="0.2">
      <c r="A145" s="1">
        <v>38292</v>
      </c>
      <c r="B145" s="10">
        <v>0.83606447729248878</v>
      </c>
      <c r="C145" s="10">
        <v>1.3005254122665557</v>
      </c>
      <c r="D145" s="10">
        <v>1.8616773713115518</v>
      </c>
      <c r="E145" s="10">
        <v>9.5584931991320888E-3</v>
      </c>
      <c r="F145" s="10">
        <v>0.77115866589550797</v>
      </c>
      <c r="G145" s="10">
        <v>0.70136063964090334</v>
      </c>
      <c r="H145" s="10">
        <v>0.15963220739416384</v>
      </c>
      <c r="I145" s="10">
        <v>0.14453164520371736</v>
      </c>
      <c r="J145" s="10">
        <v>0.85471546522162767</v>
      </c>
      <c r="K145" s="11">
        <f t="shared" si="78"/>
        <v>4.2522239315095911E-2</v>
      </c>
      <c r="L145" s="11">
        <f t="shared" si="79"/>
        <v>3.9978151173074128E-2</v>
      </c>
      <c r="M145" s="11">
        <f t="shared" si="80"/>
        <v>2.9973005678116005E-2</v>
      </c>
      <c r="N145" s="11">
        <f t="shared" si="82"/>
        <v>3.9734656228792131E-2</v>
      </c>
      <c r="O145" s="11">
        <f t="shared" si="83"/>
        <v>5.1066126855600524E-2</v>
      </c>
      <c r="P145" s="11">
        <f t="shared" si="84"/>
        <v>2.482816664328813E-2</v>
      </c>
      <c r="Q145" s="11">
        <f t="shared" si="85"/>
        <v>5.0443777536555823E-2</v>
      </c>
      <c r="R145" s="11">
        <f t="shared" si="86"/>
        <v>4.692942519764709E-2</v>
      </c>
      <c r="S145" s="11">
        <f t="shared" si="87"/>
        <v>5.3898357236875638E-2</v>
      </c>
      <c r="T145" s="12">
        <f t="shared" ca="1" si="88"/>
        <v>0.78924064939983807</v>
      </c>
      <c r="U145" s="12">
        <f t="shared" ca="1" si="89"/>
        <v>1.2365276269823657</v>
      </c>
      <c r="V145" s="12">
        <f t="shared" ca="1" si="90"/>
        <v>1.8007080849359514</v>
      </c>
      <c r="W145" s="12">
        <f t="shared" ca="1" si="91"/>
        <v>9.1383820243407556E-3</v>
      </c>
      <c r="X145" s="12">
        <f t="shared" ca="1" si="92"/>
        <v>0.71830519088817457</v>
      </c>
      <c r="Y145" s="12">
        <f t="shared" ca="1" si="93"/>
        <v>0.67199980931565262</v>
      </c>
      <c r="Z145" s="12">
        <f t="shared" ca="1" si="94"/>
        <v>0.14909332672073011</v>
      </c>
      <c r="AA145" s="12">
        <f t="shared" ca="1" si="95"/>
        <v>0.13629132656324364</v>
      </c>
      <c r="AB145" s="12">
        <f t="shared" ca="1" si="96"/>
        <v>0.8015445900210334</v>
      </c>
      <c r="AC145" s="12">
        <f t="shared" ca="1" si="97"/>
        <v>0.8019632059281121</v>
      </c>
      <c r="AD145" s="12">
        <f t="shared" ca="1" si="98"/>
        <v>1.2505314758772477</v>
      </c>
      <c r="AE145" s="12">
        <f t="shared" ca="1" si="99"/>
        <v>1.807501129688206</v>
      </c>
      <c r="AF145" s="12">
        <f t="shared" ca="1" si="100"/>
        <v>9.1932043833198498E-3</v>
      </c>
      <c r="AG145" s="12">
        <f t="shared" ca="1" si="101"/>
        <v>0.73369186409091913</v>
      </c>
      <c r="AH145" s="12">
        <f t="shared" ca="1" si="102"/>
        <v>0.68436901177114695</v>
      </c>
      <c r="AI145" s="12">
        <f t="shared" ca="1" si="103"/>
        <v>0.15196644580876542</v>
      </c>
      <c r="AJ145" s="12">
        <f t="shared" ca="1" si="104"/>
        <v>0.13805290187199734</v>
      </c>
      <c r="AK145" s="12">
        <f t="shared" ca="1" si="105"/>
        <v>0.8110036981768638</v>
      </c>
      <c r="AL145" s="11">
        <f t="shared" ca="1" si="106"/>
        <v>4.2522239315095911E-2</v>
      </c>
      <c r="AM145" s="11">
        <f t="shared" ca="1" si="107"/>
        <v>3.9978151173074128E-2</v>
      </c>
      <c r="AN145" s="11">
        <f t="shared" ca="1" si="108"/>
        <v>2.9973005678116005E-2</v>
      </c>
      <c r="AO145" s="11">
        <f t="shared" ca="1" si="109"/>
        <v>3.9734656228792131E-2</v>
      </c>
      <c r="AP145" s="11">
        <f t="shared" ca="1" si="110"/>
        <v>5.1066126855600524E-2</v>
      </c>
      <c r="AQ145" s="11">
        <f t="shared" ca="1" si="111"/>
        <v>2.482816664328813E-2</v>
      </c>
      <c r="AR145" s="11">
        <f t="shared" ca="1" si="112"/>
        <v>5.0443777536555823E-2</v>
      </c>
      <c r="AS145" s="11">
        <f t="shared" ca="1" si="113"/>
        <v>4.692942519764709E-2</v>
      </c>
      <c r="AT145" s="11">
        <f t="shared" ca="1" si="114"/>
        <v>5.3898357236875638E-2</v>
      </c>
      <c r="AU145" s="13">
        <f t="shared" ca="1" si="115"/>
        <v>4.2152656207227267E-2</v>
      </c>
      <c r="AV145" s="14">
        <f t="shared" ca="1" si="116"/>
        <v>203.86350068173425</v>
      </c>
      <c r="AW145" s="11">
        <f ca="1">-(AV145-MAX($AV$14:AV145))/MAX($AV$14:AV145)</f>
        <v>0</v>
      </c>
      <c r="AX145" s="13">
        <f t="shared" si="117"/>
        <v>4.2152656207227267E-2</v>
      </c>
      <c r="AY145" s="14">
        <f t="shared" si="118"/>
        <v>119.55320047210199</v>
      </c>
      <c r="AZ145" s="11">
        <f>-(AY145-MAX($AY$14:AY145))/MAX($AY$14:AY145)</f>
        <v>0</v>
      </c>
    </row>
    <row r="146" spans="1:52" x14ac:dyDescent="0.2">
      <c r="A146" s="1">
        <v>38322</v>
      </c>
      <c r="B146" s="10">
        <v>0.82027052521921739</v>
      </c>
      <c r="C146" s="10">
        <v>1.3383655879440028</v>
      </c>
      <c r="D146" s="10">
        <v>1.9277108433734937</v>
      </c>
      <c r="E146" s="10">
        <v>9.6249169850910025E-3</v>
      </c>
      <c r="F146" s="10">
        <v>0.76594310574610525</v>
      </c>
      <c r="G146" s="10">
        <v>0.7137758743754461</v>
      </c>
      <c r="H146" s="10">
        <v>0.1627577676144594</v>
      </c>
      <c r="I146" s="10">
        <v>0.14905795373241115</v>
      </c>
      <c r="J146" s="10">
        <v>0.87117879202348703</v>
      </c>
      <c r="K146" s="11">
        <f t="shared" si="78"/>
        <v>-1.8890830195798403E-2</v>
      </c>
      <c r="L146" s="11">
        <f t="shared" si="79"/>
        <v>2.9096067881902554E-2</v>
      </c>
      <c r="M146" s="11">
        <f t="shared" si="80"/>
        <v>3.5469879518072123E-2</v>
      </c>
      <c r="N146" s="11">
        <f t="shared" si="82"/>
        <v>6.9491900632356884E-3</v>
      </c>
      <c r="O146" s="11">
        <f t="shared" si="83"/>
        <v>-6.7632776237379622E-3</v>
      </c>
      <c r="P146" s="11">
        <f t="shared" si="84"/>
        <v>1.7701641684511049E-2</v>
      </c>
      <c r="Q146" s="11">
        <f t="shared" si="85"/>
        <v>1.9579759444019462E-2</v>
      </c>
      <c r="R146" s="11">
        <f t="shared" si="86"/>
        <v>3.131707607917944E-2</v>
      </c>
      <c r="S146" s="11">
        <f t="shared" si="87"/>
        <v>1.9261763091639406E-2</v>
      </c>
      <c r="T146" s="12">
        <f t="shared" ca="1" si="88"/>
        <v>0.81901384161030044</v>
      </c>
      <c r="U146" s="12">
        <f t="shared" ca="1" si="89"/>
        <v>1.2755284440719017</v>
      </c>
      <c r="V146" s="12">
        <f t="shared" ca="1" si="90"/>
        <v>1.8345892504998789</v>
      </c>
      <c r="W146" s="12">
        <f t="shared" ca="1" si="91"/>
        <v>9.3758487912259693E-3</v>
      </c>
      <c r="X146" s="12">
        <f t="shared" ca="1" si="92"/>
        <v>0.75242526499321349</v>
      </c>
      <c r="Y146" s="12">
        <f t="shared" ca="1" si="93"/>
        <v>0.69286482570602514</v>
      </c>
      <c r="Z146" s="12">
        <f t="shared" ca="1" si="94"/>
        <v>0.15579932660146462</v>
      </c>
      <c r="AA146" s="12">
        <f t="shared" ca="1" si="95"/>
        <v>0.14129227353785734</v>
      </c>
      <c r="AB146" s="12">
        <f t="shared" ca="1" si="96"/>
        <v>0.83285958169924568</v>
      </c>
      <c r="AC146" s="12">
        <f t="shared" ca="1" si="97"/>
        <v>0.83606447729248878</v>
      </c>
      <c r="AD146" s="12">
        <f t="shared" ca="1" si="98"/>
        <v>1.3005254122665557</v>
      </c>
      <c r="AE146" s="12">
        <f t="shared" ca="1" si="99"/>
        <v>1.8616773713115518</v>
      </c>
      <c r="AF146" s="12">
        <f t="shared" ca="1" si="100"/>
        <v>9.5584931991320888E-3</v>
      </c>
      <c r="AG146" s="12">
        <f t="shared" ca="1" si="101"/>
        <v>0.77115866589550797</v>
      </c>
      <c r="AH146" s="12">
        <f t="shared" ca="1" si="102"/>
        <v>0.70136063964090334</v>
      </c>
      <c r="AI146" s="12">
        <f t="shared" ca="1" si="103"/>
        <v>0.15963220739416384</v>
      </c>
      <c r="AJ146" s="12">
        <f t="shared" ca="1" si="104"/>
        <v>0.14453164520371736</v>
      </c>
      <c r="AK146" s="12">
        <f t="shared" ca="1" si="105"/>
        <v>0.85471546522162767</v>
      </c>
      <c r="AL146" s="11">
        <f t="shared" ca="1" si="106"/>
        <v>-1.8890830195798403E-2</v>
      </c>
      <c r="AM146" s="11">
        <f t="shared" ca="1" si="107"/>
        <v>2.9096067881902554E-2</v>
      </c>
      <c r="AN146" s="11">
        <f t="shared" ca="1" si="108"/>
        <v>3.5469879518072123E-2</v>
      </c>
      <c r="AO146" s="11">
        <f t="shared" ca="1" si="109"/>
        <v>6.9491900632356884E-3</v>
      </c>
      <c r="AP146" s="11">
        <f t="shared" ca="1" si="110"/>
        <v>-6.7632776237379622E-3</v>
      </c>
      <c r="AQ146" s="11">
        <f t="shared" ca="1" si="111"/>
        <v>1.7701641684511049E-2</v>
      </c>
      <c r="AR146" s="11">
        <f t="shared" ca="1" si="112"/>
        <v>1.9579759444019462E-2</v>
      </c>
      <c r="AS146" s="11">
        <f t="shared" ca="1" si="113"/>
        <v>3.131707607917944E-2</v>
      </c>
      <c r="AT146" s="11">
        <f t="shared" ca="1" si="114"/>
        <v>1.9261763091639406E-2</v>
      </c>
      <c r="AU146" s="13">
        <f t="shared" ca="1" si="115"/>
        <v>1.4857918882558151E-2</v>
      </c>
      <c r="AV146" s="14">
        <f t="shared" ca="1" si="116"/>
        <v>206.89248803797781</v>
      </c>
      <c r="AW146" s="11">
        <f ca="1">-(AV146-MAX($AV$14:AV146))/MAX($AV$14:AV146)</f>
        <v>0</v>
      </c>
      <c r="AX146" s="13">
        <f t="shared" si="117"/>
        <v>1.4857918882558151E-2</v>
      </c>
      <c r="AY146" s="14">
        <f t="shared" si="118"/>
        <v>121.3295122268667</v>
      </c>
      <c r="AZ146" s="11">
        <f>-(AY146-MAX($AY$14:AY146))/MAX($AY$14:AY146)</f>
        <v>0</v>
      </c>
    </row>
    <row r="147" spans="1:52" x14ac:dyDescent="0.2">
      <c r="A147" s="1">
        <v>38353</v>
      </c>
      <c r="B147" s="10">
        <v>0.81610002121860048</v>
      </c>
      <c r="C147" s="10">
        <v>1.3099464231912914</v>
      </c>
      <c r="D147" s="10">
        <v>1.8771234959547987</v>
      </c>
      <c r="E147" s="10">
        <v>9.6770759747234775E-3</v>
      </c>
      <c r="F147" s="10">
        <v>0.76547405808417146</v>
      </c>
      <c r="G147" s="10">
        <v>0.70521861777150918</v>
      </c>
      <c r="H147" s="10">
        <v>0.15929654645087296</v>
      </c>
      <c r="I147" s="10">
        <v>0.14464244387873179</v>
      </c>
      <c r="J147" s="10">
        <v>0.84653934714885537</v>
      </c>
      <c r="K147" s="11">
        <f t="shared" si="78"/>
        <v>-5.0843031321921028E-3</v>
      </c>
      <c r="L147" s="11">
        <f t="shared" si="79"/>
        <v>-2.1234231519930979E-2</v>
      </c>
      <c r="M147" s="11">
        <f t="shared" si="80"/>
        <v>-2.6242186473448115E-2</v>
      </c>
      <c r="N147" s="11">
        <f t="shared" si="82"/>
        <v>5.4191625458452908E-3</v>
      </c>
      <c r="O147" s="11">
        <f t="shared" si="83"/>
        <v>-6.123792464675093E-4</v>
      </c>
      <c r="P147" s="11">
        <f t="shared" si="84"/>
        <v>-1.1988716502115637E-2</v>
      </c>
      <c r="Q147" s="11">
        <f t="shared" si="85"/>
        <v>-2.126608895119142E-2</v>
      </c>
      <c r="R147" s="11">
        <f t="shared" si="86"/>
        <v>-2.9622772506364137E-2</v>
      </c>
      <c r="S147" s="11">
        <f t="shared" si="87"/>
        <v>-2.8282879588243381E-2</v>
      </c>
      <c r="T147" s="12">
        <f t="shared" ca="1" si="88"/>
        <v>0.82816750125585314</v>
      </c>
      <c r="U147" s="12">
        <f t="shared" ca="1" si="89"/>
        <v>1.3194455001052794</v>
      </c>
      <c r="V147" s="12">
        <f t="shared" ca="1" si="90"/>
        <v>1.8946941073425227</v>
      </c>
      <c r="W147" s="12">
        <f t="shared" ca="1" si="91"/>
        <v>9.5917050921115465E-3</v>
      </c>
      <c r="X147" s="12">
        <f t="shared" ca="1" si="92"/>
        <v>0.76855088582080655</v>
      </c>
      <c r="Y147" s="12">
        <f t="shared" ca="1" si="93"/>
        <v>0.70756825700817472</v>
      </c>
      <c r="Z147" s="12">
        <f t="shared" ca="1" si="94"/>
        <v>0.1611949875043116</v>
      </c>
      <c r="AA147" s="12">
        <f t="shared" ca="1" si="95"/>
        <v>0.14679479946806426</v>
      </c>
      <c r="AB147" s="12">
        <f t="shared" ca="1" si="96"/>
        <v>0.8629471286225574</v>
      </c>
      <c r="AC147" s="12">
        <f t="shared" ca="1" si="97"/>
        <v>0.82027052521921739</v>
      </c>
      <c r="AD147" s="12">
        <f t="shared" ca="1" si="98"/>
        <v>1.3383655879440028</v>
      </c>
      <c r="AE147" s="12">
        <f t="shared" ca="1" si="99"/>
        <v>1.9277108433734937</v>
      </c>
      <c r="AF147" s="12">
        <f t="shared" ca="1" si="100"/>
        <v>9.6249169850910025E-3</v>
      </c>
      <c r="AG147" s="12">
        <f t="shared" ca="1" si="101"/>
        <v>0.76594310574610525</v>
      </c>
      <c r="AH147" s="12">
        <f t="shared" ca="1" si="102"/>
        <v>0.7137758743754461</v>
      </c>
      <c r="AI147" s="12">
        <f t="shared" ca="1" si="103"/>
        <v>0.1627577676144594</v>
      </c>
      <c r="AJ147" s="12">
        <f t="shared" ca="1" si="104"/>
        <v>0.14905795373241115</v>
      </c>
      <c r="AK147" s="12">
        <f t="shared" ca="1" si="105"/>
        <v>0.87117879202348703</v>
      </c>
      <c r="AL147" s="11">
        <f t="shared" ca="1" si="106"/>
        <v>5.0843031321921028E-3</v>
      </c>
      <c r="AM147" s="11">
        <f t="shared" ca="1" si="107"/>
        <v>-2.1234231519930979E-2</v>
      </c>
      <c r="AN147" s="11">
        <f t="shared" ca="1" si="108"/>
        <v>-2.6242186473448115E-2</v>
      </c>
      <c r="AO147" s="11">
        <f t="shared" ca="1" si="109"/>
        <v>5.4191625458452908E-3</v>
      </c>
      <c r="AP147" s="11">
        <f t="shared" ca="1" si="110"/>
        <v>6.123792464675093E-4</v>
      </c>
      <c r="AQ147" s="11">
        <f t="shared" ca="1" si="111"/>
        <v>-1.1988716502115637E-2</v>
      </c>
      <c r="AR147" s="11">
        <f t="shared" ca="1" si="112"/>
        <v>-2.126608895119142E-2</v>
      </c>
      <c r="AS147" s="11">
        <f t="shared" ca="1" si="113"/>
        <v>-2.9622772506364137E-2</v>
      </c>
      <c r="AT147" s="11">
        <f t="shared" ca="1" si="114"/>
        <v>-2.8282879588243381E-2</v>
      </c>
      <c r="AU147" s="13">
        <f t="shared" ca="1" si="115"/>
        <v>-1.4169003401865419E-2</v>
      </c>
      <c r="AV147" s="14">
        <f t="shared" ca="1" si="116"/>
        <v>203.96102767114729</v>
      </c>
      <c r="AW147" s="11">
        <f ca="1">-(AV147-MAX($AV$14:AV147))/MAX($AV$14:AV147)</f>
        <v>1.4169003401865481E-2</v>
      </c>
      <c r="AX147" s="13">
        <f t="shared" si="117"/>
        <v>-1.5434932819345333E-2</v>
      </c>
      <c r="AY147" s="14">
        <f t="shared" si="118"/>
        <v>119.45679935664107</v>
      </c>
      <c r="AZ147" s="11">
        <f>-(AY147-MAX($AY$14:AY147))/MAX($AY$14:AY147)</f>
        <v>1.5434932819345342E-2</v>
      </c>
    </row>
    <row r="148" spans="1:52" x14ac:dyDescent="0.2">
      <c r="A148" s="1">
        <v>38384</v>
      </c>
      <c r="B148" s="10">
        <v>0.80666629022239789</v>
      </c>
      <c r="C148" s="10">
        <v>1.3013039065143273</v>
      </c>
      <c r="D148" s="10">
        <v>1.8872553645233738</v>
      </c>
      <c r="E148" s="10">
        <v>9.5245352026821078E-3</v>
      </c>
      <c r="F148" s="10">
        <v>0.78140872364699077</v>
      </c>
      <c r="G148" s="10">
        <v>0.7156659271452086</v>
      </c>
      <c r="H148" s="10">
        <v>0.15639173000531734</v>
      </c>
      <c r="I148" s="10">
        <v>0.14324184953876123</v>
      </c>
      <c r="J148" s="10">
        <v>0.83932048613442556</v>
      </c>
      <c r="K148" s="11">
        <f t="shared" si="78"/>
        <v>-1.1559527938886927E-2</v>
      </c>
      <c r="L148" s="11">
        <f t="shared" si="79"/>
        <v>-6.5976108060276095E-3</v>
      </c>
      <c r="M148" s="11">
        <f t="shared" si="80"/>
        <v>5.397550342536972E-3</v>
      </c>
      <c r="N148" s="11">
        <f t="shared" si="82"/>
        <v>-1.5763105760439045E-2</v>
      </c>
      <c r="O148" s="11">
        <f t="shared" si="83"/>
        <v>2.0816728397955897E-2</v>
      </c>
      <c r="P148" s="11">
        <f t="shared" si="84"/>
        <v>1.481428469190571E-2</v>
      </c>
      <c r="Q148" s="11">
        <f t="shared" si="85"/>
        <v>-1.8235275718619937E-2</v>
      </c>
      <c r="R148" s="11">
        <f t="shared" si="86"/>
        <v>-9.6831490288203925E-3</v>
      </c>
      <c r="S148" s="11">
        <f t="shared" si="87"/>
        <v>-8.5274961391256232E-3</v>
      </c>
      <c r="T148" s="12">
        <f t="shared" ca="1" si="88"/>
        <v>0.81818527321890899</v>
      </c>
      <c r="U148" s="12">
        <f t="shared" ca="1" si="89"/>
        <v>1.3241560055676471</v>
      </c>
      <c r="V148" s="12">
        <f t="shared" ca="1" si="90"/>
        <v>1.9024171696641461</v>
      </c>
      <c r="W148" s="12">
        <f t="shared" ca="1" si="91"/>
        <v>9.6509964799072409E-3</v>
      </c>
      <c r="X148" s="12">
        <f t="shared" ca="1" si="92"/>
        <v>0.76570858191513835</v>
      </c>
      <c r="Y148" s="12">
        <f t="shared" ca="1" si="93"/>
        <v>0.70949724607347764</v>
      </c>
      <c r="Z148" s="12">
        <f t="shared" ca="1" si="94"/>
        <v>0.16102715703266618</v>
      </c>
      <c r="AA148" s="12">
        <f t="shared" ca="1" si="95"/>
        <v>0.14685019880557149</v>
      </c>
      <c r="AB148" s="12">
        <f t="shared" ca="1" si="96"/>
        <v>0.8588590695861712</v>
      </c>
      <c r="AC148" s="12">
        <f t="shared" ca="1" si="97"/>
        <v>0.81610002121860048</v>
      </c>
      <c r="AD148" s="12">
        <f t="shared" ca="1" si="98"/>
        <v>1.3099464231912914</v>
      </c>
      <c r="AE148" s="12">
        <f t="shared" ca="1" si="99"/>
        <v>1.8771234959547987</v>
      </c>
      <c r="AF148" s="12">
        <f t="shared" ca="1" si="100"/>
        <v>9.6770759747234775E-3</v>
      </c>
      <c r="AG148" s="12">
        <f t="shared" ca="1" si="101"/>
        <v>0.76547405808417146</v>
      </c>
      <c r="AH148" s="12">
        <f t="shared" ca="1" si="102"/>
        <v>0.70521861777150918</v>
      </c>
      <c r="AI148" s="12">
        <f t="shared" ca="1" si="103"/>
        <v>0.15929654645087296</v>
      </c>
      <c r="AJ148" s="12">
        <f t="shared" ca="1" si="104"/>
        <v>0.14464244387873179</v>
      </c>
      <c r="AK148" s="12">
        <f t="shared" ca="1" si="105"/>
        <v>0.84653934714885537</v>
      </c>
      <c r="AL148" s="11">
        <f t="shared" ca="1" si="106"/>
        <v>1.1559527938886927E-2</v>
      </c>
      <c r="AM148" s="11">
        <f t="shared" ca="1" si="107"/>
        <v>6.5976108060276095E-3</v>
      </c>
      <c r="AN148" s="11">
        <f t="shared" ca="1" si="108"/>
        <v>-5.397550342536972E-3</v>
      </c>
      <c r="AO148" s="11">
        <f t="shared" ca="1" si="109"/>
        <v>-1.5763105760439045E-2</v>
      </c>
      <c r="AP148" s="11">
        <f t="shared" ca="1" si="110"/>
        <v>-2.0816728397955897E-2</v>
      </c>
      <c r="AQ148" s="11">
        <f t="shared" ca="1" si="111"/>
        <v>-1.481428469190571E-2</v>
      </c>
      <c r="AR148" s="11">
        <f t="shared" ca="1" si="112"/>
        <v>1.8235275718619937E-2</v>
      </c>
      <c r="AS148" s="11">
        <f t="shared" ca="1" si="113"/>
        <v>9.6831490288203925E-3</v>
      </c>
      <c r="AT148" s="11">
        <f t="shared" ca="1" si="114"/>
        <v>8.5274961391256232E-3</v>
      </c>
      <c r="AU148" s="13">
        <f t="shared" ca="1" si="115"/>
        <v>-2.4317884015079283E-4</v>
      </c>
      <c r="AV148" s="14">
        <f t="shared" ca="1" si="116"/>
        <v>203.91142866500226</v>
      </c>
      <c r="AW148" s="11">
        <f ca="1">-(AV148-MAX($AV$14:AV148))/MAX($AV$14:AV148)</f>
        <v>1.4408736640202899E-2</v>
      </c>
      <c r="AX148" s="13">
        <f t="shared" si="117"/>
        <v>-3.2597335510578837E-3</v>
      </c>
      <c r="AY148" s="14">
        <f t="shared" si="118"/>
        <v>119.06740201987624</v>
      </c>
      <c r="AZ148" s="11">
        <f>-(AY148-MAX($AY$14:AY148))/MAX($AY$14:AY148)</f>
        <v>1.8644352602033658E-2</v>
      </c>
    </row>
    <row r="149" spans="1:52" x14ac:dyDescent="0.2">
      <c r="A149" s="1">
        <v>38412</v>
      </c>
      <c r="B149" s="10">
        <v>0.82230079763177377</v>
      </c>
      <c r="C149" s="10">
        <v>1.3192090022822316</v>
      </c>
      <c r="D149" s="10">
        <v>1.9055967376183853</v>
      </c>
      <c r="E149" s="10">
        <v>9.503354684203524E-3</v>
      </c>
      <c r="F149" s="10">
        <v>0.78502794699491296</v>
      </c>
      <c r="G149" s="10">
        <v>0.73019350127783866</v>
      </c>
      <c r="H149" s="10">
        <v>0.16107209587011145</v>
      </c>
      <c r="I149" s="10">
        <v>0.14510629035768702</v>
      </c>
      <c r="J149" s="10">
        <v>0.85123769961524054</v>
      </c>
      <c r="K149" s="11">
        <f t="shared" si="78"/>
        <v>1.9381629800180988E-2</v>
      </c>
      <c r="L149" s="11">
        <f t="shared" si="79"/>
        <v>1.3759349893803785E-2</v>
      </c>
      <c r="M149" s="11">
        <f t="shared" si="80"/>
        <v>9.7185433618538486E-3</v>
      </c>
      <c r="N149" s="11">
        <f t="shared" si="82"/>
        <v>-2.2237849961034284E-3</v>
      </c>
      <c r="O149" s="11">
        <f t="shared" si="83"/>
        <v>4.6316648872699595E-3</v>
      </c>
      <c r="P149" s="11">
        <f t="shared" si="84"/>
        <v>2.0299379335523948E-2</v>
      </c>
      <c r="Q149" s="11">
        <f t="shared" si="85"/>
        <v>2.992719541266653E-2</v>
      </c>
      <c r="R149" s="11">
        <f t="shared" si="86"/>
        <v>1.3016034245084684E-2</v>
      </c>
      <c r="S149" s="11">
        <f t="shared" si="87"/>
        <v>1.4198644829582108E-2</v>
      </c>
      <c r="T149" s="12">
        <f t="shared" ca="1" si="88"/>
        <v>0.81138315572049913</v>
      </c>
      <c r="U149" s="12">
        <f t="shared" ca="1" si="89"/>
        <v>1.3056251648528092</v>
      </c>
      <c r="V149" s="12">
        <f t="shared" ca="1" si="90"/>
        <v>1.8821894302390862</v>
      </c>
      <c r="W149" s="12">
        <f t="shared" ca="1" si="91"/>
        <v>9.6008055887027918E-3</v>
      </c>
      <c r="X149" s="12">
        <f t="shared" ca="1" si="92"/>
        <v>0.77344139086558106</v>
      </c>
      <c r="Y149" s="12">
        <f t="shared" ca="1" si="93"/>
        <v>0.71044227245835889</v>
      </c>
      <c r="Z149" s="12">
        <f t="shared" ca="1" si="94"/>
        <v>0.15784413822809515</v>
      </c>
      <c r="AA149" s="12">
        <f t="shared" ca="1" si="95"/>
        <v>0.1439421467087465</v>
      </c>
      <c r="AB149" s="12">
        <f t="shared" ca="1" si="96"/>
        <v>0.84292991664164041</v>
      </c>
      <c r="AC149" s="12">
        <f t="shared" ca="1" si="97"/>
        <v>0.80666629022239789</v>
      </c>
      <c r="AD149" s="12">
        <f t="shared" ca="1" si="98"/>
        <v>1.3013039065143273</v>
      </c>
      <c r="AE149" s="12">
        <f t="shared" ca="1" si="99"/>
        <v>1.8872553645233738</v>
      </c>
      <c r="AF149" s="12">
        <f t="shared" ca="1" si="100"/>
        <v>9.5245352026821078E-3</v>
      </c>
      <c r="AG149" s="12">
        <f t="shared" ca="1" si="101"/>
        <v>0.78140872364699077</v>
      </c>
      <c r="AH149" s="12">
        <f t="shared" ca="1" si="102"/>
        <v>0.7156659271452086</v>
      </c>
      <c r="AI149" s="12">
        <f t="shared" ca="1" si="103"/>
        <v>0.15639173000531734</v>
      </c>
      <c r="AJ149" s="12">
        <f t="shared" ca="1" si="104"/>
        <v>0.14324184953876123</v>
      </c>
      <c r="AK149" s="12">
        <f t="shared" ca="1" si="105"/>
        <v>0.83932048613442556</v>
      </c>
      <c r="AL149" s="11">
        <f t="shared" ca="1" si="106"/>
        <v>-1.9381629800180988E-2</v>
      </c>
      <c r="AM149" s="11">
        <f t="shared" ca="1" si="107"/>
        <v>-1.3759349893803785E-2</v>
      </c>
      <c r="AN149" s="11">
        <f t="shared" ca="1" si="108"/>
        <v>9.7185433618538486E-3</v>
      </c>
      <c r="AO149" s="11">
        <f t="shared" ca="1" si="109"/>
        <v>2.2237849961034284E-3</v>
      </c>
      <c r="AP149" s="11">
        <f t="shared" ca="1" si="110"/>
        <v>4.6316648872699595E-3</v>
      </c>
      <c r="AQ149" s="11">
        <f t="shared" ca="1" si="111"/>
        <v>2.0299379335523948E-2</v>
      </c>
      <c r="AR149" s="11">
        <f t="shared" ca="1" si="112"/>
        <v>-2.992719541266653E-2</v>
      </c>
      <c r="AS149" s="11">
        <f t="shared" ca="1" si="113"/>
        <v>-1.3016034245084684E-2</v>
      </c>
      <c r="AT149" s="11">
        <f t="shared" ca="1" si="114"/>
        <v>-1.4198644829582108E-2</v>
      </c>
      <c r="AU149" s="13">
        <f t="shared" ca="1" si="115"/>
        <v>-5.9343868445074343E-3</v>
      </c>
      <c r="AV149" s="14">
        <f t="shared" ca="1" si="116"/>
        <v>202.70133936528796</v>
      </c>
      <c r="AW149" s="11">
        <f ca="1">-(AV149-MAX($AV$14:AV149))/MAX($AV$14:AV149)</f>
        <v>2.0257616467546705E-2</v>
      </c>
      <c r="AX149" s="13">
        <f t="shared" si="117"/>
        <v>1.363429519665138E-2</v>
      </c>
      <c r="AY149" s="14">
        <f t="shared" si="118"/>
        <v>120.69080212731359</v>
      </c>
      <c r="AZ149" s="11">
        <f>-(AY149-MAX($AY$14:AY149))/MAX($AY$14:AY149)</f>
        <v>5.2642600125089372E-3</v>
      </c>
    </row>
    <row r="150" spans="1:52" x14ac:dyDescent="0.2">
      <c r="A150" s="1">
        <v>38443</v>
      </c>
      <c r="B150" s="10">
        <v>0.80904839727512512</v>
      </c>
      <c r="C150" s="10">
        <v>1.2941800722152481</v>
      </c>
      <c r="D150" s="10">
        <v>1.8958424175782509</v>
      </c>
      <c r="E150" s="10">
        <v>9.3278361285748929E-3</v>
      </c>
      <c r="F150" s="10">
        <v>0.77365249077419407</v>
      </c>
      <c r="G150" s="10">
        <v>0.7207207207207208</v>
      </c>
      <c r="H150" s="10">
        <v>0.1583029919265474</v>
      </c>
      <c r="I150" s="10">
        <v>0.1411631846414455</v>
      </c>
      <c r="J150" s="10">
        <v>0.83642811736759348</v>
      </c>
      <c r="K150" s="11">
        <f t="shared" si="78"/>
        <v>-1.6116244073720476E-2</v>
      </c>
      <c r="L150" s="11">
        <f t="shared" si="79"/>
        <v>-1.8972679858675456E-2</v>
      </c>
      <c r="M150" s="11">
        <f t="shared" si="80"/>
        <v>-5.118774527461345E-3</v>
      </c>
      <c r="N150" s="11">
        <f t="shared" si="82"/>
        <v>-1.8469115534578306E-2</v>
      </c>
      <c r="O150" s="11">
        <f t="shared" si="83"/>
        <v>-1.4490511152200569E-2</v>
      </c>
      <c r="P150" s="11">
        <f t="shared" si="84"/>
        <v>-1.2972972972972951E-2</v>
      </c>
      <c r="Q150" s="11">
        <f t="shared" si="85"/>
        <v>-1.7191704923223083E-2</v>
      </c>
      <c r="R150" s="11">
        <f t="shared" si="86"/>
        <v>-2.7173913043478382E-2</v>
      </c>
      <c r="S150" s="11">
        <f t="shared" si="87"/>
        <v>-1.7397704841245809E-2</v>
      </c>
      <c r="T150" s="12">
        <f t="shared" ca="1" si="88"/>
        <v>0.81448354392708588</v>
      </c>
      <c r="U150" s="12">
        <f t="shared" ca="1" si="89"/>
        <v>1.3102564543982793</v>
      </c>
      <c r="V150" s="12">
        <f t="shared" ca="1" si="90"/>
        <v>1.8964260510708795</v>
      </c>
      <c r="W150" s="12">
        <f t="shared" ca="1" si="91"/>
        <v>9.5139449434428168E-3</v>
      </c>
      <c r="X150" s="12">
        <f t="shared" ca="1" si="92"/>
        <v>0.78321833532095186</v>
      </c>
      <c r="Y150" s="12">
        <f t="shared" ca="1" si="93"/>
        <v>0.72292971421152363</v>
      </c>
      <c r="Z150" s="12">
        <f t="shared" ca="1" si="94"/>
        <v>0.15873191293771438</v>
      </c>
      <c r="AA150" s="12">
        <f t="shared" ca="1" si="95"/>
        <v>0.14417406994822413</v>
      </c>
      <c r="AB150" s="12">
        <f t="shared" ca="1" si="96"/>
        <v>0.84527909287483305</v>
      </c>
      <c r="AC150" s="12">
        <f t="shared" ca="1" si="97"/>
        <v>0.82230079763177377</v>
      </c>
      <c r="AD150" s="12">
        <f t="shared" ca="1" si="98"/>
        <v>1.3192090022822316</v>
      </c>
      <c r="AE150" s="12">
        <f t="shared" ca="1" si="99"/>
        <v>1.9055967376183853</v>
      </c>
      <c r="AF150" s="12">
        <f t="shared" ca="1" si="100"/>
        <v>9.503354684203524E-3</v>
      </c>
      <c r="AG150" s="12">
        <f t="shared" ca="1" si="101"/>
        <v>0.78502794699491296</v>
      </c>
      <c r="AH150" s="12">
        <f t="shared" ca="1" si="102"/>
        <v>0.73019350127783866</v>
      </c>
      <c r="AI150" s="12">
        <f t="shared" ca="1" si="103"/>
        <v>0.16107209587011145</v>
      </c>
      <c r="AJ150" s="12">
        <f t="shared" ca="1" si="104"/>
        <v>0.14510629035768702</v>
      </c>
      <c r="AK150" s="12">
        <f t="shared" ca="1" si="105"/>
        <v>0.85123769961524054</v>
      </c>
      <c r="AL150" s="11">
        <f t="shared" ca="1" si="106"/>
        <v>-1.6116244073720476E-2</v>
      </c>
      <c r="AM150" s="11">
        <f t="shared" ca="1" si="107"/>
        <v>-1.8972679858675456E-2</v>
      </c>
      <c r="AN150" s="11">
        <f t="shared" ca="1" si="108"/>
        <v>-5.118774527461345E-3</v>
      </c>
      <c r="AO150" s="11">
        <f t="shared" ca="1" si="109"/>
        <v>1.8469115534578306E-2</v>
      </c>
      <c r="AP150" s="11">
        <f t="shared" ca="1" si="110"/>
        <v>-1.4490511152200569E-2</v>
      </c>
      <c r="AQ150" s="11">
        <f t="shared" ca="1" si="111"/>
        <v>-1.2972972972972951E-2</v>
      </c>
      <c r="AR150" s="11">
        <f t="shared" ca="1" si="112"/>
        <v>-1.7191704923223083E-2</v>
      </c>
      <c r="AS150" s="11">
        <f t="shared" ca="1" si="113"/>
        <v>-2.7173913043478382E-2</v>
      </c>
      <c r="AT150" s="11">
        <f t="shared" ca="1" si="114"/>
        <v>-1.7397704841245809E-2</v>
      </c>
      <c r="AU150" s="13">
        <f t="shared" ca="1" si="115"/>
        <v>-1.2329487762044419E-2</v>
      </c>
      <c r="AV150" s="14">
        <f t="shared" ca="1" si="116"/>
        <v>200.20213568223363</v>
      </c>
      <c r="AW150" s="11">
        <f ca="1">-(AV150-MAX($AV$14:AV150))/MAX($AV$14:AV150)</f>
        <v>3.2337338195266324E-2</v>
      </c>
      <c r="AX150" s="13">
        <f t="shared" si="117"/>
        <v>-1.6433735658617374E-2</v>
      </c>
      <c r="AY150" s="14">
        <f t="shared" si="118"/>
        <v>118.70740138872682</v>
      </c>
      <c r="AZ150" s="11">
        <f>-(AY150-MAX($AY$14:AY150))/MAX($AY$14:AY150)</f>
        <v>2.1611484213642507E-2</v>
      </c>
    </row>
    <row r="151" spans="1:52" x14ac:dyDescent="0.2">
      <c r="A151" s="1">
        <v>38473</v>
      </c>
      <c r="B151" s="10">
        <v>0.79648907615232067</v>
      </c>
      <c r="C151" s="10">
        <v>1.2690194286874532</v>
      </c>
      <c r="D151" s="10">
        <v>1.8550466544233586</v>
      </c>
      <c r="E151" s="10">
        <v>9.3794552412395892E-3</v>
      </c>
      <c r="F151" s="10">
        <v>0.76629526889300981</v>
      </c>
      <c r="G151" s="10">
        <v>0.71890726096333568</v>
      </c>
      <c r="H151" s="10">
        <v>0.15711659622605936</v>
      </c>
      <c r="I151" s="10">
        <v>0.13805099603793641</v>
      </c>
      <c r="J151" s="10">
        <v>0.82128777923784491</v>
      </c>
      <c r="K151" s="11">
        <f t="shared" si="78"/>
        <v>-1.5523572094208737E-2</v>
      </c>
      <c r="L151" s="11">
        <f t="shared" si="79"/>
        <v>-1.9441377647491875E-2</v>
      </c>
      <c r="M151" s="11">
        <f t="shared" si="80"/>
        <v>-2.1518541191311025E-2</v>
      </c>
      <c r="N151" s="11">
        <f t="shared" si="82"/>
        <v>5.5338785923313427E-3</v>
      </c>
      <c r="O151" s="11">
        <f t="shared" si="83"/>
        <v>-9.5097242869623955E-3</v>
      </c>
      <c r="P151" s="11">
        <f t="shared" si="84"/>
        <v>-2.5161754133719016E-3</v>
      </c>
      <c r="Q151" s="11">
        <f t="shared" si="85"/>
        <v>-7.4944616399829078E-3</v>
      </c>
      <c r="R151" s="11">
        <f t="shared" si="86"/>
        <v>-2.2046744067258373E-2</v>
      </c>
      <c r="S151" s="11">
        <f t="shared" si="87"/>
        <v>-1.8101182654402193E-2</v>
      </c>
      <c r="T151" s="12">
        <f t="shared" ca="1" si="88"/>
        <v>0.81567459745344939</v>
      </c>
      <c r="U151" s="12">
        <f t="shared" ca="1" si="89"/>
        <v>1.30669453724874</v>
      </c>
      <c r="V151" s="12">
        <f t="shared" ca="1" si="90"/>
        <v>1.9007195775983181</v>
      </c>
      <c r="W151" s="12">
        <f t="shared" ca="1" si="91"/>
        <v>9.4155954063892093E-3</v>
      </c>
      <c r="X151" s="12">
        <f t="shared" ca="1" si="92"/>
        <v>0.77934021888455352</v>
      </c>
      <c r="Y151" s="12">
        <f t="shared" ca="1" si="93"/>
        <v>0.72545711099927979</v>
      </c>
      <c r="Z151" s="12">
        <f t="shared" ca="1" si="94"/>
        <v>0.15968754389832943</v>
      </c>
      <c r="AA151" s="12">
        <f t="shared" ca="1" si="95"/>
        <v>0.14313473749956626</v>
      </c>
      <c r="AB151" s="12">
        <f t="shared" ca="1" si="96"/>
        <v>0.84383290849141701</v>
      </c>
      <c r="AC151" s="12">
        <f t="shared" ca="1" si="97"/>
        <v>0.80904839727512512</v>
      </c>
      <c r="AD151" s="12">
        <f t="shared" ca="1" si="98"/>
        <v>1.2941800722152481</v>
      </c>
      <c r="AE151" s="12">
        <f t="shared" ca="1" si="99"/>
        <v>1.8958424175782509</v>
      </c>
      <c r="AF151" s="12">
        <f t="shared" ca="1" si="100"/>
        <v>9.3278361285748929E-3</v>
      </c>
      <c r="AG151" s="12">
        <f t="shared" ca="1" si="101"/>
        <v>0.77365249077419407</v>
      </c>
      <c r="AH151" s="12">
        <f t="shared" ca="1" si="102"/>
        <v>0.7207207207207208</v>
      </c>
      <c r="AI151" s="12">
        <f t="shared" ca="1" si="103"/>
        <v>0.1583029919265474</v>
      </c>
      <c r="AJ151" s="12">
        <f t="shared" ca="1" si="104"/>
        <v>0.1411631846414455</v>
      </c>
      <c r="AK151" s="12">
        <f t="shared" ca="1" si="105"/>
        <v>0.83642811736759348</v>
      </c>
      <c r="AL151" s="11">
        <f t="shared" ca="1" si="106"/>
        <v>1.5523572094208737E-2</v>
      </c>
      <c r="AM151" s="11">
        <f t="shared" ca="1" si="107"/>
        <v>1.9441377647491875E-2</v>
      </c>
      <c r="AN151" s="11">
        <f t="shared" ca="1" si="108"/>
        <v>2.1518541191311025E-2</v>
      </c>
      <c r="AO151" s="11">
        <f t="shared" ca="1" si="109"/>
        <v>-5.5338785923313427E-3</v>
      </c>
      <c r="AP151" s="11">
        <f t="shared" ca="1" si="110"/>
        <v>9.5097242869623955E-3</v>
      </c>
      <c r="AQ151" s="11">
        <f t="shared" ca="1" si="111"/>
        <v>2.5161754133719016E-3</v>
      </c>
      <c r="AR151" s="11">
        <f t="shared" ca="1" si="112"/>
        <v>7.4944616399829078E-3</v>
      </c>
      <c r="AS151" s="11">
        <f t="shared" ca="1" si="113"/>
        <v>2.2046744067258373E-2</v>
      </c>
      <c r="AT151" s="11">
        <f t="shared" ca="1" si="114"/>
        <v>1.8101182654402193E-2</v>
      </c>
      <c r="AU151" s="13">
        <f t="shared" ca="1" si="115"/>
        <v>1.2290877822517563E-2</v>
      </c>
      <c r="AV151" s="14">
        <f t="shared" ca="1" si="116"/>
        <v>202.66279567171102</v>
      </c>
      <c r="AW151" s="11">
        <f ca="1">-(AV151-MAX($AV$14:AV151))/MAX($AV$14:AV151)</f>
        <v>2.0443914645612335E-2</v>
      </c>
      <c r="AX151" s="13">
        <f t="shared" si="117"/>
        <v>-1.2290877822517563E-2</v>
      </c>
      <c r="AY151" s="14">
        <f t="shared" si="118"/>
        <v>117.24838322162942</v>
      </c>
      <c r="AZ151" s="11">
        <f>-(AY151-MAX($AY$14:AY151))/MAX($AY$14:AY151)</f>
        <v>3.3636737924126962E-2</v>
      </c>
    </row>
    <row r="152" spans="1:52" x14ac:dyDescent="0.2">
      <c r="A152" s="1">
        <v>38504</v>
      </c>
      <c r="B152" s="10">
        <v>0.80631505954636717</v>
      </c>
      <c r="C152" s="10">
        <v>1.2155099064057373</v>
      </c>
      <c r="D152" s="10">
        <v>1.8176200083610519</v>
      </c>
      <c r="E152" s="10">
        <v>9.1950640895967044E-3</v>
      </c>
      <c r="F152" s="10">
        <v>0.7665184730952016</v>
      </c>
      <c r="G152" s="10">
        <v>0.70801472670631549</v>
      </c>
      <c r="H152" s="10">
        <v>0.15396221767178334</v>
      </c>
      <c r="I152" s="10">
        <v>0.1311441011383308</v>
      </c>
      <c r="J152" s="10">
        <v>0.78956510753876763</v>
      </c>
      <c r="K152" s="11">
        <f t="shared" si="78"/>
        <v>1.2336620411059318E-2</v>
      </c>
      <c r="L152" s="11">
        <f t="shared" si="79"/>
        <v>-4.2166038653214999E-2</v>
      </c>
      <c r="M152" s="11">
        <f t="shared" si="80"/>
        <v>-2.0175582092807676E-2</v>
      </c>
      <c r="N152" s="11">
        <f t="shared" si="82"/>
        <v>-1.9659047023557807E-2</v>
      </c>
      <c r="O152" s="11">
        <f t="shared" si="83"/>
        <v>2.9127701977627041E-4</v>
      </c>
      <c r="P152" s="11">
        <f t="shared" si="84"/>
        <v>-1.5151515151515138E-2</v>
      </c>
      <c r="Q152" s="11">
        <f t="shared" si="85"/>
        <v>-2.0076673184400651E-2</v>
      </c>
      <c r="R152" s="11">
        <f t="shared" si="86"/>
        <v>-5.003147458427315E-2</v>
      </c>
      <c r="S152" s="11">
        <f t="shared" si="87"/>
        <v>-3.8625525060796528E-2</v>
      </c>
      <c r="T152" s="12">
        <f t="shared" ca="1" si="88"/>
        <v>0.80276873671372284</v>
      </c>
      <c r="U152" s="12">
        <f t="shared" ca="1" si="89"/>
        <v>1.2815997504513508</v>
      </c>
      <c r="V152" s="12">
        <f t="shared" ca="1" si="90"/>
        <v>1.8754445360008047</v>
      </c>
      <c r="W152" s="12">
        <f t="shared" ca="1" si="91"/>
        <v>9.353645684907241E-3</v>
      </c>
      <c r="X152" s="12">
        <f t="shared" ca="1" si="92"/>
        <v>0.76997387983360199</v>
      </c>
      <c r="Y152" s="12">
        <f t="shared" ca="1" si="93"/>
        <v>0.71981399084202824</v>
      </c>
      <c r="Z152" s="12">
        <f t="shared" ca="1" si="94"/>
        <v>0.15770979407630337</v>
      </c>
      <c r="AA152" s="12">
        <f t="shared" ca="1" si="95"/>
        <v>0.13960709033969096</v>
      </c>
      <c r="AB152" s="12">
        <f t="shared" ca="1" si="96"/>
        <v>0.82885794830271919</v>
      </c>
      <c r="AC152" s="12">
        <f t="shared" ca="1" si="97"/>
        <v>0.79648907615232067</v>
      </c>
      <c r="AD152" s="12">
        <f t="shared" ca="1" si="98"/>
        <v>1.2690194286874532</v>
      </c>
      <c r="AE152" s="12">
        <f t="shared" ca="1" si="99"/>
        <v>1.8550466544233586</v>
      </c>
      <c r="AF152" s="12">
        <f t="shared" ca="1" si="100"/>
        <v>9.3794552412395892E-3</v>
      </c>
      <c r="AG152" s="12">
        <f t="shared" ca="1" si="101"/>
        <v>0.76629526889300981</v>
      </c>
      <c r="AH152" s="12">
        <f t="shared" ca="1" si="102"/>
        <v>0.71890726096333568</v>
      </c>
      <c r="AI152" s="12">
        <f t="shared" ca="1" si="103"/>
        <v>0.15711659622605936</v>
      </c>
      <c r="AJ152" s="12">
        <f t="shared" ca="1" si="104"/>
        <v>0.13805099603793641</v>
      </c>
      <c r="AK152" s="12">
        <f t="shared" ca="1" si="105"/>
        <v>0.82128777923784491</v>
      </c>
      <c r="AL152" s="11">
        <f t="shared" ca="1" si="106"/>
        <v>-1.2336620411059318E-2</v>
      </c>
      <c r="AM152" s="11">
        <f t="shared" ca="1" si="107"/>
        <v>4.2166038653214999E-2</v>
      </c>
      <c r="AN152" s="11">
        <f t="shared" ca="1" si="108"/>
        <v>2.0175582092807676E-2</v>
      </c>
      <c r="AO152" s="11">
        <f t="shared" ca="1" si="109"/>
        <v>-1.9659047023557807E-2</v>
      </c>
      <c r="AP152" s="11">
        <f t="shared" ca="1" si="110"/>
        <v>-2.9127701977627041E-4</v>
      </c>
      <c r="AQ152" s="11">
        <f t="shared" ca="1" si="111"/>
        <v>1.5151515151515138E-2</v>
      </c>
      <c r="AR152" s="11">
        <f t="shared" ca="1" si="112"/>
        <v>2.0076673184400651E-2</v>
      </c>
      <c r="AS152" s="11">
        <f t="shared" ca="1" si="113"/>
        <v>5.003147458427315E-2</v>
      </c>
      <c r="AT152" s="11">
        <f t="shared" ca="1" si="114"/>
        <v>3.8625525060796528E-2</v>
      </c>
      <c r="AU152" s="13">
        <f t="shared" ca="1" si="115"/>
        <v>1.7104429363623861E-2</v>
      </c>
      <c r="AV152" s="14">
        <f t="shared" ca="1" si="116"/>
        <v>206.12922714491233</v>
      </c>
      <c r="AW152" s="11">
        <f ca="1">-(AV152-MAX($AV$14:AV152))/MAX($AV$14:AV152)</f>
        <v>3.6891667759603327E-3</v>
      </c>
      <c r="AX152" s="13">
        <f t="shared" si="117"/>
        <v>-2.1473106479970042E-2</v>
      </c>
      <c r="AY152" s="14">
        <f t="shared" si="118"/>
        <v>114.73069620410705</v>
      </c>
      <c r="AZ152" s="11">
        <f>-(AY152-MAX($AY$14:AY152))/MAX($AY$14:AY152)</f>
        <v>5.4387559149013338E-2</v>
      </c>
    </row>
    <row r="153" spans="1:52" x14ac:dyDescent="0.2">
      <c r="A153" s="1">
        <v>38534</v>
      </c>
      <c r="B153" s="10">
        <v>0.81783535338665625</v>
      </c>
      <c r="C153" s="10">
        <v>1.2032680760946732</v>
      </c>
      <c r="D153" s="10">
        <v>1.7499037552934589</v>
      </c>
      <c r="E153" s="10">
        <v>8.9311231780508718E-3</v>
      </c>
      <c r="F153" s="10">
        <v>0.75210023991997654</v>
      </c>
      <c r="G153" s="10">
        <v>0.67842605156037994</v>
      </c>
      <c r="H153" s="10">
        <v>0.15191565642755142</v>
      </c>
      <c r="I153" s="10">
        <v>0.12769924274349054</v>
      </c>
      <c r="J153" s="10">
        <v>0.77213518542826476</v>
      </c>
      <c r="K153" s="11">
        <f t="shared" ref="K153:K216" si="119">B153/B152-1</f>
        <v>1.428758362366489E-2</v>
      </c>
      <c r="L153" s="11">
        <f t="shared" ref="L153:L216" si="120">C153/C152-1</f>
        <v>-1.0071353796912375E-2</v>
      </c>
      <c r="M153" s="11">
        <f t="shared" ref="M153:M216" si="121">D153/D152-1</f>
        <v>-3.7255450950197666E-2</v>
      </c>
      <c r="N153" s="11">
        <f t="shared" si="82"/>
        <v>-2.8704629894255485E-2</v>
      </c>
      <c r="O153" s="11">
        <f t="shared" si="83"/>
        <v>-1.8810027000398577E-2</v>
      </c>
      <c r="P153" s="11">
        <f t="shared" si="84"/>
        <v>-4.179104477611939E-2</v>
      </c>
      <c r="Q153" s="11">
        <f t="shared" si="85"/>
        <v>-1.329261993741071E-2</v>
      </c>
      <c r="R153" s="11">
        <f t="shared" si="86"/>
        <v>-2.6267734232335971E-2</v>
      </c>
      <c r="S153" s="11">
        <f t="shared" si="87"/>
        <v>-2.2075344951394071E-2</v>
      </c>
      <c r="T153" s="12">
        <f t="shared" ca="1" si="88"/>
        <v>0.80140206784934387</v>
      </c>
      <c r="U153" s="12">
        <f t="shared" ca="1" si="89"/>
        <v>1.2422646675465954</v>
      </c>
      <c r="V153" s="12">
        <f t="shared" ca="1" si="90"/>
        <v>1.8363333313922052</v>
      </c>
      <c r="W153" s="12">
        <f t="shared" ca="1" si="91"/>
        <v>9.2872596654181468E-3</v>
      </c>
      <c r="X153" s="12">
        <f t="shared" ca="1" si="92"/>
        <v>0.76640687099410565</v>
      </c>
      <c r="Y153" s="12">
        <f t="shared" ca="1" si="93"/>
        <v>0.71346099383482553</v>
      </c>
      <c r="Z153" s="12">
        <f t="shared" ca="1" si="94"/>
        <v>0.15553940694892135</v>
      </c>
      <c r="AA153" s="12">
        <f t="shared" ca="1" si="95"/>
        <v>0.13459754858813361</v>
      </c>
      <c r="AB153" s="12">
        <f t="shared" ca="1" si="96"/>
        <v>0.80542644338830627</v>
      </c>
      <c r="AC153" s="12">
        <f t="shared" ca="1" si="97"/>
        <v>0.80631505954636717</v>
      </c>
      <c r="AD153" s="12">
        <f t="shared" ca="1" si="98"/>
        <v>1.2155099064057373</v>
      </c>
      <c r="AE153" s="12">
        <f t="shared" ca="1" si="99"/>
        <v>1.8176200083610519</v>
      </c>
      <c r="AF153" s="12">
        <f t="shared" ca="1" si="100"/>
        <v>9.1950640895967044E-3</v>
      </c>
      <c r="AG153" s="12">
        <f t="shared" ca="1" si="101"/>
        <v>0.7665184730952016</v>
      </c>
      <c r="AH153" s="12">
        <f t="shared" ca="1" si="102"/>
        <v>0.70801472670631549</v>
      </c>
      <c r="AI153" s="12">
        <f t="shared" ca="1" si="103"/>
        <v>0.15396221767178334</v>
      </c>
      <c r="AJ153" s="12">
        <f t="shared" ca="1" si="104"/>
        <v>0.1311441011383308</v>
      </c>
      <c r="AK153" s="12">
        <f t="shared" ca="1" si="105"/>
        <v>0.78956510753876763</v>
      </c>
      <c r="AL153" s="11">
        <f t="shared" ca="1" si="106"/>
        <v>1.428758362366489E-2</v>
      </c>
      <c r="AM153" s="11">
        <f t="shared" ca="1" si="107"/>
        <v>1.0071353796912375E-2</v>
      </c>
      <c r="AN153" s="11">
        <f t="shared" ca="1" si="108"/>
        <v>3.7255450950197666E-2</v>
      </c>
      <c r="AO153" s="11">
        <f t="shared" ca="1" si="109"/>
        <v>2.8704629894255485E-2</v>
      </c>
      <c r="AP153" s="11">
        <f t="shared" ca="1" si="110"/>
        <v>-1.8810027000398577E-2</v>
      </c>
      <c r="AQ153" s="11">
        <f t="shared" ca="1" si="111"/>
        <v>4.179104477611939E-2</v>
      </c>
      <c r="AR153" s="11">
        <f t="shared" ca="1" si="112"/>
        <v>1.329261993741071E-2</v>
      </c>
      <c r="AS153" s="11">
        <f t="shared" ca="1" si="113"/>
        <v>2.6267734232335971E-2</v>
      </c>
      <c r="AT153" s="11">
        <f t="shared" ca="1" si="114"/>
        <v>2.2075344951394071E-2</v>
      </c>
      <c r="AU153" s="13">
        <f t="shared" ca="1" si="115"/>
        <v>1.9437303906876886E-2</v>
      </c>
      <c r="AV153" s="14">
        <f t="shared" ca="1" si="116"/>
        <v>210.13582357701765</v>
      </c>
      <c r="AW153" s="11">
        <f ca="1">-(AV153-MAX($AV$14:AV153))/MAX($AV$14:AV153)</f>
        <v>0</v>
      </c>
      <c r="AX153" s="13">
        <f t="shared" si="117"/>
        <v>-2.0442291323928816E-2</v>
      </c>
      <c r="AY153" s="14">
        <f t="shared" si="118"/>
        <v>112.38533788850552</v>
      </c>
      <c r="AZ153" s="11">
        <f>-(AY153-MAX($AY$14:AY153))/MAX($AY$14:AY153)</f>
        <v>7.3718044144420611E-2</v>
      </c>
    </row>
    <row r="154" spans="1:52" x14ac:dyDescent="0.2">
      <c r="A154" s="1">
        <v>38565</v>
      </c>
      <c r="B154" s="10">
        <v>0.83055098752512413</v>
      </c>
      <c r="C154" s="10">
        <v>1.2298156506339699</v>
      </c>
      <c r="D154" s="10">
        <v>1.795299904849105</v>
      </c>
      <c r="E154" s="10">
        <v>9.0444534888979335E-3</v>
      </c>
      <c r="F154" s="10">
        <v>0.7612551575036921</v>
      </c>
      <c r="G154" s="10">
        <v>0.6958942240779401</v>
      </c>
      <c r="H154" s="10">
        <v>0.15528673695979625</v>
      </c>
      <c r="I154" s="10">
        <v>0.13170718857835262</v>
      </c>
      <c r="J154" s="10">
        <v>0.7921545018140338</v>
      </c>
      <c r="K154" s="11">
        <f t="shared" si="119"/>
        <v>1.5547914486470304E-2</v>
      </c>
      <c r="L154" s="11">
        <f t="shared" si="120"/>
        <v>2.2062892772373388E-2</v>
      </c>
      <c r="M154" s="11">
        <f t="shared" si="121"/>
        <v>2.5942083625069445E-2</v>
      </c>
      <c r="N154" s="11">
        <f t="shared" si="82"/>
        <v>1.2689368244923838E-2</v>
      </c>
      <c r="O154" s="11">
        <f t="shared" si="83"/>
        <v>1.2172469968483979E-2</v>
      </c>
      <c r="P154" s="11">
        <f t="shared" si="84"/>
        <v>2.5748086290883654E-2</v>
      </c>
      <c r="Q154" s="11">
        <f t="shared" si="85"/>
        <v>2.2190474711554886E-2</v>
      </c>
      <c r="R154" s="11">
        <f t="shared" si="86"/>
        <v>3.1385823038221572E-2</v>
      </c>
      <c r="S154" s="11">
        <f t="shared" si="87"/>
        <v>2.592721684437338E-2</v>
      </c>
      <c r="T154" s="12">
        <f t="shared" ca="1" si="88"/>
        <v>0.81207520646651177</v>
      </c>
      <c r="U154" s="12">
        <f t="shared" ca="1" si="89"/>
        <v>1.2093889912502052</v>
      </c>
      <c r="V154" s="12">
        <f t="shared" ca="1" si="90"/>
        <v>1.7837618818272554</v>
      </c>
      <c r="W154" s="12">
        <f t="shared" ca="1" si="91"/>
        <v>9.0630936338237881E-3</v>
      </c>
      <c r="X154" s="12">
        <f t="shared" ca="1" si="92"/>
        <v>0.75930935650758902</v>
      </c>
      <c r="Y154" s="12">
        <f t="shared" ca="1" si="93"/>
        <v>0.69322038913334771</v>
      </c>
      <c r="Z154" s="12">
        <f t="shared" ca="1" si="94"/>
        <v>0.15293893704966738</v>
      </c>
      <c r="AA154" s="12">
        <f t="shared" ca="1" si="95"/>
        <v>0.12942167194091067</v>
      </c>
      <c r="AB154" s="12">
        <f t="shared" ca="1" si="96"/>
        <v>0.78085014648351625</v>
      </c>
      <c r="AC154" s="12">
        <f t="shared" ca="1" si="97"/>
        <v>0.81783535338665625</v>
      </c>
      <c r="AD154" s="12">
        <f t="shared" ca="1" si="98"/>
        <v>1.2032680760946732</v>
      </c>
      <c r="AE154" s="12">
        <f t="shared" ca="1" si="99"/>
        <v>1.7499037552934589</v>
      </c>
      <c r="AF154" s="12">
        <f t="shared" ca="1" si="100"/>
        <v>8.9311231780508718E-3</v>
      </c>
      <c r="AG154" s="12">
        <f t="shared" ca="1" si="101"/>
        <v>0.75210023991997654</v>
      </c>
      <c r="AH154" s="12">
        <f t="shared" ca="1" si="102"/>
        <v>0.67842605156037994</v>
      </c>
      <c r="AI154" s="12">
        <f t="shared" ca="1" si="103"/>
        <v>0.15191565642755142</v>
      </c>
      <c r="AJ154" s="12">
        <f t="shared" ca="1" si="104"/>
        <v>0.12769924274349054</v>
      </c>
      <c r="AK154" s="12">
        <f t="shared" ca="1" si="105"/>
        <v>0.77213518542826476</v>
      </c>
      <c r="AL154" s="11">
        <f t="shared" ca="1" si="106"/>
        <v>1.5547914486470304E-2</v>
      </c>
      <c r="AM154" s="11">
        <f t="shared" ca="1" si="107"/>
        <v>-2.2062892772373388E-2</v>
      </c>
      <c r="AN154" s="11">
        <f t="shared" ca="1" si="108"/>
        <v>-2.5942083625069445E-2</v>
      </c>
      <c r="AO154" s="11">
        <f t="shared" ca="1" si="109"/>
        <v>-1.2689368244923838E-2</v>
      </c>
      <c r="AP154" s="11">
        <f t="shared" ca="1" si="110"/>
        <v>-1.2172469968483979E-2</v>
      </c>
      <c r="AQ154" s="11">
        <f t="shared" ca="1" si="111"/>
        <v>-2.5748086290883654E-2</v>
      </c>
      <c r="AR154" s="11">
        <f t="shared" ca="1" si="112"/>
        <v>-2.2190474711554886E-2</v>
      </c>
      <c r="AS154" s="11">
        <f t="shared" ca="1" si="113"/>
        <v>-3.1385823038221572E-2</v>
      </c>
      <c r="AT154" s="11">
        <f t="shared" ca="1" si="114"/>
        <v>-2.592721684437338E-2</v>
      </c>
      <c r="AU154" s="13">
        <f t="shared" ca="1" si="115"/>
        <v>-1.8063389001045982E-2</v>
      </c>
      <c r="AV154" s="14">
        <f t="shared" ca="1" si="116"/>
        <v>206.34005845269081</v>
      </c>
      <c r="AW154" s="11">
        <f ca="1">-(AV154-MAX($AV$14:AV154))/MAX($AV$14:AV154)</f>
        <v>1.8063389001045958E-2</v>
      </c>
      <c r="AX154" s="13">
        <f t="shared" si="117"/>
        <v>2.1518481109150493E-2</v>
      </c>
      <c r="AY154" s="14">
        <f t="shared" si="118"/>
        <v>114.80369965880482</v>
      </c>
      <c r="AZ154" s="11">
        <f>-(AY154-MAX($AY$14:AY154))/MAX($AY$14:AY154)</f>
        <v>5.3785863375595371E-2</v>
      </c>
    </row>
    <row r="155" spans="1:52" x14ac:dyDescent="0.2">
      <c r="A155" s="1">
        <v>38596</v>
      </c>
      <c r="B155" s="10">
        <v>0.84919199381788235</v>
      </c>
      <c r="C155" s="10">
        <v>1.2233164107896508</v>
      </c>
      <c r="D155" s="10">
        <v>1.8060973847709869</v>
      </c>
      <c r="E155" s="10">
        <v>8.9909461172599202E-3</v>
      </c>
      <c r="F155" s="10">
        <v>0.765058259186437</v>
      </c>
      <c r="G155" s="10">
        <v>0.69856793573174991</v>
      </c>
      <c r="H155" s="10">
        <v>0.15665141926185849</v>
      </c>
      <c r="I155" s="10">
        <v>0.13102725366876311</v>
      </c>
      <c r="J155" s="10">
        <v>0.7892784416486448</v>
      </c>
      <c r="K155" s="11">
        <f t="shared" si="119"/>
        <v>2.2444144396606802E-2</v>
      </c>
      <c r="L155" s="11">
        <f t="shared" si="120"/>
        <v>-5.2847268946112358E-3</v>
      </c>
      <c r="M155" s="11">
        <f t="shared" si="121"/>
        <v>6.0143042912874645E-3</v>
      </c>
      <c r="N155" s="11">
        <f t="shared" si="82"/>
        <v>-5.9160425451569854E-3</v>
      </c>
      <c r="O155" s="11">
        <f t="shared" si="83"/>
        <v>4.9958304324873026E-3</v>
      </c>
      <c r="P155" s="11">
        <f t="shared" si="84"/>
        <v>3.8421236465246977E-3</v>
      </c>
      <c r="Q155" s="11">
        <f t="shared" si="85"/>
        <v>8.7881446205901881E-3</v>
      </c>
      <c r="R155" s="11">
        <f t="shared" si="86"/>
        <v>-5.1624737945492605E-3</v>
      </c>
      <c r="S155" s="11">
        <f t="shared" si="87"/>
        <v>-3.6306808315837991E-3</v>
      </c>
      <c r="T155" s="12">
        <f t="shared" ca="1" si="88"/>
        <v>0.82419317045589024</v>
      </c>
      <c r="U155" s="12">
        <f t="shared" ca="1" si="89"/>
        <v>1.2165418633643217</v>
      </c>
      <c r="V155" s="12">
        <f t="shared" ca="1" si="90"/>
        <v>1.7726018300712818</v>
      </c>
      <c r="W155" s="12">
        <f t="shared" ca="1" si="91"/>
        <v>8.9877883334744026E-3</v>
      </c>
      <c r="X155" s="12">
        <f t="shared" ca="1" si="92"/>
        <v>0.75667769871183432</v>
      </c>
      <c r="Y155" s="12">
        <f t="shared" ca="1" si="93"/>
        <v>0.68716013781916008</v>
      </c>
      <c r="Z155" s="12">
        <f t="shared" ca="1" si="94"/>
        <v>0.15360119669367384</v>
      </c>
      <c r="AA155" s="12">
        <f t="shared" ca="1" si="95"/>
        <v>0.12970321566092158</v>
      </c>
      <c r="AB155" s="12">
        <f t="shared" ca="1" si="96"/>
        <v>0.78214484362114933</v>
      </c>
      <c r="AC155" s="12">
        <f t="shared" ca="1" si="97"/>
        <v>0.83055098752512413</v>
      </c>
      <c r="AD155" s="12">
        <f t="shared" ca="1" si="98"/>
        <v>1.2298156506339699</v>
      </c>
      <c r="AE155" s="12">
        <f t="shared" ca="1" si="99"/>
        <v>1.795299904849105</v>
      </c>
      <c r="AF155" s="12">
        <f t="shared" ca="1" si="100"/>
        <v>9.0444534888979335E-3</v>
      </c>
      <c r="AG155" s="12">
        <f t="shared" ca="1" si="101"/>
        <v>0.7612551575036921</v>
      </c>
      <c r="AH155" s="12">
        <f t="shared" ca="1" si="102"/>
        <v>0.6958942240779401</v>
      </c>
      <c r="AI155" s="12">
        <f t="shared" ca="1" si="103"/>
        <v>0.15528673695979625</v>
      </c>
      <c r="AJ155" s="12">
        <f t="shared" ca="1" si="104"/>
        <v>0.13170718857835262</v>
      </c>
      <c r="AK155" s="12">
        <f t="shared" ca="1" si="105"/>
        <v>0.7921545018140338</v>
      </c>
      <c r="AL155" s="11">
        <f t="shared" ca="1" si="106"/>
        <v>2.2444144396606802E-2</v>
      </c>
      <c r="AM155" s="11">
        <f t="shared" ca="1" si="107"/>
        <v>-5.2847268946112358E-3</v>
      </c>
      <c r="AN155" s="11">
        <f t="shared" ca="1" si="108"/>
        <v>6.0143042912874645E-3</v>
      </c>
      <c r="AO155" s="11">
        <f t="shared" ca="1" si="109"/>
        <v>-5.9160425451569854E-3</v>
      </c>
      <c r="AP155" s="11">
        <f t="shared" ca="1" si="110"/>
        <v>4.9958304324873026E-3</v>
      </c>
      <c r="AQ155" s="11">
        <f t="shared" ca="1" si="111"/>
        <v>3.8421236465246977E-3</v>
      </c>
      <c r="AR155" s="11">
        <f t="shared" ca="1" si="112"/>
        <v>8.7881446205901881E-3</v>
      </c>
      <c r="AS155" s="11">
        <f t="shared" ca="1" si="113"/>
        <v>-5.1624737945492605E-3</v>
      </c>
      <c r="AT155" s="11">
        <f t="shared" ca="1" si="114"/>
        <v>-3.6306808315837991E-3</v>
      </c>
      <c r="AU155" s="13">
        <f t="shared" ca="1" si="115"/>
        <v>2.8989581468439082E-3</v>
      </c>
      <c r="AV155" s="14">
        <f t="shared" ca="1" si="116"/>
        <v>206.93822964616248</v>
      </c>
      <c r="AW155" s="11">
        <f ca="1">-(AV155-MAX($AV$14:AV155))/MAX($AV$14:AV155)</f>
        <v>1.5216795862906266E-2</v>
      </c>
      <c r="AX155" s="13">
        <f t="shared" si="117"/>
        <v>2.8989581468439082E-3</v>
      </c>
      <c r="AY155" s="14">
        <f t="shared" si="118"/>
        <v>115.13651077921854</v>
      </c>
      <c r="AZ155" s="11">
        <f>-(AY155-MAX($AY$14:AY155))/MAX($AY$14:AY155)</f>
        <v>5.1042828195569101E-2</v>
      </c>
    </row>
    <row r="156" spans="1:52" x14ac:dyDescent="0.2">
      <c r="A156" s="1">
        <v>38626</v>
      </c>
      <c r="B156" s="10">
        <v>0.8492064166036839</v>
      </c>
      <c r="C156" s="10">
        <v>1.2021109067522571</v>
      </c>
      <c r="D156" s="10">
        <v>1.7649135192375573</v>
      </c>
      <c r="E156" s="10">
        <v>8.7049626992348333E-3</v>
      </c>
      <c r="F156" s="10">
        <v>0.75346026627285811</v>
      </c>
      <c r="G156" s="10">
        <v>0.69808027923211169</v>
      </c>
      <c r="H156" s="10">
        <v>0.15356501174772341</v>
      </c>
      <c r="I156" s="10">
        <v>0.12746322685905118</v>
      </c>
      <c r="J156" s="10">
        <v>0.77635532230391202</v>
      </c>
      <c r="K156" s="11">
        <f t="shared" si="119"/>
        <v>1.6984128331953841E-5</v>
      </c>
      <c r="L156" s="11">
        <f t="shared" si="120"/>
        <v>-1.7334439275367486E-2</v>
      </c>
      <c r="M156" s="11">
        <f t="shared" si="121"/>
        <v>-2.2802682668549235E-2</v>
      </c>
      <c r="N156" s="11">
        <f t="shared" si="82"/>
        <v>-3.1807933703004276E-2</v>
      </c>
      <c r="O156" s="11">
        <f t="shared" si="83"/>
        <v>-1.5159620557409825E-2</v>
      </c>
      <c r="P156" s="11">
        <f t="shared" si="84"/>
        <v>-6.9808027923212723E-4</v>
      </c>
      <c r="Q156" s="11">
        <f t="shared" si="85"/>
        <v>-1.97023910072327E-2</v>
      </c>
      <c r="R156" s="11">
        <f t="shared" si="86"/>
        <v>-2.7200652611721443E-2</v>
      </c>
      <c r="S156" s="11">
        <f t="shared" si="87"/>
        <v>-1.6373333747389585E-2</v>
      </c>
      <c r="T156" s="12">
        <f t="shared" ca="1" si="88"/>
        <v>0.83987149067150324</v>
      </c>
      <c r="U156" s="12">
        <f t="shared" ca="1" si="89"/>
        <v>1.2265660307118105</v>
      </c>
      <c r="V156" s="12">
        <f t="shared" ca="1" si="90"/>
        <v>1.8006986448100459</v>
      </c>
      <c r="W156" s="12">
        <f t="shared" ca="1" si="91"/>
        <v>9.0176998030789268E-3</v>
      </c>
      <c r="X156" s="12">
        <f t="shared" ca="1" si="92"/>
        <v>0.76315670834506455</v>
      </c>
      <c r="Y156" s="12">
        <f t="shared" ca="1" si="93"/>
        <v>0.69723107990484501</v>
      </c>
      <c r="Z156" s="12">
        <f t="shared" ca="1" si="94"/>
        <v>0.15596907811082739</v>
      </c>
      <c r="AA156" s="12">
        <f t="shared" ca="1" si="95"/>
        <v>0.13136722112355786</v>
      </c>
      <c r="AB156" s="12">
        <f t="shared" ca="1" si="96"/>
        <v>0.7907164717313393</v>
      </c>
      <c r="AC156" s="12">
        <f t="shared" ca="1" si="97"/>
        <v>0.84919199381788235</v>
      </c>
      <c r="AD156" s="12">
        <f t="shared" ca="1" si="98"/>
        <v>1.2233164107896508</v>
      </c>
      <c r="AE156" s="12">
        <f t="shared" ca="1" si="99"/>
        <v>1.8060973847709869</v>
      </c>
      <c r="AF156" s="12">
        <f t="shared" ca="1" si="100"/>
        <v>8.9909461172599202E-3</v>
      </c>
      <c r="AG156" s="12">
        <f t="shared" ca="1" si="101"/>
        <v>0.765058259186437</v>
      </c>
      <c r="AH156" s="12">
        <f t="shared" ca="1" si="102"/>
        <v>0.69856793573174991</v>
      </c>
      <c r="AI156" s="12">
        <f t="shared" ca="1" si="103"/>
        <v>0.15665141926185849</v>
      </c>
      <c r="AJ156" s="12">
        <f t="shared" ca="1" si="104"/>
        <v>0.13102725366876311</v>
      </c>
      <c r="AK156" s="12">
        <f t="shared" ca="1" si="105"/>
        <v>0.7892784416486448</v>
      </c>
      <c r="AL156" s="11">
        <f t="shared" ca="1" si="106"/>
        <v>1.6984128331953841E-5</v>
      </c>
      <c r="AM156" s="11">
        <f t="shared" ca="1" si="107"/>
        <v>1.7334439275367486E-2</v>
      </c>
      <c r="AN156" s="11">
        <f t="shared" ca="1" si="108"/>
        <v>-2.2802682668549235E-2</v>
      </c>
      <c r="AO156" s="11">
        <f t="shared" ca="1" si="109"/>
        <v>3.1807933703004276E-2</v>
      </c>
      <c r="AP156" s="11">
        <f t="shared" ca="1" si="110"/>
        <v>-1.5159620557409825E-2</v>
      </c>
      <c r="AQ156" s="11">
        <f t="shared" ca="1" si="111"/>
        <v>-6.9808027923212723E-4</v>
      </c>
      <c r="AR156" s="11">
        <f t="shared" ca="1" si="112"/>
        <v>-1.97023910072327E-2</v>
      </c>
      <c r="AS156" s="11">
        <f t="shared" ca="1" si="113"/>
        <v>2.7200652611721443E-2</v>
      </c>
      <c r="AT156" s="11">
        <f t="shared" ca="1" si="114"/>
        <v>1.6373333747389585E-2</v>
      </c>
      <c r="AU156" s="13">
        <f t="shared" ca="1" si="115"/>
        <v>3.8189521059323172E-3</v>
      </c>
      <c r="AV156" s="14">
        <f t="shared" ca="1" si="116"/>
        <v>207.72851683406762</v>
      </c>
      <c r="AW156" s="11">
        <f ca="1">-(AV156-MAX($AV$14:AV156))/MAX($AV$14:AV156)</f>
        <v>1.1455955971580049E-2</v>
      </c>
      <c r="AX156" s="13">
        <f t="shared" si="117"/>
        <v>-1.6784683302397192E-2</v>
      </c>
      <c r="AY156" s="14">
        <f t="shared" si="118"/>
        <v>113.20398090924631</v>
      </c>
      <c r="AZ156" s="11">
        <f>-(AY156-MAX($AY$14:AY156))/MAX($AY$14:AY156)</f>
        <v>6.6970773791845031E-2</v>
      </c>
    </row>
    <row r="157" spans="1:52" x14ac:dyDescent="0.2">
      <c r="A157" s="1">
        <v>38657</v>
      </c>
      <c r="B157" s="10">
        <v>0.84668269719240019</v>
      </c>
      <c r="C157" s="10">
        <v>1.1787309782288389</v>
      </c>
      <c r="D157" s="10">
        <v>1.7339436815092246</v>
      </c>
      <c r="E157" s="10">
        <v>8.4399581378076377E-3</v>
      </c>
      <c r="F157" s="10">
        <v>0.73541848989167291</v>
      </c>
      <c r="G157" s="10">
        <v>0.68975031038763968</v>
      </c>
      <c r="H157" s="10">
        <v>0.15050720929532527</v>
      </c>
      <c r="I157" s="10">
        <v>0.12323618214307722</v>
      </c>
      <c r="J157" s="10">
        <v>0.76258455156215443</v>
      </c>
      <c r="K157" s="11">
        <f t="shared" si="119"/>
        <v>-2.9718562671453563E-3</v>
      </c>
      <c r="L157" s="11">
        <f t="shared" si="120"/>
        <v>-1.9449061140775936E-2</v>
      </c>
      <c r="M157" s="11">
        <f t="shared" si="121"/>
        <v>-1.7547510056873272E-2</v>
      </c>
      <c r="N157" s="11">
        <f t="shared" si="82"/>
        <v>-3.0442929003071995E-2</v>
      </c>
      <c r="O157" s="11">
        <f t="shared" si="83"/>
        <v>-2.394522603087279E-2</v>
      </c>
      <c r="P157" s="11">
        <f t="shared" si="84"/>
        <v>-1.1932680369706183E-2</v>
      </c>
      <c r="Q157" s="11">
        <f t="shared" si="85"/>
        <v>-1.9912103789771485E-2</v>
      </c>
      <c r="R157" s="11">
        <f t="shared" si="86"/>
        <v>-3.3162856614702085E-2</v>
      </c>
      <c r="S157" s="11">
        <f t="shared" si="87"/>
        <v>-1.7737716669335657E-2</v>
      </c>
      <c r="T157" s="12">
        <f t="shared" ca="1" si="88"/>
        <v>0.84919920521078307</v>
      </c>
      <c r="U157" s="12">
        <f t="shared" ca="1" si="89"/>
        <v>1.2127136587709539</v>
      </c>
      <c r="V157" s="12">
        <f t="shared" ca="1" si="90"/>
        <v>1.7855054520042721</v>
      </c>
      <c r="W157" s="12">
        <f t="shared" ca="1" si="91"/>
        <v>8.8479544082473768E-3</v>
      </c>
      <c r="X157" s="12">
        <f t="shared" ca="1" si="92"/>
        <v>0.7592592627296475</v>
      </c>
      <c r="Y157" s="12">
        <f t="shared" ca="1" si="93"/>
        <v>0.69832410748193086</v>
      </c>
      <c r="Z157" s="12">
        <f t="shared" ca="1" si="94"/>
        <v>0.15510821550479095</v>
      </c>
      <c r="AA157" s="12">
        <f t="shared" ca="1" si="95"/>
        <v>0.12924524026390716</v>
      </c>
      <c r="AB157" s="12">
        <f t="shared" ca="1" si="96"/>
        <v>0.78281688197627841</v>
      </c>
      <c r="AC157" s="12">
        <f t="shared" ca="1" si="97"/>
        <v>0.8492064166036839</v>
      </c>
      <c r="AD157" s="12">
        <f t="shared" ca="1" si="98"/>
        <v>1.2021109067522571</v>
      </c>
      <c r="AE157" s="12">
        <f t="shared" ca="1" si="99"/>
        <v>1.7649135192375573</v>
      </c>
      <c r="AF157" s="12">
        <f t="shared" ca="1" si="100"/>
        <v>8.7049626992348333E-3</v>
      </c>
      <c r="AG157" s="12">
        <f t="shared" ca="1" si="101"/>
        <v>0.75346026627285811</v>
      </c>
      <c r="AH157" s="12">
        <f t="shared" ca="1" si="102"/>
        <v>0.69808027923211169</v>
      </c>
      <c r="AI157" s="12">
        <f t="shared" ca="1" si="103"/>
        <v>0.15356501174772341</v>
      </c>
      <c r="AJ157" s="12">
        <f t="shared" ca="1" si="104"/>
        <v>0.12746322685905118</v>
      </c>
      <c r="AK157" s="12">
        <f t="shared" ca="1" si="105"/>
        <v>0.77635532230391202</v>
      </c>
      <c r="AL157" s="11">
        <f t="shared" ca="1" si="106"/>
        <v>-2.9718562671453563E-3</v>
      </c>
      <c r="AM157" s="11">
        <f t="shared" ca="1" si="107"/>
        <v>1.9449061140775936E-2</v>
      </c>
      <c r="AN157" s="11">
        <f t="shared" ca="1" si="108"/>
        <v>1.7547510056873272E-2</v>
      </c>
      <c r="AO157" s="11">
        <f t="shared" ca="1" si="109"/>
        <v>3.0442929003071995E-2</v>
      </c>
      <c r="AP157" s="11">
        <f t="shared" ca="1" si="110"/>
        <v>2.394522603087279E-2</v>
      </c>
      <c r="AQ157" s="11">
        <f t="shared" ca="1" si="111"/>
        <v>1.1932680369706183E-2</v>
      </c>
      <c r="AR157" s="11">
        <f t="shared" ca="1" si="112"/>
        <v>1.9912103789771485E-2</v>
      </c>
      <c r="AS157" s="11">
        <f t="shared" ca="1" si="113"/>
        <v>3.3162856614702085E-2</v>
      </c>
      <c r="AT157" s="11">
        <f t="shared" ca="1" si="114"/>
        <v>1.7737716669335657E-2</v>
      </c>
      <c r="AU157" s="13">
        <f t="shared" ca="1" si="115"/>
        <v>1.9017580823107116E-2</v>
      </c>
      <c r="AV157" s="14">
        <f t="shared" ca="1" si="116"/>
        <v>211.6790106922237</v>
      </c>
      <c r="AW157" s="11">
        <f ca="1">-(AV157-MAX($AV$14:AV157))/MAX($AV$14:AV157)</f>
        <v>0</v>
      </c>
      <c r="AX157" s="13">
        <f t="shared" si="117"/>
        <v>-1.9677993326917196E-2</v>
      </c>
      <c r="AY157" s="14">
        <f t="shared" si="118"/>
        <v>110.97635372833369</v>
      </c>
      <c r="AZ157" s="11">
        <f>-(AY157-MAX($AY$14:AY157))/MAX($AY$14:AY157)</f>
        <v>8.53309166789879E-2</v>
      </c>
    </row>
    <row r="158" spans="1:52" x14ac:dyDescent="0.2">
      <c r="A158" s="1">
        <v>38687</v>
      </c>
      <c r="B158" s="10">
        <v>0.86132644272179149</v>
      </c>
      <c r="C158" s="10">
        <v>1.1860989206499823</v>
      </c>
      <c r="D158" s="10">
        <v>1.7463588418148162</v>
      </c>
      <c r="E158" s="10">
        <v>8.436113313874033E-3</v>
      </c>
      <c r="F158" s="10">
        <v>0.7429199726605451</v>
      </c>
      <c r="G158" s="10">
        <v>0.69521690767519473</v>
      </c>
      <c r="H158" s="10">
        <v>0.14870994125957321</v>
      </c>
      <c r="I158" s="10">
        <v>0.1257244873584028</v>
      </c>
      <c r="J158" s="10">
        <v>0.76631875795055715</v>
      </c>
      <c r="K158" s="11">
        <f t="shared" si="119"/>
        <v>1.7295434969853529E-2</v>
      </c>
      <c r="L158" s="11">
        <f t="shared" si="120"/>
        <v>6.2507413118255695E-3</v>
      </c>
      <c r="M158" s="11">
        <f t="shared" si="121"/>
        <v>7.1600712514408027E-3</v>
      </c>
      <c r="N158" s="11">
        <f t="shared" si="82"/>
        <v>-4.5555011894926611E-4</v>
      </c>
      <c r="O158" s="11">
        <f t="shared" si="83"/>
        <v>1.0200291224629288E-2</v>
      </c>
      <c r="P158" s="11">
        <f t="shared" si="84"/>
        <v>7.9254727474973308E-3</v>
      </c>
      <c r="Q158" s="11">
        <f t="shared" si="85"/>
        <v>-1.1941408283143828E-2</v>
      </c>
      <c r="R158" s="11">
        <f t="shared" si="86"/>
        <v>2.0191352669759466E-2</v>
      </c>
      <c r="S158" s="11">
        <f t="shared" si="87"/>
        <v>4.896776863304142E-3</v>
      </c>
      <c r="T158" s="12">
        <f t="shared" ca="1" si="88"/>
        <v>0.84794455689804205</v>
      </c>
      <c r="U158" s="12">
        <f t="shared" ca="1" si="89"/>
        <v>1.1904209424905479</v>
      </c>
      <c r="V158" s="12">
        <f t="shared" ca="1" si="90"/>
        <v>1.749428600373391</v>
      </c>
      <c r="W158" s="12">
        <f t="shared" ca="1" si="91"/>
        <v>8.5724604185212355E-3</v>
      </c>
      <c r="X158" s="12">
        <f t="shared" ca="1" si="92"/>
        <v>0.74443937808226557</v>
      </c>
      <c r="Y158" s="12">
        <f t="shared" ca="1" si="93"/>
        <v>0.69391529480987568</v>
      </c>
      <c r="Z158" s="12">
        <f t="shared" ca="1" si="94"/>
        <v>0.15203611052152433</v>
      </c>
      <c r="AA158" s="12">
        <f t="shared" ca="1" si="95"/>
        <v>0.1253497045010642</v>
      </c>
      <c r="AB158" s="12">
        <f t="shared" ca="1" si="96"/>
        <v>0.76946993693303323</v>
      </c>
      <c r="AC158" s="12">
        <f t="shared" ca="1" si="97"/>
        <v>0.84668269719240019</v>
      </c>
      <c r="AD158" s="12">
        <f t="shared" ca="1" si="98"/>
        <v>1.1787309782288389</v>
      </c>
      <c r="AE158" s="12">
        <f t="shared" ca="1" si="99"/>
        <v>1.7339436815092246</v>
      </c>
      <c r="AF158" s="12">
        <f t="shared" ca="1" si="100"/>
        <v>8.4399581378076377E-3</v>
      </c>
      <c r="AG158" s="12">
        <f t="shared" ca="1" si="101"/>
        <v>0.73541848989167291</v>
      </c>
      <c r="AH158" s="12">
        <f t="shared" ca="1" si="102"/>
        <v>0.68975031038763968</v>
      </c>
      <c r="AI158" s="12">
        <f t="shared" ca="1" si="103"/>
        <v>0.15050720929532527</v>
      </c>
      <c r="AJ158" s="12">
        <f t="shared" ca="1" si="104"/>
        <v>0.12323618214307722</v>
      </c>
      <c r="AK158" s="12">
        <f t="shared" ca="1" si="105"/>
        <v>0.76258455156215443</v>
      </c>
      <c r="AL158" s="11">
        <f t="shared" ca="1" si="106"/>
        <v>-1.7295434969853529E-2</v>
      </c>
      <c r="AM158" s="11">
        <f t="shared" ca="1" si="107"/>
        <v>-6.2507413118255695E-3</v>
      </c>
      <c r="AN158" s="11">
        <f t="shared" ca="1" si="108"/>
        <v>-7.1600712514408027E-3</v>
      </c>
      <c r="AO158" s="11">
        <f t="shared" ca="1" si="109"/>
        <v>4.5555011894926611E-4</v>
      </c>
      <c r="AP158" s="11">
        <f t="shared" ca="1" si="110"/>
        <v>-1.0200291224629288E-2</v>
      </c>
      <c r="AQ158" s="11">
        <f t="shared" ca="1" si="111"/>
        <v>-7.9254727474973308E-3</v>
      </c>
      <c r="AR158" s="11">
        <f t="shared" ca="1" si="112"/>
        <v>1.1941408283143828E-2</v>
      </c>
      <c r="AS158" s="11">
        <f t="shared" ca="1" si="113"/>
        <v>-2.0191352669759466E-2</v>
      </c>
      <c r="AT158" s="11">
        <f t="shared" ca="1" si="114"/>
        <v>-4.896776863304142E-3</v>
      </c>
      <c r="AU158" s="13">
        <f t="shared" ca="1" si="115"/>
        <v>-6.8359091818018924E-3</v>
      </c>
      <c r="AV158" s="14">
        <f t="shared" ca="1" si="116"/>
        <v>210.231992199438</v>
      </c>
      <c r="AW158" s="11">
        <f ca="1">-(AV158-MAX($AV$14:AV158))/MAX($AV$14:AV158)</f>
        <v>6.8359091818018403E-3</v>
      </c>
      <c r="AX158" s="13">
        <f t="shared" si="117"/>
        <v>6.8359091818018924E-3</v>
      </c>
      <c r="AY158" s="14">
        <f t="shared" si="118"/>
        <v>111.73497800374811</v>
      </c>
      <c r="AZ158" s="11">
        <f>-(AY158-MAX($AY$14:AY158))/MAX($AY$14:AY158)</f>
        <v>7.9078321894003406E-2</v>
      </c>
    </row>
    <row r="159" spans="1:52" x14ac:dyDescent="0.2">
      <c r="A159" s="1">
        <v>38718</v>
      </c>
      <c r="B159" s="10">
        <v>0.86408765305152557</v>
      </c>
      <c r="C159" s="10">
        <v>1.2124886329190665</v>
      </c>
      <c r="D159" s="10">
        <v>1.7682840571509406</v>
      </c>
      <c r="E159" s="10">
        <v>8.6613082039911308E-3</v>
      </c>
      <c r="F159" s="10">
        <v>0.75056480001200898</v>
      </c>
      <c r="G159" s="10">
        <v>0.68742696088540589</v>
      </c>
      <c r="H159" s="10">
        <v>0.15080454223281206</v>
      </c>
      <c r="I159" s="10">
        <v>0.1302982527004313</v>
      </c>
      <c r="J159" s="10">
        <v>0.78275435602799137</v>
      </c>
      <c r="K159" s="11">
        <f t="shared" si="119"/>
        <v>3.2057651928212305E-3</v>
      </c>
      <c r="L159" s="11">
        <f t="shared" si="120"/>
        <v>2.2249166414064936E-2</v>
      </c>
      <c r="M159" s="11">
        <f t="shared" si="121"/>
        <v>1.255481680577164E-2</v>
      </c>
      <c r="N159" s="11">
        <f t="shared" si="82"/>
        <v>2.669415188470059E-2</v>
      </c>
      <c r="O159" s="11">
        <f t="shared" si="83"/>
        <v>1.0290243408164423E-2</v>
      </c>
      <c r="P159" s="11">
        <f t="shared" si="84"/>
        <v>-1.1205059462432221E-2</v>
      </c>
      <c r="Q159" s="11">
        <f t="shared" si="85"/>
        <v>1.4085144244544656E-2</v>
      </c>
      <c r="R159" s="11">
        <f t="shared" si="86"/>
        <v>3.6379272153960418E-2</v>
      </c>
      <c r="S159" s="11">
        <f t="shared" si="87"/>
        <v>2.1447469355166948E-2</v>
      </c>
      <c r="T159" s="12">
        <f t="shared" ca="1" si="88"/>
        <v>0.85400456995709584</v>
      </c>
      <c r="U159" s="12">
        <f t="shared" ca="1" si="89"/>
        <v>1.1824149494394107</v>
      </c>
      <c r="V159" s="12">
        <f t="shared" ca="1" si="90"/>
        <v>1.7401512616620205</v>
      </c>
      <c r="W159" s="12">
        <f t="shared" ca="1" si="91"/>
        <v>8.4380357258408353E-3</v>
      </c>
      <c r="X159" s="12">
        <f t="shared" ca="1" si="92"/>
        <v>0.73916923127610901</v>
      </c>
      <c r="Y159" s="12">
        <f t="shared" ca="1" si="93"/>
        <v>0.69248360903141726</v>
      </c>
      <c r="Z159" s="12">
        <f t="shared" ca="1" si="94"/>
        <v>0.14960857527744925</v>
      </c>
      <c r="AA159" s="12">
        <f t="shared" ca="1" si="95"/>
        <v>0.12448033475074001</v>
      </c>
      <c r="AB159" s="12">
        <f t="shared" ca="1" si="96"/>
        <v>0.76445165475635579</v>
      </c>
      <c r="AC159" s="12">
        <f t="shared" ca="1" si="97"/>
        <v>0.86132644272179149</v>
      </c>
      <c r="AD159" s="12">
        <f t="shared" ca="1" si="98"/>
        <v>1.1860989206499823</v>
      </c>
      <c r="AE159" s="12">
        <f t="shared" ca="1" si="99"/>
        <v>1.7463588418148162</v>
      </c>
      <c r="AF159" s="12">
        <f t="shared" ca="1" si="100"/>
        <v>8.436113313874033E-3</v>
      </c>
      <c r="AG159" s="12">
        <f t="shared" ca="1" si="101"/>
        <v>0.7429199726605451</v>
      </c>
      <c r="AH159" s="12">
        <f t="shared" ca="1" si="102"/>
        <v>0.69521690767519473</v>
      </c>
      <c r="AI159" s="12">
        <f t="shared" ca="1" si="103"/>
        <v>0.14870994125957321</v>
      </c>
      <c r="AJ159" s="12">
        <f t="shared" ca="1" si="104"/>
        <v>0.1257244873584028</v>
      </c>
      <c r="AK159" s="12">
        <f t="shared" ca="1" si="105"/>
        <v>0.76631875795055715</v>
      </c>
      <c r="AL159" s="11">
        <f t="shared" ca="1" si="106"/>
        <v>3.2057651928212305E-3</v>
      </c>
      <c r="AM159" s="11">
        <f t="shared" ca="1" si="107"/>
        <v>2.2249166414064936E-2</v>
      </c>
      <c r="AN159" s="11">
        <f t="shared" ca="1" si="108"/>
        <v>1.255481680577164E-2</v>
      </c>
      <c r="AO159" s="11">
        <f t="shared" ca="1" si="109"/>
        <v>-2.669415188470059E-2</v>
      </c>
      <c r="AP159" s="11">
        <f t="shared" ca="1" si="110"/>
        <v>1.0290243408164423E-2</v>
      </c>
      <c r="AQ159" s="11">
        <f t="shared" ca="1" si="111"/>
        <v>-1.1205059462432221E-2</v>
      </c>
      <c r="AR159" s="11">
        <f t="shared" ca="1" si="112"/>
        <v>-1.4085144244544656E-2</v>
      </c>
      <c r="AS159" s="11">
        <f t="shared" ca="1" si="113"/>
        <v>3.6379272153960418E-2</v>
      </c>
      <c r="AT159" s="11">
        <f t="shared" ca="1" si="114"/>
        <v>2.1447469355166948E-2</v>
      </c>
      <c r="AU159" s="13">
        <f t="shared" ca="1" si="115"/>
        <v>6.0158197486969035E-3</v>
      </c>
      <c r="AV159" s="14">
        <f t="shared" ca="1" si="116"/>
        <v>211.49670996991924</v>
      </c>
      <c r="AW159" s="11">
        <f ca="1">-(AV159-MAX($AV$14:AV159))/MAX($AV$14:AV159)</f>
        <v>8.6121303056126911E-4</v>
      </c>
      <c r="AX159" s="13">
        <f t="shared" si="117"/>
        <v>1.5077885555195847E-2</v>
      </c>
      <c r="AY159" s="14">
        <f t="shared" si="118"/>
        <v>113.41970521460095</v>
      </c>
      <c r="AZ159" s="11">
        <f>-(AY159-MAX($AY$14:AY159))/MAX($AY$14:AY159)</f>
        <v>6.519277022622226E-2</v>
      </c>
    </row>
    <row r="160" spans="1:52" x14ac:dyDescent="0.2">
      <c r="A160" s="1">
        <v>38749</v>
      </c>
      <c r="B160" s="10">
        <v>0.87040534777045675</v>
      </c>
      <c r="C160" s="10">
        <v>1.19387304354055</v>
      </c>
      <c r="D160" s="10">
        <v>1.7476406850751485</v>
      </c>
      <c r="E160" s="10">
        <v>8.4824836712189336E-3</v>
      </c>
      <c r="F160" s="10">
        <v>0.74159219845007229</v>
      </c>
      <c r="G160" s="10">
        <v>0.67308339503264458</v>
      </c>
      <c r="H160" s="10">
        <v>0.14806479315348398</v>
      </c>
      <c r="I160" s="10">
        <v>0.12778736182991501</v>
      </c>
      <c r="J160" s="10">
        <v>0.76603111618393938</v>
      </c>
      <c r="K160" s="11">
        <f t="shared" si="119"/>
        <v>7.3114049212719134E-3</v>
      </c>
      <c r="L160" s="11">
        <f t="shared" si="120"/>
        <v>-1.5353207339931507E-2</v>
      </c>
      <c r="M160" s="11">
        <f t="shared" si="121"/>
        <v>-1.1674239776301998E-2</v>
      </c>
      <c r="N160" s="11">
        <f t="shared" si="82"/>
        <v>-2.0646365255746812E-2</v>
      </c>
      <c r="O160" s="11">
        <f t="shared" si="83"/>
        <v>-1.1954466239015082E-2</v>
      </c>
      <c r="P160" s="11">
        <f t="shared" si="84"/>
        <v>-2.0865585246011897E-2</v>
      </c>
      <c r="Q160" s="11">
        <f t="shared" si="85"/>
        <v>-1.816755011993243E-2</v>
      </c>
      <c r="R160" s="11">
        <f t="shared" si="86"/>
        <v>-1.9270334163951297E-2</v>
      </c>
      <c r="S160" s="11">
        <f t="shared" si="87"/>
        <v>-2.1364607830370197E-2</v>
      </c>
      <c r="T160" s="12">
        <f t="shared" ca="1" si="88"/>
        <v>0.86270704788665853</v>
      </c>
      <c r="U160" s="12">
        <f t="shared" ca="1" si="89"/>
        <v>1.1992937767845244</v>
      </c>
      <c r="V160" s="12">
        <f t="shared" ca="1" si="90"/>
        <v>1.7573214494828784</v>
      </c>
      <c r="W160" s="12">
        <f t="shared" ca="1" si="91"/>
        <v>8.548710758932581E-3</v>
      </c>
      <c r="X160" s="12">
        <f t="shared" ca="1" si="92"/>
        <v>0.74674238633627699</v>
      </c>
      <c r="Y160" s="12">
        <f t="shared" ca="1" si="93"/>
        <v>0.69132193428030031</v>
      </c>
      <c r="Z160" s="12">
        <f t="shared" ca="1" si="94"/>
        <v>0.14975724174619265</v>
      </c>
      <c r="AA160" s="12">
        <f t="shared" ca="1" si="95"/>
        <v>0.12801137002941704</v>
      </c>
      <c r="AB160" s="12">
        <f t="shared" ca="1" si="96"/>
        <v>0.77453655698927426</v>
      </c>
      <c r="AC160" s="12">
        <f t="shared" ca="1" si="97"/>
        <v>0.86408765305152557</v>
      </c>
      <c r="AD160" s="12">
        <f t="shared" ca="1" si="98"/>
        <v>1.2124886329190665</v>
      </c>
      <c r="AE160" s="12">
        <f t="shared" ca="1" si="99"/>
        <v>1.7682840571509406</v>
      </c>
      <c r="AF160" s="12">
        <f t="shared" ca="1" si="100"/>
        <v>8.6613082039911308E-3</v>
      </c>
      <c r="AG160" s="12">
        <f t="shared" ca="1" si="101"/>
        <v>0.75056480001200898</v>
      </c>
      <c r="AH160" s="12">
        <f t="shared" ca="1" si="102"/>
        <v>0.68742696088540589</v>
      </c>
      <c r="AI160" s="12">
        <f t="shared" ca="1" si="103"/>
        <v>0.15080454223281206</v>
      </c>
      <c r="AJ160" s="12">
        <f t="shared" ca="1" si="104"/>
        <v>0.1302982527004313</v>
      </c>
      <c r="AK160" s="12">
        <f t="shared" ca="1" si="105"/>
        <v>0.78275435602799137</v>
      </c>
      <c r="AL160" s="11">
        <f t="shared" ca="1" si="106"/>
        <v>7.3114049212719134E-3</v>
      </c>
      <c r="AM160" s="11">
        <f t="shared" ca="1" si="107"/>
        <v>-1.5353207339931507E-2</v>
      </c>
      <c r="AN160" s="11">
        <f t="shared" ca="1" si="108"/>
        <v>-1.1674239776301998E-2</v>
      </c>
      <c r="AO160" s="11">
        <f t="shared" ca="1" si="109"/>
        <v>-2.0646365255746812E-2</v>
      </c>
      <c r="AP160" s="11">
        <f t="shared" ca="1" si="110"/>
        <v>-1.1954466239015082E-2</v>
      </c>
      <c r="AQ160" s="11">
        <f t="shared" ca="1" si="111"/>
        <v>2.0865585246011897E-2</v>
      </c>
      <c r="AR160" s="11">
        <f t="shared" ca="1" si="112"/>
        <v>-1.816755011993243E-2</v>
      </c>
      <c r="AS160" s="11">
        <f t="shared" ca="1" si="113"/>
        <v>-1.9270334163951297E-2</v>
      </c>
      <c r="AT160" s="11">
        <f t="shared" ca="1" si="114"/>
        <v>-2.1364607830370197E-2</v>
      </c>
      <c r="AU160" s="13">
        <f t="shared" ca="1" si="115"/>
        <v>-1.0028197839773946E-2</v>
      </c>
      <c r="AV160" s="14">
        <f t="shared" ca="1" si="116"/>
        <v>209.37577911987961</v>
      </c>
      <c r="AW160" s="11">
        <f ca="1">-(AV160-MAX($AV$14:AV160))/MAX($AV$14:AV160)</f>
        <v>1.0880774455682493E-2</v>
      </c>
      <c r="AX160" s="13">
        <f t="shared" si="117"/>
        <v>-1.4664994561109923E-2</v>
      </c>
      <c r="AY160" s="14">
        <f t="shared" si="118"/>
        <v>111.75640585450614</v>
      </c>
      <c r="AZ160" s="11">
        <f>-(AY160-MAX($AY$14:AY160))/MAX($AY$14:AY160)</f>
        <v>7.8901713166540918E-2</v>
      </c>
    </row>
    <row r="161" spans="1:52" x14ac:dyDescent="0.2">
      <c r="A161" s="1">
        <v>38777</v>
      </c>
      <c r="B161" s="10">
        <v>0.86400552963538968</v>
      </c>
      <c r="C161" s="10">
        <v>1.2027181430031872</v>
      </c>
      <c r="D161" s="10">
        <v>1.7440136730671969</v>
      </c>
      <c r="E161" s="10">
        <v>8.5262395020676129E-3</v>
      </c>
      <c r="F161" s="10">
        <v>0.72628497970033479</v>
      </c>
      <c r="G161" s="10">
        <v>0.63355296502787628</v>
      </c>
      <c r="H161" s="10">
        <v>0.1507522537461935</v>
      </c>
      <c r="I161" s="10">
        <v>0.12798198013719669</v>
      </c>
      <c r="J161" s="10">
        <v>0.7661719749614998</v>
      </c>
      <c r="K161" s="11">
        <f t="shared" si="119"/>
        <v>-7.3526870571971603E-3</v>
      </c>
      <c r="L161" s="11">
        <f t="shared" si="120"/>
        <v>7.4087437608996165E-3</v>
      </c>
      <c r="M161" s="11">
        <f t="shared" si="121"/>
        <v>-2.0753762709498913E-3</v>
      </c>
      <c r="N161" s="11">
        <f t="shared" si="82"/>
        <v>5.1583748987507061E-3</v>
      </c>
      <c r="O161" s="11">
        <f t="shared" si="83"/>
        <v>-2.0641019123083582E-2</v>
      </c>
      <c r="P161" s="11">
        <f t="shared" si="84"/>
        <v>-5.873035985808428E-2</v>
      </c>
      <c r="Q161" s="11">
        <f t="shared" si="85"/>
        <v>1.8150571351041478E-2</v>
      </c>
      <c r="R161" s="11">
        <f t="shared" si="86"/>
        <v>1.5229855636327283E-3</v>
      </c>
      <c r="S161" s="11">
        <f t="shared" si="87"/>
        <v>1.8388127399071585E-4</v>
      </c>
      <c r="T161" s="12">
        <f t="shared" ca="1" si="88"/>
        <v>0.86724650041099116</v>
      </c>
      <c r="U161" s="12">
        <f t="shared" ca="1" si="89"/>
        <v>1.2031808382298084</v>
      </c>
      <c r="V161" s="12">
        <f t="shared" ca="1" si="90"/>
        <v>1.7579623711130445</v>
      </c>
      <c r="W161" s="12">
        <f t="shared" ca="1" si="91"/>
        <v>8.5718959376050313E-3</v>
      </c>
      <c r="X161" s="12">
        <f t="shared" ca="1" si="92"/>
        <v>0.74607849923104064</v>
      </c>
      <c r="Y161" s="12">
        <f t="shared" ca="1" si="93"/>
        <v>0.68025517795902524</v>
      </c>
      <c r="Z161" s="12">
        <f t="shared" ca="1" si="94"/>
        <v>0.149434667693148</v>
      </c>
      <c r="AA161" s="12">
        <f t="shared" ca="1" si="95"/>
        <v>0.12904280726517314</v>
      </c>
      <c r="AB161" s="12">
        <f t="shared" ca="1" si="96"/>
        <v>0.77439273610596537</v>
      </c>
      <c r="AC161" s="12">
        <f t="shared" ca="1" si="97"/>
        <v>0.87040534777045675</v>
      </c>
      <c r="AD161" s="12">
        <f t="shared" ca="1" si="98"/>
        <v>1.19387304354055</v>
      </c>
      <c r="AE161" s="12">
        <f t="shared" ca="1" si="99"/>
        <v>1.7476406850751485</v>
      </c>
      <c r="AF161" s="12">
        <f t="shared" ca="1" si="100"/>
        <v>8.4824836712189336E-3</v>
      </c>
      <c r="AG161" s="12">
        <f t="shared" ca="1" si="101"/>
        <v>0.74159219845007229</v>
      </c>
      <c r="AH161" s="12">
        <f t="shared" ca="1" si="102"/>
        <v>0.67308339503264458</v>
      </c>
      <c r="AI161" s="12">
        <f t="shared" ca="1" si="103"/>
        <v>0.14806479315348398</v>
      </c>
      <c r="AJ161" s="12">
        <f t="shared" ca="1" si="104"/>
        <v>0.12778736182991501</v>
      </c>
      <c r="AK161" s="12">
        <f t="shared" ca="1" si="105"/>
        <v>0.76603111618393938</v>
      </c>
      <c r="AL161" s="11">
        <f t="shared" ca="1" si="106"/>
        <v>-7.3526870571971603E-3</v>
      </c>
      <c r="AM161" s="11">
        <f t="shared" ca="1" si="107"/>
        <v>-7.4087437608996165E-3</v>
      </c>
      <c r="AN161" s="11">
        <f t="shared" ca="1" si="108"/>
        <v>2.0753762709498913E-3</v>
      </c>
      <c r="AO161" s="11">
        <f t="shared" ca="1" si="109"/>
        <v>-5.1583748987507061E-3</v>
      </c>
      <c r="AP161" s="11">
        <f t="shared" ca="1" si="110"/>
        <v>2.0641019123083582E-2</v>
      </c>
      <c r="AQ161" s="11">
        <f t="shared" ca="1" si="111"/>
        <v>5.873035985808428E-2</v>
      </c>
      <c r="AR161" s="11">
        <f t="shared" ca="1" si="112"/>
        <v>-1.8150571351041478E-2</v>
      </c>
      <c r="AS161" s="11">
        <f t="shared" ca="1" si="113"/>
        <v>-1.5229855636327283E-3</v>
      </c>
      <c r="AT161" s="11">
        <f t="shared" ca="1" si="114"/>
        <v>-1.8388127399071585E-4</v>
      </c>
      <c r="AU161" s="13">
        <f t="shared" ca="1" si="115"/>
        <v>4.6299457051783722E-3</v>
      </c>
      <c r="AV161" s="14">
        <f t="shared" ca="1" si="116"/>
        <v>210.34517760918408</v>
      </c>
      <c r="AW161" s="11">
        <f ca="1">-(AV161-MAX($AV$14:AV161))/MAX($AV$14:AV161)</f>
        <v>6.3012061454641981E-3</v>
      </c>
      <c r="AX161" s="13">
        <f t="shared" si="117"/>
        <v>-6.2638761623332968E-3</v>
      </c>
      <c r="AY161" s="14">
        <f t="shared" si="118"/>
        <v>111.05637756788606</v>
      </c>
      <c r="AZ161" s="11">
        <f>-(AY161-MAX($AY$14:AY161))/MAX($AY$14:AY161)</f>
        <v>8.4671358768603031E-2</v>
      </c>
    </row>
    <row r="162" spans="1:52" x14ac:dyDescent="0.2">
      <c r="A162" s="1">
        <v>38808</v>
      </c>
      <c r="B162" s="10">
        <v>0.87430165155581985</v>
      </c>
      <c r="C162" s="10">
        <v>1.2280184693977796</v>
      </c>
      <c r="D162" s="10">
        <v>1.7685655165095591</v>
      </c>
      <c r="E162" s="10">
        <v>8.5472277066933333E-3</v>
      </c>
      <c r="F162" s="10">
        <v>0.73705546342362271</v>
      </c>
      <c r="G162" s="10">
        <v>0.62185187488340277</v>
      </c>
      <c r="H162" s="10">
        <v>0.15653616768154283</v>
      </c>
      <c r="I162" s="10">
        <v>0.13162917429018967</v>
      </c>
      <c r="J162" s="10">
        <v>0.77989128315512823</v>
      </c>
      <c r="K162" s="11">
        <f t="shared" si="119"/>
        <v>1.1916731510705825E-2</v>
      </c>
      <c r="L162" s="11">
        <f t="shared" si="120"/>
        <v>2.1035956380783816E-2</v>
      </c>
      <c r="M162" s="11">
        <f t="shared" si="121"/>
        <v>1.4077781511416143E-2</v>
      </c>
      <c r="N162" s="11">
        <f t="shared" si="82"/>
        <v>2.4616015795275725E-3</v>
      </c>
      <c r="O162" s="11">
        <f t="shared" si="83"/>
        <v>1.4829555924083415E-2</v>
      </c>
      <c r="P162" s="11">
        <f t="shared" si="84"/>
        <v>-1.8469000684037007E-2</v>
      </c>
      <c r="Q162" s="11">
        <f t="shared" si="85"/>
        <v>3.836701469874626E-2</v>
      </c>
      <c r="R162" s="11">
        <f t="shared" si="86"/>
        <v>2.8497716233825798E-2</v>
      </c>
      <c r="S162" s="11">
        <f t="shared" si="87"/>
        <v>1.7906303861241923E-2</v>
      </c>
      <c r="T162" s="12">
        <f t="shared" ca="1" si="88"/>
        <v>0.86720543870292321</v>
      </c>
      <c r="U162" s="12">
        <f t="shared" ca="1" si="89"/>
        <v>1.1982955932718686</v>
      </c>
      <c r="V162" s="12">
        <f t="shared" ca="1" si="90"/>
        <v>1.7458271790711728</v>
      </c>
      <c r="W162" s="12">
        <f t="shared" ca="1" si="91"/>
        <v>8.5043615866432741E-3</v>
      </c>
      <c r="X162" s="12">
        <f t="shared" ca="1" si="92"/>
        <v>0.73393858907520348</v>
      </c>
      <c r="Y162" s="12">
        <f t="shared" ca="1" si="93"/>
        <v>0.65331818003026043</v>
      </c>
      <c r="Z162" s="12">
        <f t="shared" ca="1" si="94"/>
        <v>0.14940852344983874</v>
      </c>
      <c r="AA162" s="12">
        <f t="shared" ca="1" si="95"/>
        <v>0.12788467098355585</v>
      </c>
      <c r="AB162" s="12">
        <f t="shared" ca="1" si="96"/>
        <v>0.76610154557271959</v>
      </c>
      <c r="AC162" s="12">
        <f t="shared" ca="1" si="97"/>
        <v>0.86400552963538968</v>
      </c>
      <c r="AD162" s="12">
        <f t="shared" ca="1" si="98"/>
        <v>1.2027181430031872</v>
      </c>
      <c r="AE162" s="12">
        <f t="shared" ca="1" si="99"/>
        <v>1.7440136730671969</v>
      </c>
      <c r="AF162" s="12">
        <f t="shared" ca="1" si="100"/>
        <v>8.5262395020676129E-3</v>
      </c>
      <c r="AG162" s="12">
        <f t="shared" ca="1" si="101"/>
        <v>0.72628497970033479</v>
      </c>
      <c r="AH162" s="12">
        <f t="shared" ca="1" si="102"/>
        <v>0.63355296502787628</v>
      </c>
      <c r="AI162" s="12">
        <f t="shared" ca="1" si="103"/>
        <v>0.1507522537461935</v>
      </c>
      <c r="AJ162" s="12">
        <f t="shared" ca="1" si="104"/>
        <v>0.12798198013719669</v>
      </c>
      <c r="AK162" s="12">
        <f t="shared" ca="1" si="105"/>
        <v>0.7661719749614998</v>
      </c>
      <c r="AL162" s="11">
        <f t="shared" ca="1" si="106"/>
        <v>-1.1916731510705825E-2</v>
      </c>
      <c r="AM162" s="11">
        <f t="shared" ca="1" si="107"/>
        <v>2.1035956380783816E-2</v>
      </c>
      <c r="AN162" s="11">
        <f t="shared" ca="1" si="108"/>
        <v>-1.4077781511416143E-2</v>
      </c>
      <c r="AO162" s="11">
        <f t="shared" ca="1" si="109"/>
        <v>2.4616015795275725E-3</v>
      </c>
      <c r="AP162" s="11">
        <f t="shared" ca="1" si="110"/>
        <v>-1.4829555924083415E-2</v>
      </c>
      <c r="AQ162" s="11">
        <f t="shared" ca="1" si="111"/>
        <v>1.8469000684037007E-2</v>
      </c>
      <c r="AR162" s="11">
        <f t="shared" ca="1" si="112"/>
        <v>3.836701469874626E-2</v>
      </c>
      <c r="AS162" s="11">
        <f t="shared" ca="1" si="113"/>
        <v>2.8497716233825798E-2</v>
      </c>
      <c r="AT162" s="11">
        <f t="shared" ca="1" si="114"/>
        <v>1.7906303861241923E-2</v>
      </c>
      <c r="AU162" s="13">
        <f t="shared" ca="1" si="115"/>
        <v>9.5459471657729986E-3</v>
      </c>
      <c r="AV162" s="14">
        <f t="shared" ca="1" si="116"/>
        <v>212.35312156121651</v>
      </c>
      <c r="AW162" s="11">
        <f ca="1">-(AV162-MAX($AV$14:AV162))/MAX($AV$14:AV162)</f>
        <v>0</v>
      </c>
      <c r="AX162" s="13">
        <f t="shared" si="117"/>
        <v>1.4513740112921527E-2</v>
      </c>
      <c r="AY162" s="14">
        <f t="shared" si="118"/>
        <v>112.66822096978886</v>
      </c>
      <c r="AZ162" s="11">
        <f>-(AY162-MAX($AY$14:AY162))/MAX($AY$14:AY162)</f>
        <v>7.138651675185681E-2</v>
      </c>
    </row>
    <row r="163" spans="1:52" x14ac:dyDescent="0.2">
      <c r="A163" s="1">
        <v>38838</v>
      </c>
      <c r="B163" s="10">
        <v>0.90133939033403643</v>
      </c>
      <c r="C163" s="10">
        <v>1.2761450211202001</v>
      </c>
      <c r="D163" s="10">
        <v>1.8671695576675318</v>
      </c>
      <c r="E163" s="10">
        <v>8.9463042817012287E-3</v>
      </c>
      <c r="F163" s="10">
        <v>0.76411122402976972</v>
      </c>
      <c r="G163" s="10">
        <v>0.63147259408941658</v>
      </c>
      <c r="H163" s="10">
        <v>0.16379748079474538</v>
      </c>
      <c r="I163" s="10">
        <v>0.13683634373289547</v>
      </c>
      <c r="J163" s="10">
        <v>0.81965197577108762</v>
      </c>
      <c r="K163" s="11">
        <f t="shared" si="119"/>
        <v>3.0924954482360878E-2</v>
      </c>
      <c r="L163" s="11">
        <f t="shared" si="120"/>
        <v>3.9190413598601426E-2</v>
      </c>
      <c r="M163" s="11">
        <f t="shared" si="121"/>
        <v>5.5753682991952491E-2</v>
      </c>
      <c r="N163" s="11">
        <f t="shared" si="82"/>
        <v>4.6690762046198708E-2</v>
      </c>
      <c r="O163" s="11">
        <f t="shared" si="83"/>
        <v>3.6707903202390035E-2</v>
      </c>
      <c r="P163" s="11">
        <f t="shared" si="84"/>
        <v>1.5471078555190809E-2</v>
      </c>
      <c r="Q163" s="11">
        <f t="shared" si="85"/>
        <v>4.6387446561071854E-2</v>
      </c>
      <c r="R163" s="11">
        <f t="shared" si="86"/>
        <v>3.9559386973180288E-2</v>
      </c>
      <c r="S163" s="11">
        <f t="shared" si="87"/>
        <v>5.0982352892961602E-2</v>
      </c>
      <c r="T163" s="12">
        <f t="shared" ca="1" si="88"/>
        <v>0.86915359059560471</v>
      </c>
      <c r="U163" s="12">
        <f t="shared" ca="1" si="89"/>
        <v>1.2153683062004834</v>
      </c>
      <c r="V163" s="12">
        <f t="shared" ca="1" si="90"/>
        <v>1.7562895947883779</v>
      </c>
      <c r="W163" s="12">
        <f t="shared" ca="1" si="91"/>
        <v>8.536733604380474E-3</v>
      </c>
      <c r="X163" s="12">
        <f t="shared" ca="1" si="92"/>
        <v>0.73167022156197881</v>
      </c>
      <c r="Y163" s="12">
        <f t="shared" ca="1" si="93"/>
        <v>0.62770241995563958</v>
      </c>
      <c r="Z163" s="12">
        <f t="shared" ca="1" si="94"/>
        <v>0.15364421071386816</v>
      </c>
      <c r="AA163" s="12">
        <f t="shared" ca="1" si="95"/>
        <v>0.12980557721369318</v>
      </c>
      <c r="AB163" s="12">
        <f t="shared" ca="1" si="96"/>
        <v>0.77303162905831402</v>
      </c>
      <c r="AC163" s="12">
        <f t="shared" ca="1" si="97"/>
        <v>0.87430165155581985</v>
      </c>
      <c r="AD163" s="12">
        <f t="shared" ca="1" si="98"/>
        <v>1.2280184693977796</v>
      </c>
      <c r="AE163" s="12">
        <f t="shared" ca="1" si="99"/>
        <v>1.7685655165095591</v>
      </c>
      <c r="AF163" s="12">
        <f t="shared" ca="1" si="100"/>
        <v>8.5472277066933333E-3</v>
      </c>
      <c r="AG163" s="12">
        <f t="shared" ca="1" si="101"/>
        <v>0.73705546342362271</v>
      </c>
      <c r="AH163" s="12">
        <f t="shared" ca="1" si="102"/>
        <v>0.62185187488340277</v>
      </c>
      <c r="AI163" s="12">
        <f t="shared" ca="1" si="103"/>
        <v>0.15653616768154283</v>
      </c>
      <c r="AJ163" s="12">
        <f t="shared" ca="1" si="104"/>
        <v>0.13162917429018967</v>
      </c>
      <c r="AK163" s="12">
        <f t="shared" ca="1" si="105"/>
        <v>0.77989128315512823</v>
      </c>
      <c r="AL163" s="11">
        <f t="shared" ca="1" si="106"/>
        <v>3.0924954482360878E-2</v>
      </c>
      <c r="AM163" s="11">
        <f t="shared" ca="1" si="107"/>
        <v>3.9190413598601426E-2</v>
      </c>
      <c r="AN163" s="11">
        <f t="shared" ca="1" si="108"/>
        <v>5.5753682991952491E-2</v>
      </c>
      <c r="AO163" s="11">
        <f t="shared" ca="1" si="109"/>
        <v>4.6690762046198708E-2</v>
      </c>
      <c r="AP163" s="11">
        <f t="shared" ca="1" si="110"/>
        <v>3.6707903202390035E-2</v>
      </c>
      <c r="AQ163" s="11">
        <f t="shared" ca="1" si="111"/>
        <v>-1.5471078555190809E-2</v>
      </c>
      <c r="AR163" s="11">
        <f t="shared" ca="1" si="112"/>
        <v>4.6387446561071854E-2</v>
      </c>
      <c r="AS163" s="11">
        <f t="shared" ca="1" si="113"/>
        <v>3.9559386973180288E-2</v>
      </c>
      <c r="AT163" s="11">
        <f t="shared" ca="1" si="114"/>
        <v>5.0982352892961602E-2</v>
      </c>
      <c r="AU163" s="13">
        <f t="shared" ca="1" si="115"/>
        <v>3.6747313799280722E-2</v>
      </c>
      <c r="AV163" s="14">
        <f t="shared" ca="1" si="116"/>
        <v>220.15652835548332</v>
      </c>
      <c r="AW163" s="11">
        <f ca="1">-(AV163-MAX($AV$14:AV163))/MAX($AV$14:AV163)</f>
        <v>0</v>
      </c>
      <c r="AX163" s="13">
        <f t="shared" si="117"/>
        <v>4.018533125598979E-2</v>
      </c>
      <c r="AY163" s="14">
        <f t="shared" si="118"/>
        <v>117.19583075148289</v>
      </c>
      <c r="AZ163" s="11">
        <f>-(AY163-MAX($AY$14:AY163))/MAX($AY$14:AY163)</f>
        <v>3.4069876318751614E-2</v>
      </c>
    </row>
    <row r="164" spans="1:52" x14ac:dyDescent="0.2">
      <c r="A164" s="1">
        <v>38869</v>
      </c>
      <c r="B164" s="10">
        <v>0.89778695515554163</v>
      </c>
      <c r="C164" s="10">
        <v>1.2658708558552858</v>
      </c>
      <c r="D164" s="10">
        <v>1.8431480969495899</v>
      </c>
      <c r="E164" s="10">
        <v>8.7233392942818507E-3</v>
      </c>
      <c r="F164" s="10">
        <v>0.73973251272339924</v>
      </c>
      <c r="G164" s="10">
        <v>0.61850569025235036</v>
      </c>
      <c r="H164" s="10">
        <v>0.16105134316820202</v>
      </c>
      <c r="I164" s="10">
        <v>0.13704637649380549</v>
      </c>
      <c r="J164" s="10">
        <v>0.81153022138544439</v>
      </c>
      <c r="K164" s="11">
        <f t="shared" si="119"/>
        <v>-3.9412847331328216E-3</v>
      </c>
      <c r="L164" s="11">
        <f t="shared" si="120"/>
        <v>-8.0509386432394692E-3</v>
      </c>
      <c r="M164" s="11">
        <f t="shared" si="121"/>
        <v>-1.2865173716708145E-2</v>
      </c>
      <c r="N164" s="11">
        <f t="shared" si="82"/>
        <v>-2.4922580363763269E-2</v>
      </c>
      <c r="O164" s="11">
        <f t="shared" si="83"/>
        <v>-3.190466327376007E-2</v>
      </c>
      <c r="P164" s="11">
        <f t="shared" si="84"/>
        <v>-2.0534388916378044E-2</v>
      </c>
      <c r="Q164" s="11">
        <f t="shared" si="85"/>
        <v>-1.6765444823809816E-2</v>
      </c>
      <c r="R164" s="11">
        <f t="shared" si="86"/>
        <v>1.5349194167304514E-3</v>
      </c>
      <c r="S164" s="11">
        <f t="shared" si="87"/>
        <v>-9.9087840031163443E-3</v>
      </c>
      <c r="T164" s="12">
        <f t="shared" ca="1" si="88"/>
        <v>0.88782052094492814</v>
      </c>
      <c r="U164" s="12">
        <f t="shared" ca="1" si="89"/>
        <v>1.2520817452589899</v>
      </c>
      <c r="V164" s="12">
        <f t="shared" ca="1" si="90"/>
        <v>1.8178675370885453</v>
      </c>
      <c r="W164" s="12">
        <f t="shared" ca="1" si="91"/>
        <v>8.7467659941972802E-3</v>
      </c>
      <c r="X164" s="12">
        <f t="shared" ca="1" si="92"/>
        <v>0.75058334372669622</v>
      </c>
      <c r="Y164" s="12">
        <f t="shared" ca="1" si="93"/>
        <v>0.62666223448640967</v>
      </c>
      <c r="Z164" s="12">
        <f t="shared" ca="1" si="94"/>
        <v>0.1601668242381441</v>
      </c>
      <c r="AA164" s="12">
        <f t="shared" ca="1" si="95"/>
        <v>0.13423275901154258</v>
      </c>
      <c r="AB164" s="12">
        <f t="shared" ca="1" si="96"/>
        <v>0.79977162946310787</v>
      </c>
      <c r="AC164" s="12">
        <f t="shared" ca="1" si="97"/>
        <v>0.90133939033403643</v>
      </c>
      <c r="AD164" s="12">
        <f t="shared" ca="1" si="98"/>
        <v>1.2761450211202001</v>
      </c>
      <c r="AE164" s="12">
        <f t="shared" ca="1" si="99"/>
        <v>1.8671695576675318</v>
      </c>
      <c r="AF164" s="12">
        <f t="shared" ca="1" si="100"/>
        <v>8.9463042817012287E-3</v>
      </c>
      <c r="AG164" s="12">
        <f t="shared" ca="1" si="101"/>
        <v>0.76411122402976972</v>
      </c>
      <c r="AH164" s="12">
        <f t="shared" ca="1" si="102"/>
        <v>0.63147259408941658</v>
      </c>
      <c r="AI164" s="12">
        <f t="shared" ca="1" si="103"/>
        <v>0.16379748079474538</v>
      </c>
      <c r="AJ164" s="12">
        <f t="shared" ca="1" si="104"/>
        <v>0.13683634373289547</v>
      </c>
      <c r="AK164" s="12">
        <f t="shared" ca="1" si="105"/>
        <v>0.81965197577108762</v>
      </c>
      <c r="AL164" s="11">
        <f t="shared" ca="1" si="106"/>
        <v>-3.9412847331328216E-3</v>
      </c>
      <c r="AM164" s="11">
        <f t="shared" ca="1" si="107"/>
        <v>-8.0509386432394692E-3</v>
      </c>
      <c r="AN164" s="11">
        <f t="shared" ca="1" si="108"/>
        <v>-1.2865173716708145E-2</v>
      </c>
      <c r="AO164" s="11">
        <f t="shared" ca="1" si="109"/>
        <v>-2.4922580363763269E-2</v>
      </c>
      <c r="AP164" s="11">
        <f t="shared" ca="1" si="110"/>
        <v>-3.190466327376007E-2</v>
      </c>
      <c r="AQ164" s="11">
        <f t="shared" ca="1" si="111"/>
        <v>-2.0534388916378044E-2</v>
      </c>
      <c r="AR164" s="11">
        <f t="shared" ca="1" si="112"/>
        <v>-1.6765444823809816E-2</v>
      </c>
      <c r="AS164" s="11">
        <f t="shared" ca="1" si="113"/>
        <v>1.5349194167304514E-3</v>
      </c>
      <c r="AT164" s="11">
        <f t="shared" ca="1" si="114"/>
        <v>-9.9087840031163443E-3</v>
      </c>
      <c r="AU164" s="13">
        <f t="shared" ca="1" si="115"/>
        <v>-1.4150926561908615E-2</v>
      </c>
      <c r="AV164" s="14">
        <f t="shared" ca="1" si="116"/>
        <v>217.04110949060012</v>
      </c>
      <c r="AW164" s="11">
        <f ca="1">-(AV164-MAX($AV$14:AV164))/MAX($AV$14:AV164)</f>
        <v>1.4150926561908616E-2</v>
      </c>
      <c r="AX164" s="13">
        <f t="shared" si="117"/>
        <v>-1.4150926561908615E-2</v>
      </c>
      <c r="AY164" s="14">
        <f t="shared" si="118"/>
        <v>115.53740115715678</v>
      </c>
      <c r="AZ164" s="11">
        <f>-(AY164-MAX($AY$14:AY164))/MAX($AY$14:AY164)</f>
        <v>4.7738682562900286E-2</v>
      </c>
    </row>
    <row r="165" spans="1:52" x14ac:dyDescent="0.2">
      <c r="A165" s="1">
        <v>38899</v>
      </c>
      <c r="B165" s="10">
        <v>0.8855513442669406</v>
      </c>
      <c r="C165" s="10">
        <v>1.267957447348067</v>
      </c>
      <c r="D165" s="10">
        <v>1.8444059168541813</v>
      </c>
      <c r="E165" s="10">
        <v>8.6389356831238391E-3</v>
      </c>
      <c r="F165" s="10">
        <v>0.75272297536337696</v>
      </c>
      <c r="G165" s="10">
        <v>0.61755079355276976</v>
      </c>
      <c r="H165" s="10">
        <v>0.15965514488704399</v>
      </c>
      <c r="I165" s="10">
        <v>0.13762162310942294</v>
      </c>
      <c r="J165" s="10">
        <v>0.8079632861482775</v>
      </c>
      <c r="K165" s="11">
        <f t="shared" si="119"/>
        <v>-1.362863518826829E-2</v>
      </c>
      <c r="L165" s="11">
        <f t="shared" si="120"/>
        <v>1.6483446815522829E-3</v>
      </c>
      <c r="M165" s="11">
        <f t="shared" si="121"/>
        <v>6.824301892360829E-4</v>
      </c>
      <c r="N165" s="11">
        <f t="shared" si="82"/>
        <v>-9.6756079650986981E-3</v>
      </c>
      <c r="O165" s="11">
        <f t="shared" si="83"/>
        <v>1.7561027015227548E-2</v>
      </c>
      <c r="P165" s="11">
        <f t="shared" si="84"/>
        <v>-1.54387698388192E-3</v>
      </c>
      <c r="Q165" s="11">
        <f t="shared" si="85"/>
        <v>-8.6692743673664197E-3</v>
      </c>
      <c r="R165" s="11">
        <f t="shared" si="86"/>
        <v>4.1974595048372976E-3</v>
      </c>
      <c r="S165" s="11">
        <f t="shared" si="87"/>
        <v>-4.3953202766465749E-3</v>
      </c>
      <c r="T165" s="12">
        <f t="shared" ca="1" si="88"/>
        <v>0.89956317274478903</v>
      </c>
      <c r="U165" s="12">
        <f t="shared" ca="1" si="89"/>
        <v>1.2710079384877431</v>
      </c>
      <c r="V165" s="12">
        <f t="shared" ca="1" si="90"/>
        <v>1.8551588273085609</v>
      </c>
      <c r="W165" s="12">
        <f t="shared" ca="1" si="91"/>
        <v>8.8348217879915397E-3</v>
      </c>
      <c r="X165" s="12">
        <f t="shared" ca="1" si="92"/>
        <v>0.75192186837658448</v>
      </c>
      <c r="Y165" s="12">
        <f t="shared" ca="1" si="93"/>
        <v>0.62498914217088353</v>
      </c>
      <c r="Z165" s="12">
        <f t="shared" ca="1" si="94"/>
        <v>0.1624244119814737</v>
      </c>
      <c r="AA165" s="12">
        <f t="shared" ca="1" si="95"/>
        <v>0.13694136011335048</v>
      </c>
      <c r="AB165" s="12">
        <f t="shared" ca="1" si="96"/>
        <v>0.81559109857826595</v>
      </c>
      <c r="AC165" s="12">
        <f t="shared" ca="1" si="97"/>
        <v>0.89778695515554163</v>
      </c>
      <c r="AD165" s="12">
        <f t="shared" ca="1" si="98"/>
        <v>1.2658708558552858</v>
      </c>
      <c r="AE165" s="12">
        <f t="shared" ca="1" si="99"/>
        <v>1.8431480969495899</v>
      </c>
      <c r="AF165" s="12">
        <f t="shared" ca="1" si="100"/>
        <v>8.7233392942818507E-3</v>
      </c>
      <c r="AG165" s="12">
        <f t="shared" ca="1" si="101"/>
        <v>0.73973251272339924</v>
      </c>
      <c r="AH165" s="12">
        <f t="shared" ca="1" si="102"/>
        <v>0.61850569025235036</v>
      </c>
      <c r="AI165" s="12">
        <f t="shared" ca="1" si="103"/>
        <v>0.16105134316820202</v>
      </c>
      <c r="AJ165" s="12">
        <f t="shared" ca="1" si="104"/>
        <v>0.13704637649380549</v>
      </c>
      <c r="AK165" s="12">
        <f t="shared" ca="1" si="105"/>
        <v>0.81153022138544439</v>
      </c>
      <c r="AL165" s="11">
        <f t="shared" ca="1" si="106"/>
        <v>1.362863518826829E-2</v>
      </c>
      <c r="AM165" s="11">
        <f t="shared" ca="1" si="107"/>
        <v>-1.6483446815522829E-3</v>
      </c>
      <c r="AN165" s="11">
        <f t="shared" ca="1" si="108"/>
        <v>-6.824301892360829E-4</v>
      </c>
      <c r="AO165" s="11">
        <f t="shared" ca="1" si="109"/>
        <v>9.6756079650986981E-3</v>
      </c>
      <c r="AP165" s="11">
        <f t="shared" ca="1" si="110"/>
        <v>-1.7561027015227548E-2</v>
      </c>
      <c r="AQ165" s="11">
        <f t="shared" ca="1" si="111"/>
        <v>1.54387698388192E-3</v>
      </c>
      <c r="AR165" s="11">
        <f t="shared" ca="1" si="112"/>
        <v>8.6692743673664197E-3</v>
      </c>
      <c r="AS165" s="11">
        <f t="shared" ca="1" si="113"/>
        <v>4.1974595048372976E-3</v>
      </c>
      <c r="AT165" s="11">
        <f t="shared" ca="1" si="114"/>
        <v>4.3953202766465749E-3</v>
      </c>
      <c r="AU165" s="13">
        <f t="shared" ca="1" si="115"/>
        <v>2.4687080444536985E-3</v>
      </c>
      <c r="AV165" s="14">
        <f t="shared" ca="1" si="116"/>
        <v>217.57692062357671</v>
      </c>
      <c r="AW165" s="11">
        <f ca="1">-(AV165-MAX($AV$14:AV165))/MAX($AV$14:AV165)</f>
        <v>1.171715302369482E-2</v>
      </c>
      <c r="AX165" s="13">
        <f t="shared" si="117"/>
        <v>-1.5359392656009658E-3</v>
      </c>
      <c r="AY165" s="14">
        <f t="shared" si="118"/>
        <v>115.35994272607402</v>
      </c>
      <c r="AZ165" s="11">
        <f>-(AY165-MAX($AY$14:AY165))/MAX($AY$14:AY165)</f>
        <v>4.9201298111464731E-2</v>
      </c>
    </row>
    <row r="166" spans="1:52" x14ac:dyDescent="0.2">
      <c r="A166" s="1">
        <v>38930</v>
      </c>
      <c r="B166" s="10">
        <v>0.89424641854309372</v>
      </c>
      <c r="C166" s="10">
        <v>1.2806556957162065</v>
      </c>
      <c r="D166" s="10">
        <v>1.893078903528699</v>
      </c>
      <c r="E166" s="10">
        <v>8.6218045436909953E-3</v>
      </c>
      <c r="F166" s="10">
        <v>0.76295691582296354</v>
      </c>
      <c r="G166" s="10">
        <v>0.63500127000254003</v>
      </c>
      <c r="H166" s="10">
        <v>0.16001024065540195</v>
      </c>
      <c r="I166" s="10">
        <v>0.13900859073090716</v>
      </c>
      <c r="J166" s="10">
        <v>0.81146436859957483</v>
      </c>
      <c r="K166" s="11">
        <f t="shared" si="119"/>
        <v>9.8188256756031045E-3</v>
      </c>
      <c r="L166" s="11">
        <f t="shared" si="120"/>
        <v>1.0014727540500479E-2</v>
      </c>
      <c r="M166" s="11">
        <f t="shared" si="121"/>
        <v>2.6389519915190007E-2</v>
      </c>
      <c r="N166" s="11">
        <f t="shared" si="82"/>
        <v>-1.9830150450488304E-3</v>
      </c>
      <c r="O166" s="11">
        <f t="shared" si="83"/>
        <v>1.3595892239965268E-2</v>
      </c>
      <c r="P166" s="11">
        <f t="shared" si="84"/>
        <v>2.825755651511308E-2</v>
      </c>
      <c r="Q166" s="11">
        <f t="shared" si="85"/>
        <v>2.2241423451101472E-3</v>
      </c>
      <c r="R166" s="11">
        <f t="shared" si="86"/>
        <v>1.0078122827990699E-2</v>
      </c>
      <c r="S166" s="11">
        <f t="shared" si="87"/>
        <v>4.33321972832168E-3</v>
      </c>
      <c r="T166" s="12">
        <f t="shared" ca="1" si="88"/>
        <v>0.89166914971124112</v>
      </c>
      <c r="U166" s="12">
        <f t="shared" ca="1" si="89"/>
        <v>1.2669141516016764</v>
      </c>
      <c r="V166" s="12">
        <f t="shared" ca="1" si="90"/>
        <v>1.8437770069018855</v>
      </c>
      <c r="W166" s="12">
        <f t="shared" ca="1" si="91"/>
        <v>8.681137488702844E-3</v>
      </c>
      <c r="X166" s="12">
        <f t="shared" ca="1" si="92"/>
        <v>0.7462277440433881</v>
      </c>
      <c r="Y166" s="12">
        <f t="shared" ca="1" si="93"/>
        <v>0.61802824190256</v>
      </c>
      <c r="Z166" s="12">
        <f t="shared" ca="1" si="94"/>
        <v>0.16035324402762302</v>
      </c>
      <c r="AA166" s="12">
        <f t="shared" ca="1" si="95"/>
        <v>0.1373339998016142</v>
      </c>
      <c r="AB166" s="12">
        <f t="shared" ca="1" si="96"/>
        <v>0.809746753766861</v>
      </c>
      <c r="AC166" s="12">
        <f t="shared" ca="1" si="97"/>
        <v>0.8855513442669406</v>
      </c>
      <c r="AD166" s="12">
        <f t="shared" ca="1" si="98"/>
        <v>1.267957447348067</v>
      </c>
      <c r="AE166" s="12">
        <f t="shared" ca="1" si="99"/>
        <v>1.8444059168541813</v>
      </c>
      <c r="AF166" s="12">
        <f t="shared" ca="1" si="100"/>
        <v>8.6389356831238391E-3</v>
      </c>
      <c r="AG166" s="12">
        <f t="shared" ca="1" si="101"/>
        <v>0.75272297536337696</v>
      </c>
      <c r="AH166" s="12">
        <f t="shared" ca="1" si="102"/>
        <v>0.61755079355276976</v>
      </c>
      <c r="AI166" s="12">
        <f t="shared" ca="1" si="103"/>
        <v>0.15965514488704399</v>
      </c>
      <c r="AJ166" s="12">
        <f t="shared" ca="1" si="104"/>
        <v>0.13762162310942294</v>
      </c>
      <c r="AK166" s="12">
        <f t="shared" ca="1" si="105"/>
        <v>0.8079632861482775</v>
      </c>
      <c r="AL166" s="11">
        <f t="shared" ca="1" si="106"/>
        <v>-9.8188256756031045E-3</v>
      </c>
      <c r="AM166" s="11">
        <f t="shared" ca="1" si="107"/>
        <v>1.0014727540500479E-2</v>
      </c>
      <c r="AN166" s="11">
        <f t="shared" ca="1" si="108"/>
        <v>2.6389519915190007E-2</v>
      </c>
      <c r="AO166" s="11">
        <f t="shared" ca="1" si="109"/>
        <v>1.9830150450488304E-3</v>
      </c>
      <c r="AP166" s="11">
        <f t="shared" ca="1" si="110"/>
        <v>1.3595892239965268E-2</v>
      </c>
      <c r="AQ166" s="11">
        <f t="shared" ca="1" si="111"/>
        <v>-2.825755651511308E-2</v>
      </c>
      <c r="AR166" s="11">
        <f t="shared" ca="1" si="112"/>
        <v>-2.2241423451101472E-3</v>
      </c>
      <c r="AS166" s="11">
        <f t="shared" ca="1" si="113"/>
        <v>1.0078122827990699E-2</v>
      </c>
      <c r="AT166" s="11">
        <f t="shared" ca="1" si="114"/>
        <v>-4.33321972832168E-3</v>
      </c>
      <c r="AU166" s="13">
        <f t="shared" ca="1" si="115"/>
        <v>1.9363925893941412E-3</v>
      </c>
      <c r="AV166" s="14">
        <f t="shared" ca="1" si="116"/>
        <v>217.99823496029538</v>
      </c>
      <c r="AW166" s="11">
        <f ca="1">-(AV166-MAX($AV$14:AV166))/MAX($AV$14:AV166)</f>
        <v>9.8034494425846726E-3</v>
      </c>
      <c r="AX166" s="13">
        <f t="shared" si="117"/>
        <v>1.1414332415860626E-2</v>
      </c>
      <c r="AY166" s="14">
        <f t="shared" si="118"/>
        <v>116.67669945982408</v>
      </c>
      <c r="AZ166" s="11">
        <f>-(AY166-MAX($AY$14:AY166))/MAX($AY$14:AY166)</f>
        <v>3.8348565667540198E-2</v>
      </c>
    </row>
    <row r="167" spans="1:52" x14ac:dyDescent="0.2">
      <c r="A167" s="1">
        <v>38961</v>
      </c>
      <c r="B167" s="10">
        <v>0.89592087226856121</v>
      </c>
      <c r="C167" s="10">
        <v>1.2721027859051011</v>
      </c>
      <c r="D167" s="10">
        <v>1.8836648583484026</v>
      </c>
      <c r="E167" s="10">
        <v>8.5308218593779326E-3</v>
      </c>
      <c r="F167" s="10">
        <v>0.75472267715228047</v>
      </c>
      <c r="G167" s="10">
        <v>0.65483596359112051</v>
      </c>
      <c r="H167" s="10">
        <v>0.15375862970309209</v>
      </c>
      <c r="I167" s="10">
        <v>0.13721185510428099</v>
      </c>
      <c r="J167" s="10">
        <v>0.80280661191525571</v>
      </c>
      <c r="K167" s="11">
        <f t="shared" si="119"/>
        <v>1.8724746230411871E-3</v>
      </c>
      <c r="L167" s="11">
        <f t="shared" si="120"/>
        <v>-6.6785396260017338E-3</v>
      </c>
      <c r="M167" s="11">
        <f t="shared" si="121"/>
        <v>-4.9728752260397302E-3</v>
      </c>
      <c r="N167" s="11">
        <f t="shared" si="82"/>
        <v>-1.0552626640050522E-2</v>
      </c>
      <c r="O167" s="11">
        <f t="shared" si="83"/>
        <v>-1.0792534283277644E-2</v>
      </c>
      <c r="P167" s="11">
        <f t="shared" si="84"/>
        <v>3.1235675463296531E-2</v>
      </c>
      <c r="Q167" s="11">
        <f t="shared" si="85"/>
        <v>-3.9070067807555731E-2</v>
      </c>
      <c r="R167" s="11">
        <f t="shared" si="86"/>
        <v>-1.2925356750823291E-2</v>
      </c>
      <c r="S167" s="11">
        <f t="shared" si="87"/>
        <v>-1.0669299872353766E-2</v>
      </c>
      <c r="T167" s="12">
        <f t="shared" ca="1" si="88"/>
        <v>0.88989888140501716</v>
      </c>
      <c r="U167" s="12">
        <f t="shared" ca="1" si="89"/>
        <v>1.2743065715321369</v>
      </c>
      <c r="V167" s="12">
        <f t="shared" ca="1" si="90"/>
        <v>1.8687424101914401</v>
      </c>
      <c r="W167" s="12">
        <f t="shared" ca="1" si="91"/>
        <v>8.6303701134074172E-3</v>
      </c>
      <c r="X167" s="12">
        <f t="shared" ca="1" si="92"/>
        <v>0.75783994559317025</v>
      </c>
      <c r="Y167" s="12">
        <f t="shared" ca="1" si="93"/>
        <v>0.6262760317776549</v>
      </c>
      <c r="Z167" s="12">
        <f t="shared" ca="1" si="94"/>
        <v>0.15983269277122297</v>
      </c>
      <c r="AA167" s="12">
        <f t="shared" ca="1" si="95"/>
        <v>0.13831510692016505</v>
      </c>
      <c r="AB167" s="12">
        <f t="shared" ca="1" si="96"/>
        <v>0.80971382737392616</v>
      </c>
      <c r="AC167" s="12">
        <f t="shared" ca="1" si="97"/>
        <v>0.89424641854309372</v>
      </c>
      <c r="AD167" s="12">
        <f t="shared" ca="1" si="98"/>
        <v>1.2806556957162065</v>
      </c>
      <c r="AE167" s="12">
        <f t="shared" ca="1" si="99"/>
        <v>1.893078903528699</v>
      </c>
      <c r="AF167" s="12">
        <f t="shared" ca="1" si="100"/>
        <v>8.6218045436909953E-3</v>
      </c>
      <c r="AG167" s="12">
        <f t="shared" ca="1" si="101"/>
        <v>0.76295691582296354</v>
      </c>
      <c r="AH167" s="12">
        <f t="shared" ca="1" si="102"/>
        <v>0.63500127000254003</v>
      </c>
      <c r="AI167" s="12">
        <f t="shared" ca="1" si="103"/>
        <v>0.16001024065540195</v>
      </c>
      <c r="AJ167" s="12">
        <f t="shared" ca="1" si="104"/>
        <v>0.13900859073090716</v>
      </c>
      <c r="AK167" s="12">
        <f t="shared" ca="1" si="105"/>
        <v>0.81146436859957483</v>
      </c>
      <c r="AL167" s="11">
        <f t="shared" ca="1" si="106"/>
        <v>1.8724746230411871E-3</v>
      </c>
      <c r="AM167" s="11">
        <f t="shared" ca="1" si="107"/>
        <v>-6.6785396260017338E-3</v>
      </c>
      <c r="AN167" s="11">
        <f t="shared" ca="1" si="108"/>
        <v>-4.9728752260397302E-3</v>
      </c>
      <c r="AO167" s="11">
        <f t="shared" ca="1" si="109"/>
        <v>1.0552626640050522E-2</v>
      </c>
      <c r="AP167" s="11">
        <f t="shared" ca="1" si="110"/>
        <v>-1.0792534283277644E-2</v>
      </c>
      <c r="AQ167" s="11">
        <f t="shared" ca="1" si="111"/>
        <v>3.1235675463296531E-2</v>
      </c>
      <c r="AR167" s="11">
        <f t="shared" ca="1" si="112"/>
        <v>-3.9070067807555731E-2</v>
      </c>
      <c r="AS167" s="11">
        <f t="shared" ca="1" si="113"/>
        <v>-1.2925356750823291E-2</v>
      </c>
      <c r="AT167" s="11">
        <f t="shared" ca="1" si="114"/>
        <v>-1.0669299872353766E-2</v>
      </c>
      <c r="AU167" s="13">
        <f t="shared" ca="1" si="115"/>
        <v>-4.6053218710737399E-3</v>
      </c>
      <c r="AV167" s="14">
        <f t="shared" ca="1" si="116"/>
        <v>216.99428292097724</v>
      </c>
      <c r="AW167" s="11">
        <f ca="1">-(AV167-MAX($AV$14:AV167))/MAX($AV$14:AV167)</f>
        <v>1.4363623273528584E-2</v>
      </c>
      <c r="AX167" s="13">
        <f t="shared" si="117"/>
        <v>-6.9503500133071888E-3</v>
      </c>
      <c r="AY167" s="14">
        <f t="shared" si="118"/>
        <v>115.86575556018084</v>
      </c>
      <c r="AZ167" s="11">
        <f>-(AY167-MAX($AY$14:AY167))/MAX($AY$14:AY167)</f>
        <v>4.5032379726949748E-2</v>
      </c>
    </row>
    <row r="168" spans="1:52" x14ac:dyDescent="0.2">
      <c r="A168" s="1">
        <v>38991</v>
      </c>
      <c r="B168" s="10">
        <v>0.88605351763246498</v>
      </c>
      <c r="C168" s="10">
        <v>1.2616386162347657</v>
      </c>
      <c r="D168" s="10">
        <v>1.876278214533651</v>
      </c>
      <c r="E168" s="10">
        <v>8.4307080108587517E-3</v>
      </c>
      <c r="F168" s="10">
        <v>0.75427864561726399</v>
      </c>
      <c r="G168" s="10">
        <v>0.6619447938041968</v>
      </c>
      <c r="H168" s="10">
        <v>0.15012310094277306</v>
      </c>
      <c r="I168" s="10">
        <v>0.1363066354070116</v>
      </c>
      <c r="J168" s="10">
        <v>0.79349965086015362</v>
      </c>
      <c r="K168" s="11">
        <f t="shared" si="119"/>
        <v>-1.1013645224171476E-2</v>
      </c>
      <c r="L168" s="11">
        <f t="shared" si="120"/>
        <v>-8.2258837778506066E-3</v>
      </c>
      <c r="M168" s="11">
        <f t="shared" si="121"/>
        <v>-3.9214214683753745E-3</v>
      </c>
      <c r="N168" s="11">
        <f t="shared" si="82"/>
        <v>-1.1735545551115445E-2</v>
      </c>
      <c r="O168" s="11">
        <f t="shared" si="83"/>
        <v>-5.8833734358154643E-4</v>
      </c>
      <c r="P168" s="11">
        <f t="shared" si="84"/>
        <v>1.0855894618388762E-2</v>
      </c>
      <c r="Q168" s="11">
        <f t="shared" si="85"/>
        <v>-2.3644388398486815E-2</v>
      </c>
      <c r="R168" s="11">
        <f t="shared" si="86"/>
        <v>-6.597241153699307E-3</v>
      </c>
      <c r="S168" s="11">
        <f t="shared" si="87"/>
        <v>-1.1593029899066853E-2</v>
      </c>
      <c r="T168" s="12">
        <f t="shared" ca="1" si="88"/>
        <v>0.89508364540582752</v>
      </c>
      <c r="U168" s="12">
        <f t="shared" ca="1" si="89"/>
        <v>1.2763792408106538</v>
      </c>
      <c r="V168" s="12">
        <f t="shared" ca="1" si="90"/>
        <v>1.8883718809385508</v>
      </c>
      <c r="W168" s="12">
        <f t="shared" ca="1" si="91"/>
        <v>8.5763132015344648E-3</v>
      </c>
      <c r="X168" s="12">
        <f t="shared" ca="1" si="92"/>
        <v>0.75883979648762201</v>
      </c>
      <c r="Y168" s="12">
        <f t="shared" ca="1" si="93"/>
        <v>0.64491861679683027</v>
      </c>
      <c r="Z168" s="12">
        <f t="shared" ca="1" si="94"/>
        <v>0.15688443517924702</v>
      </c>
      <c r="AA168" s="12">
        <f t="shared" ca="1" si="95"/>
        <v>0.13811022291759406</v>
      </c>
      <c r="AB168" s="12">
        <f t="shared" ca="1" si="96"/>
        <v>0.80713549025741527</v>
      </c>
      <c r="AC168" s="12">
        <f t="shared" ca="1" si="97"/>
        <v>0.89592087226856121</v>
      </c>
      <c r="AD168" s="12">
        <f t="shared" ca="1" si="98"/>
        <v>1.2721027859051011</v>
      </c>
      <c r="AE168" s="12">
        <f t="shared" ca="1" si="99"/>
        <v>1.8836648583484026</v>
      </c>
      <c r="AF168" s="12">
        <f t="shared" ca="1" si="100"/>
        <v>8.5308218593779326E-3</v>
      </c>
      <c r="AG168" s="12">
        <f t="shared" ca="1" si="101"/>
        <v>0.75472267715228047</v>
      </c>
      <c r="AH168" s="12">
        <f t="shared" ca="1" si="102"/>
        <v>0.65483596359112051</v>
      </c>
      <c r="AI168" s="12">
        <f t="shared" ca="1" si="103"/>
        <v>0.15375862970309209</v>
      </c>
      <c r="AJ168" s="12">
        <f t="shared" ca="1" si="104"/>
        <v>0.13721185510428099</v>
      </c>
      <c r="AK168" s="12">
        <f t="shared" ca="1" si="105"/>
        <v>0.80280661191525571</v>
      </c>
      <c r="AL168" s="11">
        <f t="shared" ca="1" si="106"/>
        <v>-1.1013645224171476E-2</v>
      </c>
      <c r="AM168" s="11">
        <f t="shared" ca="1" si="107"/>
        <v>8.2258837778506066E-3</v>
      </c>
      <c r="AN168" s="11">
        <f t="shared" ca="1" si="108"/>
        <v>3.9214214683753745E-3</v>
      </c>
      <c r="AO168" s="11">
        <f t="shared" ca="1" si="109"/>
        <v>1.1735545551115445E-2</v>
      </c>
      <c r="AP168" s="11">
        <f t="shared" ca="1" si="110"/>
        <v>5.8833734358154643E-4</v>
      </c>
      <c r="AQ168" s="11">
        <f t="shared" ca="1" si="111"/>
        <v>1.0855894618388762E-2</v>
      </c>
      <c r="AR168" s="11">
        <f t="shared" ca="1" si="112"/>
        <v>2.3644388398486815E-2</v>
      </c>
      <c r="AS168" s="11">
        <f t="shared" ca="1" si="113"/>
        <v>6.597241153699307E-3</v>
      </c>
      <c r="AT168" s="11">
        <f t="shared" ca="1" si="114"/>
        <v>1.1593029899066853E-2</v>
      </c>
      <c r="AU168" s="13">
        <f t="shared" ca="1" si="115"/>
        <v>7.3497885540436923E-3</v>
      </c>
      <c r="AV168" s="14">
        <f t="shared" ca="1" si="116"/>
        <v>218.58914501788274</v>
      </c>
      <c r="AW168" s="11">
        <f ca="1">-(AV168-MAX($AV$14:AV168))/MAX($AV$14:AV168)</f>
        <v>7.1194043134153399E-3</v>
      </c>
      <c r="AX168" s="13">
        <f t="shared" si="117"/>
        <v>-7.3848442442176294E-3</v>
      </c>
      <c r="AY168" s="14">
        <f t="shared" si="118"/>
        <v>115.01010500213032</v>
      </c>
      <c r="AZ168" s="11">
        <f>-(AY168-MAX($AY$14:AY168))/MAX($AY$14:AY168)</f>
        <v>5.2084666860937379E-2</v>
      </c>
    </row>
    <row r="169" spans="1:52" x14ac:dyDescent="0.2">
      <c r="A169" s="1">
        <v>39022</v>
      </c>
      <c r="B169" s="10">
        <v>0.88012673825030796</v>
      </c>
      <c r="C169" s="10">
        <v>1.289224660289302</v>
      </c>
      <c r="D169" s="10">
        <v>1.9128871205310176</v>
      </c>
      <c r="E169" s="10">
        <v>8.5300214103537393E-3</v>
      </c>
      <c r="F169" s="10">
        <v>0.77319189076344974</v>
      </c>
      <c r="G169" s="10">
        <v>0.66970265202250201</v>
      </c>
      <c r="H169" s="10">
        <v>0.15629151493365426</v>
      </c>
      <c r="I169" s="10">
        <v>0.14166312508853945</v>
      </c>
      <c r="J169" s="10">
        <v>0.80991989892199656</v>
      </c>
      <c r="K169" s="11">
        <f t="shared" si="119"/>
        <v>-6.6889632107024477E-3</v>
      </c>
      <c r="L169" s="11">
        <f t="shared" si="120"/>
        <v>2.1865250238506606E-2</v>
      </c>
      <c r="M169" s="11">
        <f t="shared" si="121"/>
        <v>1.9511448629416561E-2</v>
      </c>
      <c r="N169" s="11">
        <f t="shared" si="82"/>
        <v>1.1779959567698395E-2</v>
      </c>
      <c r="O169" s="11">
        <f t="shared" si="83"/>
        <v>2.5074613017458613E-2</v>
      </c>
      <c r="P169" s="11">
        <f t="shared" si="84"/>
        <v>1.1719796410393668E-2</v>
      </c>
      <c r="Q169" s="11">
        <f t="shared" si="85"/>
        <v>4.1089039276057893E-2</v>
      </c>
      <c r="R169" s="11">
        <f t="shared" si="86"/>
        <v>3.9297350899560879E-2</v>
      </c>
      <c r="S169" s="11">
        <f t="shared" si="87"/>
        <v>2.0693453417456986E-2</v>
      </c>
      <c r="T169" s="12">
        <f t="shared" ca="1" si="88"/>
        <v>0.89098719495051304</v>
      </c>
      <c r="U169" s="12">
        <f t="shared" ca="1" si="89"/>
        <v>1.2668707010699334</v>
      </c>
      <c r="V169" s="12">
        <f t="shared" ca="1" si="90"/>
        <v>1.8799715364410268</v>
      </c>
      <c r="W169" s="12">
        <f t="shared" ca="1" si="91"/>
        <v>8.4807649351183421E-3</v>
      </c>
      <c r="X169" s="12">
        <f t="shared" ca="1" si="92"/>
        <v>0.75450066138477223</v>
      </c>
      <c r="Y169" s="12">
        <f t="shared" ca="1" si="93"/>
        <v>0.6583903786976586</v>
      </c>
      <c r="Z169" s="12">
        <f t="shared" ca="1" si="94"/>
        <v>0.15194086532293258</v>
      </c>
      <c r="AA169" s="12">
        <f t="shared" ca="1" si="95"/>
        <v>0.13675924525564631</v>
      </c>
      <c r="AB169" s="12">
        <f t="shared" ca="1" si="96"/>
        <v>0.79815313138770461</v>
      </c>
      <c r="AC169" s="12">
        <f t="shared" ca="1" si="97"/>
        <v>0.88605351763246498</v>
      </c>
      <c r="AD169" s="12">
        <f t="shared" ca="1" si="98"/>
        <v>1.2616386162347657</v>
      </c>
      <c r="AE169" s="12">
        <f t="shared" ca="1" si="99"/>
        <v>1.876278214533651</v>
      </c>
      <c r="AF169" s="12">
        <f t="shared" ca="1" si="100"/>
        <v>8.4307080108587517E-3</v>
      </c>
      <c r="AG169" s="12">
        <f t="shared" ca="1" si="101"/>
        <v>0.75427864561726399</v>
      </c>
      <c r="AH169" s="12">
        <f t="shared" ca="1" si="102"/>
        <v>0.6619447938041968</v>
      </c>
      <c r="AI169" s="12">
        <f t="shared" ca="1" si="103"/>
        <v>0.15012310094277306</v>
      </c>
      <c r="AJ169" s="12">
        <f t="shared" ca="1" si="104"/>
        <v>0.1363066354070116</v>
      </c>
      <c r="AK169" s="12">
        <f t="shared" ca="1" si="105"/>
        <v>0.79349965086015362</v>
      </c>
      <c r="AL169" s="11">
        <f t="shared" ca="1" si="106"/>
        <v>6.6889632107024477E-3</v>
      </c>
      <c r="AM169" s="11">
        <f t="shared" ca="1" si="107"/>
        <v>-2.1865250238506606E-2</v>
      </c>
      <c r="AN169" s="11">
        <f t="shared" ca="1" si="108"/>
        <v>-1.9511448629416561E-2</v>
      </c>
      <c r="AO169" s="11">
        <f t="shared" ca="1" si="109"/>
        <v>-1.1779959567698395E-2</v>
      </c>
      <c r="AP169" s="11">
        <f t="shared" ca="1" si="110"/>
        <v>-2.5074613017458613E-2</v>
      </c>
      <c r="AQ169" s="11">
        <f t="shared" ca="1" si="111"/>
        <v>1.1719796410393668E-2</v>
      </c>
      <c r="AR169" s="11">
        <f t="shared" ca="1" si="112"/>
        <v>-4.1089039276057893E-2</v>
      </c>
      <c r="AS169" s="11">
        <f t="shared" ca="1" si="113"/>
        <v>-3.9297350899560879E-2</v>
      </c>
      <c r="AT169" s="11">
        <f t="shared" ca="1" si="114"/>
        <v>-2.0693453417456986E-2</v>
      </c>
      <c r="AU169" s="13">
        <f t="shared" ca="1" si="115"/>
        <v>-1.7878039491673312E-2</v>
      </c>
      <c r="AV169" s="14">
        <f t="shared" ca="1" si="116"/>
        <v>214.68119965080191</v>
      </c>
      <c r="AW169" s="11">
        <f ca="1">-(AV169-MAX($AV$14:AV169))/MAX($AV$14:AV169)</f>
        <v>2.4870162813616294E-2</v>
      </c>
      <c r="AX169" s="13">
        <f t="shared" si="117"/>
        <v>2.0482438693983016E-2</v>
      </c>
      <c r="AY169" s="14">
        <f t="shared" si="118"/>
        <v>117.365792427025</v>
      </c>
      <c r="AZ169" s="11">
        <f>-(AY169-MAX($AY$14:AY169))/MAX($AY$14:AY169)</f>
        <v>3.2669049162830054E-2</v>
      </c>
    </row>
    <row r="170" spans="1:52" x14ac:dyDescent="0.2">
      <c r="A170" s="1">
        <v>39052</v>
      </c>
      <c r="B170" s="10">
        <v>0.86730268863833471</v>
      </c>
      <c r="C170" s="10">
        <v>1.3208818207035016</v>
      </c>
      <c r="D170" s="10">
        <v>1.9630938358853554</v>
      </c>
      <c r="E170" s="10">
        <v>8.529439359950871E-3</v>
      </c>
      <c r="F170" s="10">
        <v>0.78587314435703792</v>
      </c>
      <c r="G170" s="10">
        <v>0.69285664795953716</v>
      </c>
      <c r="H170" s="10">
        <v>0.16178611875101115</v>
      </c>
      <c r="I170" s="10">
        <v>0.14620096785040718</v>
      </c>
      <c r="J170" s="10">
        <v>0.82688364093404776</v>
      </c>
      <c r="K170" s="11">
        <f t="shared" si="119"/>
        <v>-1.4570685169123965E-2</v>
      </c>
      <c r="L170" s="11">
        <f t="shared" si="120"/>
        <v>2.4555193046877921E-2</v>
      </c>
      <c r="M170" s="11">
        <f t="shared" si="121"/>
        <v>2.6246564585787224E-2</v>
      </c>
      <c r="N170" s="11">
        <f t="shared" si="82"/>
        <v>-6.8235514879444459E-5</v>
      </c>
      <c r="O170" s="11">
        <f t="shared" si="83"/>
        <v>1.6401172522731322E-2</v>
      </c>
      <c r="P170" s="11">
        <f t="shared" si="84"/>
        <v>3.4573546733180915E-2</v>
      </c>
      <c r="Q170" s="11">
        <f t="shared" si="85"/>
        <v>3.5156123604594525E-2</v>
      </c>
      <c r="R170" s="11">
        <f t="shared" si="86"/>
        <v>3.2032632056024246E-2</v>
      </c>
      <c r="S170" s="11">
        <f t="shared" si="87"/>
        <v>2.0944962624859453E-2</v>
      </c>
      <c r="T170" s="12">
        <f t="shared" ca="1" si="88"/>
        <v>0.88309012794138653</v>
      </c>
      <c r="U170" s="12">
        <f t="shared" ca="1" si="89"/>
        <v>1.2754316382620339</v>
      </c>
      <c r="V170" s="12">
        <f t="shared" ca="1" si="90"/>
        <v>1.8945826675323343</v>
      </c>
      <c r="W170" s="12">
        <f t="shared" ca="1" si="91"/>
        <v>8.4803647106062446E-3</v>
      </c>
      <c r="X170" s="12">
        <f t="shared" ca="1" si="92"/>
        <v>0.76373526819035686</v>
      </c>
      <c r="Y170" s="12">
        <f t="shared" ca="1" si="93"/>
        <v>0.66582372291334946</v>
      </c>
      <c r="Z170" s="12">
        <f t="shared" ca="1" si="94"/>
        <v>0.15320730793821366</v>
      </c>
      <c r="AA170" s="12">
        <f t="shared" ca="1" si="95"/>
        <v>0.13898488024777553</v>
      </c>
      <c r="AB170" s="12">
        <f t="shared" ca="1" si="96"/>
        <v>0.80170977489107509</v>
      </c>
      <c r="AC170" s="12">
        <f t="shared" ca="1" si="97"/>
        <v>0.88012673825030796</v>
      </c>
      <c r="AD170" s="12">
        <f t="shared" ca="1" si="98"/>
        <v>1.289224660289302</v>
      </c>
      <c r="AE170" s="12">
        <f t="shared" ca="1" si="99"/>
        <v>1.9128871205310176</v>
      </c>
      <c r="AF170" s="12">
        <f t="shared" ca="1" si="100"/>
        <v>8.5300214103537393E-3</v>
      </c>
      <c r="AG170" s="12">
        <f t="shared" ca="1" si="101"/>
        <v>0.77319189076344974</v>
      </c>
      <c r="AH170" s="12">
        <f t="shared" ca="1" si="102"/>
        <v>0.66970265202250201</v>
      </c>
      <c r="AI170" s="12">
        <f t="shared" ca="1" si="103"/>
        <v>0.15629151493365426</v>
      </c>
      <c r="AJ170" s="12">
        <f t="shared" ca="1" si="104"/>
        <v>0.14166312508853945</v>
      </c>
      <c r="AK170" s="12">
        <f t="shared" ca="1" si="105"/>
        <v>0.80991989892199656</v>
      </c>
      <c r="AL170" s="11">
        <f t="shared" ca="1" si="106"/>
        <v>1.4570685169123965E-2</v>
      </c>
      <c r="AM170" s="11">
        <f t="shared" ca="1" si="107"/>
        <v>2.4555193046877921E-2</v>
      </c>
      <c r="AN170" s="11">
        <f t="shared" ca="1" si="108"/>
        <v>2.6246564585787224E-2</v>
      </c>
      <c r="AO170" s="11">
        <f t="shared" ca="1" si="109"/>
        <v>-6.8235514879444459E-5</v>
      </c>
      <c r="AP170" s="11">
        <f t="shared" ca="1" si="110"/>
        <v>1.6401172522731322E-2</v>
      </c>
      <c r="AQ170" s="11">
        <f t="shared" ca="1" si="111"/>
        <v>3.4573546733180915E-2</v>
      </c>
      <c r="AR170" s="11">
        <f t="shared" ca="1" si="112"/>
        <v>3.5156123604594525E-2</v>
      </c>
      <c r="AS170" s="11">
        <f t="shared" ca="1" si="113"/>
        <v>3.2032632056024246E-2</v>
      </c>
      <c r="AT170" s="11">
        <f t="shared" ca="1" si="114"/>
        <v>2.0944962624859453E-2</v>
      </c>
      <c r="AU170" s="13">
        <f t="shared" ca="1" si="115"/>
        <v>2.2712516092033348E-2</v>
      </c>
      <c r="AV170" s="14">
        <f t="shared" ca="1" si="116"/>
        <v>219.5571498525278</v>
      </c>
      <c r="AW170" s="11">
        <f ca="1">-(AV170-MAX($AV$14:AV170))/MAX($AV$14:AV170)</f>
        <v>2.7225106946985912E-3</v>
      </c>
      <c r="AX170" s="13">
        <f t="shared" si="117"/>
        <v>1.9474586054450245E-2</v>
      </c>
      <c r="AY170" s="14">
        <f t="shared" si="118"/>
        <v>119.65144265149385</v>
      </c>
      <c r="AZ170" s="11">
        <f>-(AY170-MAX($AY$14:AY170))/MAX($AY$14:AY170)</f>
        <v>1.3830679317618328E-2</v>
      </c>
    </row>
    <row r="171" spans="1:52" x14ac:dyDescent="0.2">
      <c r="A171" s="1">
        <v>39083</v>
      </c>
      <c r="B171" s="10">
        <v>0.85039075455171653</v>
      </c>
      <c r="C171" s="10">
        <v>1.2989037252558839</v>
      </c>
      <c r="D171" s="10">
        <v>1.9587487512976709</v>
      </c>
      <c r="E171" s="10">
        <v>8.3015108749792468E-3</v>
      </c>
      <c r="F171" s="10">
        <v>0.78249710476071244</v>
      </c>
      <c r="G171" s="10">
        <v>0.69458915051746895</v>
      </c>
      <c r="H171" s="10">
        <v>0.15697354995683227</v>
      </c>
      <c r="I171" s="10">
        <v>0.14301036825169824</v>
      </c>
      <c r="J171" s="10">
        <v>0.80422701720241585</v>
      </c>
      <c r="K171" s="11">
        <f t="shared" si="119"/>
        <v>-1.949946000187075E-2</v>
      </c>
      <c r="L171" s="11">
        <f t="shared" si="120"/>
        <v>-1.6638956720527842E-2</v>
      </c>
      <c r="M171" s="11">
        <f t="shared" si="121"/>
        <v>-2.2133860889664847E-3</v>
      </c>
      <c r="N171" s="11">
        <f t="shared" si="82"/>
        <v>-2.6722563506558217E-2</v>
      </c>
      <c r="O171" s="11">
        <f t="shared" si="83"/>
        <v>-4.2959091051363307E-3</v>
      </c>
      <c r="P171" s="11">
        <f t="shared" si="84"/>
        <v>2.5005209418629271E-3</v>
      </c>
      <c r="Q171" s="11">
        <f t="shared" si="85"/>
        <v>-2.9746487716819647E-2</v>
      </c>
      <c r="R171" s="11">
        <f t="shared" si="86"/>
        <v>-2.1823382195209184E-2</v>
      </c>
      <c r="S171" s="11">
        <f t="shared" si="87"/>
        <v>-2.740001447608631E-2</v>
      </c>
      <c r="T171" s="12">
        <f t="shared" ca="1" si="88"/>
        <v>0.87371471344432128</v>
      </c>
      <c r="U171" s="12">
        <f t="shared" ca="1" si="89"/>
        <v>1.3050532404964019</v>
      </c>
      <c r="V171" s="12">
        <f t="shared" ca="1" si="90"/>
        <v>1.9379904782081865</v>
      </c>
      <c r="W171" s="12">
        <f t="shared" ca="1" si="91"/>
        <v>8.5297303851523051E-3</v>
      </c>
      <c r="X171" s="12">
        <f t="shared" ca="1" si="92"/>
        <v>0.77953251756024389</v>
      </c>
      <c r="Y171" s="12">
        <f t="shared" ca="1" si="93"/>
        <v>0.68127964999101964</v>
      </c>
      <c r="Z171" s="12">
        <f t="shared" ca="1" si="94"/>
        <v>0.1590388168423327</v>
      </c>
      <c r="AA171" s="12">
        <f t="shared" ca="1" si="95"/>
        <v>0.14393204646947333</v>
      </c>
      <c r="AB171" s="12">
        <f t="shared" ca="1" si="96"/>
        <v>0.81840176992802216</v>
      </c>
      <c r="AC171" s="12">
        <f t="shared" ca="1" si="97"/>
        <v>0.86730268863833471</v>
      </c>
      <c r="AD171" s="12">
        <f t="shared" ca="1" si="98"/>
        <v>1.3208818207035016</v>
      </c>
      <c r="AE171" s="12">
        <f t="shared" ca="1" si="99"/>
        <v>1.9630938358853554</v>
      </c>
      <c r="AF171" s="12">
        <f t="shared" ca="1" si="100"/>
        <v>8.529439359950871E-3</v>
      </c>
      <c r="AG171" s="12">
        <f t="shared" ca="1" si="101"/>
        <v>0.78587314435703792</v>
      </c>
      <c r="AH171" s="12">
        <f t="shared" ca="1" si="102"/>
        <v>0.69285664795953716</v>
      </c>
      <c r="AI171" s="12">
        <f t="shared" ca="1" si="103"/>
        <v>0.16178611875101115</v>
      </c>
      <c r="AJ171" s="12">
        <f t="shared" ca="1" si="104"/>
        <v>0.14620096785040718</v>
      </c>
      <c r="AK171" s="12">
        <f t="shared" ca="1" si="105"/>
        <v>0.82688364093404776</v>
      </c>
      <c r="AL171" s="11">
        <f t="shared" ca="1" si="106"/>
        <v>1.949946000187075E-2</v>
      </c>
      <c r="AM171" s="11">
        <f t="shared" ca="1" si="107"/>
        <v>-1.6638956720527842E-2</v>
      </c>
      <c r="AN171" s="11">
        <f t="shared" ca="1" si="108"/>
        <v>-2.2133860889664847E-3</v>
      </c>
      <c r="AO171" s="11">
        <f t="shared" ca="1" si="109"/>
        <v>2.6722563506558217E-2</v>
      </c>
      <c r="AP171" s="11">
        <f t="shared" ca="1" si="110"/>
        <v>-4.2959091051363307E-3</v>
      </c>
      <c r="AQ171" s="11">
        <f t="shared" ca="1" si="111"/>
        <v>2.5005209418629271E-3</v>
      </c>
      <c r="AR171" s="11">
        <f t="shared" ca="1" si="112"/>
        <v>-2.9746487716819647E-2</v>
      </c>
      <c r="AS171" s="11">
        <f t="shared" ca="1" si="113"/>
        <v>-2.1823382195209184E-2</v>
      </c>
      <c r="AT171" s="11">
        <f t="shared" ca="1" si="114"/>
        <v>-2.740001447608631E-2</v>
      </c>
      <c r="AU171" s="13">
        <f t="shared" ca="1" si="115"/>
        <v>-5.9328435391615454E-3</v>
      </c>
      <c r="AV171" s="14">
        <f t="shared" ca="1" si="116"/>
        <v>218.25455163454851</v>
      </c>
      <c r="AW171" s="11">
        <f ca="1">-(AV171-MAX($AV$14:AV171))/MAX($AV$14:AV171)</f>
        <v>8.6392020038748053E-3</v>
      </c>
      <c r="AX171" s="13">
        <f t="shared" si="117"/>
        <v>-1.6204404318812426E-2</v>
      </c>
      <c r="AY171" s="14">
        <f t="shared" si="118"/>
        <v>117.71256229743985</v>
      </c>
      <c r="AZ171" s="11">
        <f>-(AY171-MAX($AY$14:AY171))/MAX($AY$14:AY171)</f>
        <v>2.981096571676425E-2</v>
      </c>
    </row>
    <row r="172" spans="1:52" x14ac:dyDescent="0.2">
      <c r="A172" s="1">
        <v>39114</v>
      </c>
      <c r="B172" s="10">
        <v>0.85421898757965586</v>
      </c>
      <c r="C172" s="10">
        <v>1.3082155939298796</v>
      </c>
      <c r="D172" s="10">
        <v>1.9583651567671307</v>
      </c>
      <c r="E172" s="10">
        <v>8.3010284974308311E-3</v>
      </c>
      <c r="F172" s="10">
        <v>0.78302403883799243</v>
      </c>
      <c r="G172" s="10">
        <v>0.69362558091142401</v>
      </c>
      <c r="H172" s="10">
        <v>0.16170763260025872</v>
      </c>
      <c r="I172" s="10">
        <v>0.14238321017185654</v>
      </c>
      <c r="J172" s="10">
        <v>0.80701131429862649</v>
      </c>
      <c r="K172" s="11">
        <f t="shared" si="119"/>
        <v>4.5017340645447934E-3</v>
      </c>
      <c r="L172" s="11">
        <f t="shared" si="120"/>
        <v>7.1690214547357467E-3</v>
      </c>
      <c r="M172" s="11">
        <f t="shared" si="121"/>
        <v>-1.9583651567667282E-4</v>
      </c>
      <c r="N172" s="11">
        <f t="shared" si="82"/>
        <v>-5.8107199482182459E-5</v>
      </c>
      <c r="O172" s="11">
        <f t="shared" si="83"/>
        <v>6.7340067340082577E-4</v>
      </c>
      <c r="P172" s="11">
        <f t="shared" si="84"/>
        <v>-1.3872511618229222E-3</v>
      </c>
      <c r="Q172" s="11">
        <f t="shared" si="85"/>
        <v>3.0158473479948267E-2</v>
      </c>
      <c r="R172" s="11">
        <f t="shared" si="86"/>
        <v>-4.3854028732931427E-3</v>
      </c>
      <c r="S172" s="11">
        <f t="shared" si="87"/>
        <v>3.46207853834124E-3</v>
      </c>
      <c r="T172" s="12">
        <f t="shared" ca="1" si="88"/>
        <v>0.85884672159502562</v>
      </c>
      <c r="U172" s="12">
        <f t="shared" ca="1" si="89"/>
        <v>1.3098927729796928</v>
      </c>
      <c r="V172" s="12">
        <f t="shared" ca="1" si="90"/>
        <v>1.9609212935915132</v>
      </c>
      <c r="W172" s="12">
        <f t="shared" ca="1" si="91"/>
        <v>8.4154751174650589E-3</v>
      </c>
      <c r="X172" s="12">
        <f t="shared" ca="1" si="92"/>
        <v>0.78418512455887512</v>
      </c>
      <c r="Y172" s="12">
        <f t="shared" ca="1" si="93"/>
        <v>0.69372289923850305</v>
      </c>
      <c r="Z172" s="12">
        <f t="shared" ca="1" si="94"/>
        <v>0.15937983435392172</v>
      </c>
      <c r="AA172" s="12">
        <f t="shared" ca="1" si="95"/>
        <v>0.14460566805105271</v>
      </c>
      <c r="AB172" s="12">
        <f t="shared" ca="1" si="96"/>
        <v>0.8155553290682318</v>
      </c>
      <c r="AC172" s="12">
        <f t="shared" ca="1" si="97"/>
        <v>0.85039075455171653</v>
      </c>
      <c r="AD172" s="12">
        <f t="shared" ca="1" si="98"/>
        <v>1.2989037252558839</v>
      </c>
      <c r="AE172" s="12">
        <f t="shared" ca="1" si="99"/>
        <v>1.9587487512976709</v>
      </c>
      <c r="AF172" s="12">
        <f t="shared" ca="1" si="100"/>
        <v>8.3015108749792468E-3</v>
      </c>
      <c r="AG172" s="12">
        <f t="shared" ca="1" si="101"/>
        <v>0.78249710476071244</v>
      </c>
      <c r="AH172" s="12">
        <f t="shared" ca="1" si="102"/>
        <v>0.69458915051746895</v>
      </c>
      <c r="AI172" s="12">
        <f t="shared" ca="1" si="103"/>
        <v>0.15697354995683227</v>
      </c>
      <c r="AJ172" s="12">
        <f t="shared" ca="1" si="104"/>
        <v>0.14301036825169824</v>
      </c>
      <c r="AK172" s="12">
        <f t="shared" ca="1" si="105"/>
        <v>0.80422701720241585</v>
      </c>
      <c r="AL172" s="11">
        <f t="shared" ca="1" si="106"/>
        <v>-4.5017340645447934E-3</v>
      </c>
      <c r="AM172" s="11">
        <f t="shared" ca="1" si="107"/>
        <v>-7.1690214547357467E-3</v>
      </c>
      <c r="AN172" s="11">
        <f t="shared" ca="1" si="108"/>
        <v>1.9583651567667282E-4</v>
      </c>
      <c r="AO172" s="11">
        <f t="shared" ca="1" si="109"/>
        <v>5.8107199482182459E-5</v>
      </c>
      <c r="AP172" s="11">
        <f t="shared" ca="1" si="110"/>
        <v>-6.7340067340082577E-4</v>
      </c>
      <c r="AQ172" s="11">
        <f t="shared" ca="1" si="111"/>
        <v>-1.3872511618229222E-3</v>
      </c>
      <c r="AR172" s="11">
        <f t="shared" ca="1" si="112"/>
        <v>-3.0158473479948267E-2</v>
      </c>
      <c r="AS172" s="11">
        <f t="shared" ca="1" si="113"/>
        <v>4.3854028732931427E-3</v>
      </c>
      <c r="AT172" s="11">
        <f t="shared" ca="1" si="114"/>
        <v>-3.46207853834124E-3</v>
      </c>
      <c r="AU172" s="13">
        <f t="shared" ca="1" si="115"/>
        <v>-4.7458458649268665E-3</v>
      </c>
      <c r="AV172" s="14">
        <f t="shared" ca="1" si="116"/>
        <v>217.21874917317223</v>
      </c>
      <c r="AW172" s="11">
        <f ca="1">-(AV172-MAX($AV$14:AV172))/MAX($AV$14:AV172)</f>
        <v>1.3344047547695262E-2</v>
      </c>
      <c r="AX172" s="13">
        <f t="shared" si="117"/>
        <v>4.4375678289662168E-3</v>
      </c>
      <c r="AY172" s="14">
        <f t="shared" si="118"/>
        <v>118.23491977695616</v>
      </c>
      <c r="AZ172" s="11">
        <f>-(AY172-MAX($AY$14:AY172))/MAX($AY$14:AY172)</f>
        <v>2.5505686070213033E-2</v>
      </c>
    </row>
    <row r="173" spans="1:52" x14ac:dyDescent="0.2">
      <c r="A173" s="1">
        <v>39142</v>
      </c>
      <c r="B173" s="10">
        <v>0.85599582274038499</v>
      </c>
      <c r="C173" s="10">
        <v>1.3244857684004185</v>
      </c>
      <c r="D173" s="10">
        <v>1.9472300652322074</v>
      </c>
      <c r="E173" s="10">
        <v>8.5278391308426359E-3</v>
      </c>
      <c r="F173" s="10">
        <v>0.79288308146080777</v>
      </c>
      <c r="G173" s="10">
        <v>0.69925180057338654</v>
      </c>
      <c r="H173" s="10">
        <v>0.1628001628001628</v>
      </c>
      <c r="I173" s="10">
        <v>0.14246840763060792</v>
      </c>
      <c r="J173" s="10">
        <v>0.82103154403192169</v>
      </c>
      <c r="K173" s="11">
        <f t="shared" si="119"/>
        <v>2.0800698492591252E-3</v>
      </c>
      <c r="L173" s="11">
        <f t="shared" si="120"/>
        <v>1.2436921365279963E-2</v>
      </c>
      <c r="M173" s="11">
        <f t="shared" si="121"/>
        <v>-5.6859117904778378E-3</v>
      </c>
      <c r="N173" s="11">
        <f t="shared" si="82"/>
        <v>2.7323196575219866E-2</v>
      </c>
      <c r="O173" s="11">
        <f t="shared" si="83"/>
        <v>1.2590983333597539E-2</v>
      </c>
      <c r="P173" s="11">
        <f t="shared" si="84"/>
        <v>8.1113208866514519E-3</v>
      </c>
      <c r="Q173" s="11">
        <f t="shared" si="85"/>
        <v>6.7562067562068062E-3</v>
      </c>
      <c r="R173" s="11">
        <f t="shared" si="86"/>
        <v>5.9836731204865323E-4</v>
      </c>
      <c r="S173" s="11">
        <f t="shared" si="87"/>
        <v>1.737302747171543E-2</v>
      </c>
      <c r="T173" s="12">
        <f t="shared" ca="1" si="88"/>
        <v>0.8523048710656862</v>
      </c>
      <c r="U173" s="12">
        <f t="shared" ca="1" si="89"/>
        <v>1.3035596595928818</v>
      </c>
      <c r="V173" s="12">
        <f t="shared" ca="1" si="90"/>
        <v>1.9585569540324008</v>
      </c>
      <c r="W173" s="12">
        <f t="shared" ca="1" si="91"/>
        <v>8.301269686205039E-3</v>
      </c>
      <c r="X173" s="12">
        <f t="shared" ca="1" si="92"/>
        <v>0.78276057179935243</v>
      </c>
      <c r="Y173" s="12">
        <f t="shared" ca="1" si="93"/>
        <v>0.69410736571444653</v>
      </c>
      <c r="Z173" s="12">
        <f t="shared" ca="1" si="94"/>
        <v>0.1593405912785455</v>
      </c>
      <c r="AA173" s="12">
        <f t="shared" ca="1" si="95"/>
        <v>0.14269678921177739</v>
      </c>
      <c r="AB173" s="12">
        <f t="shared" ca="1" si="96"/>
        <v>0.80561916575052117</v>
      </c>
      <c r="AC173" s="12">
        <f t="shared" ca="1" si="97"/>
        <v>0.85421898757965586</v>
      </c>
      <c r="AD173" s="12">
        <f t="shared" ca="1" si="98"/>
        <v>1.3082155939298796</v>
      </c>
      <c r="AE173" s="12">
        <f t="shared" ca="1" si="99"/>
        <v>1.9583651567671307</v>
      </c>
      <c r="AF173" s="12">
        <f t="shared" ca="1" si="100"/>
        <v>8.3010284974308311E-3</v>
      </c>
      <c r="AG173" s="12">
        <f t="shared" ca="1" si="101"/>
        <v>0.78302403883799243</v>
      </c>
      <c r="AH173" s="12">
        <f t="shared" ca="1" si="102"/>
        <v>0.69362558091142401</v>
      </c>
      <c r="AI173" s="12">
        <f t="shared" ca="1" si="103"/>
        <v>0.16170763260025872</v>
      </c>
      <c r="AJ173" s="12">
        <f t="shared" ca="1" si="104"/>
        <v>0.14238321017185654</v>
      </c>
      <c r="AK173" s="12">
        <f t="shared" ca="1" si="105"/>
        <v>0.80701131429862649</v>
      </c>
      <c r="AL173" s="11">
        <f t="shared" ca="1" si="106"/>
        <v>2.0800698492591252E-3</v>
      </c>
      <c r="AM173" s="11">
        <f t="shared" ca="1" si="107"/>
        <v>1.2436921365279963E-2</v>
      </c>
      <c r="AN173" s="11">
        <f t="shared" ca="1" si="108"/>
        <v>5.6859117904778378E-3</v>
      </c>
      <c r="AO173" s="11">
        <f t="shared" ca="1" si="109"/>
        <v>-2.7323196575219866E-2</v>
      </c>
      <c r="AP173" s="11">
        <f t="shared" ca="1" si="110"/>
        <v>1.2590983333597539E-2</v>
      </c>
      <c r="AQ173" s="11">
        <f t="shared" ca="1" si="111"/>
        <v>-8.1113208866514519E-3</v>
      </c>
      <c r="AR173" s="11">
        <f t="shared" ca="1" si="112"/>
        <v>6.7562067562068062E-3</v>
      </c>
      <c r="AS173" s="11">
        <f t="shared" ca="1" si="113"/>
        <v>-5.9836731204865323E-4</v>
      </c>
      <c r="AT173" s="11">
        <f t="shared" ca="1" si="114"/>
        <v>1.737302747171543E-2</v>
      </c>
      <c r="AU173" s="13">
        <f t="shared" ca="1" si="115"/>
        <v>2.3211373102907475E-3</v>
      </c>
      <c r="AV173" s="14">
        <f t="shared" ca="1" si="116"/>
        <v>217.72294371637275</v>
      </c>
      <c r="AW173" s="11">
        <f ca="1">-(AV173-MAX($AV$14:AV173))/MAX($AV$14:AV173)</f>
        <v>1.1053883604037815E-2</v>
      </c>
      <c r="AX173" s="13">
        <f t="shared" si="117"/>
        <v>9.0649090843889987E-3</v>
      </c>
      <c r="AY173" s="14">
        <f t="shared" si="118"/>
        <v>119.3067085753343</v>
      </c>
      <c r="AZ173" s="11">
        <f>-(AY173-MAX($AY$14:AY173))/MAX($AY$14:AY173)</f>
        <v>1.6671983711185466E-2</v>
      </c>
    </row>
    <row r="174" spans="1:52" x14ac:dyDescent="0.2">
      <c r="A174" s="1">
        <v>39173</v>
      </c>
      <c r="B174" s="10">
        <v>0.88163985012122548</v>
      </c>
      <c r="C174" s="10">
        <v>1.3518445919457098</v>
      </c>
      <c r="D174" s="10">
        <v>1.9887832624000634</v>
      </c>
      <c r="E174" s="10">
        <v>8.409014463504878E-3</v>
      </c>
      <c r="F174" s="10">
        <v>0.82767753683165046</v>
      </c>
      <c r="G174" s="10">
        <v>0.73491585213493049</v>
      </c>
      <c r="H174" s="10">
        <v>0.16645859342488556</v>
      </c>
      <c r="I174" s="10">
        <v>0.14633147004594807</v>
      </c>
      <c r="J174" s="10">
        <v>0.82511654771236431</v>
      </c>
      <c r="K174" s="11">
        <f t="shared" si="119"/>
        <v>2.9958122107119234E-2</v>
      </c>
      <c r="L174" s="11">
        <f t="shared" si="120"/>
        <v>2.0656185364930302E-2</v>
      </c>
      <c r="M174" s="11">
        <f t="shared" si="121"/>
        <v>2.1339644405552471E-2</v>
      </c>
      <c r="N174" s="11">
        <f t="shared" si="82"/>
        <v>-1.393373696602751E-2</v>
      </c>
      <c r="O174" s="11">
        <f t="shared" si="83"/>
        <v>4.3883463002814205E-2</v>
      </c>
      <c r="P174" s="11">
        <f t="shared" si="84"/>
        <v>5.1003160138163972E-2</v>
      </c>
      <c r="Q174" s="11">
        <f t="shared" si="85"/>
        <v>2.2471910112359605E-2</v>
      </c>
      <c r="R174" s="11">
        <f t="shared" si="86"/>
        <v>2.7115221399514056E-2</v>
      </c>
      <c r="S174" s="11">
        <f t="shared" si="87"/>
        <v>4.9754527827055028E-3</v>
      </c>
      <c r="T174" s="12">
        <f t="shared" ca="1" si="88"/>
        <v>0.85510740516002048</v>
      </c>
      <c r="U174" s="12">
        <f t="shared" ca="1" si="89"/>
        <v>1.3163506811651491</v>
      </c>
      <c r="V174" s="12">
        <f t="shared" ca="1" si="90"/>
        <v>1.952797610999669</v>
      </c>
      <c r="W174" s="12">
        <f t="shared" ca="1" si="91"/>
        <v>8.4144338141367327E-3</v>
      </c>
      <c r="X174" s="12">
        <f t="shared" ca="1" si="92"/>
        <v>0.7879535601494001</v>
      </c>
      <c r="Y174" s="12">
        <f t="shared" ca="1" si="93"/>
        <v>0.69643869074240528</v>
      </c>
      <c r="Z174" s="12">
        <f t="shared" ca="1" si="94"/>
        <v>0.16225389770021076</v>
      </c>
      <c r="AA174" s="12">
        <f t="shared" ca="1" si="95"/>
        <v>0.14242580890123224</v>
      </c>
      <c r="AB174" s="12">
        <f t="shared" ca="1" si="96"/>
        <v>0.81402142916527409</v>
      </c>
      <c r="AC174" s="12">
        <f t="shared" ca="1" si="97"/>
        <v>0.85599582274038499</v>
      </c>
      <c r="AD174" s="12">
        <f t="shared" ca="1" si="98"/>
        <v>1.3244857684004185</v>
      </c>
      <c r="AE174" s="12">
        <f t="shared" ca="1" si="99"/>
        <v>1.9472300652322074</v>
      </c>
      <c r="AF174" s="12">
        <f t="shared" ca="1" si="100"/>
        <v>8.5278391308426359E-3</v>
      </c>
      <c r="AG174" s="12">
        <f t="shared" ca="1" si="101"/>
        <v>0.79288308146080777</v>
      </c>
      <c r="AH174" s="12">
        <f t="shared" ca="1" si="102"/>
        <v>0.69925180057338654</v>
      </c>
      <c r="AI174" s="12">
        <f t="shared" ca="1" si="103"/>
        <v>0.1628001628001628</v>
      </c>
      <c r="AJ174" s="12">
        <f t="shared" ca="1" si="104"/>
        <v>0.14246840763060792</v>
      </c>
      <c r="AK174" s="12">
        <f t="shared" ca="1" si="105"/>
        <v>0.82103154403192169</v>
      </c>
      <c r="AL174" s="11">
        <f t="shared" ca="1" si="106"/>
        <v>2.9958122107119234E-2</v>
      </c>
      <c r="AM174" s="11">
        <f t="shared" ca="1" si="107"/>
        <v>2.0656185364930302E-2</v>
      </c>
      <c r="AN174" s="11">
        <f t="shared" ca="1" si="108"/>
        <v>-2.1339644405552471E-2</v>
      </c>
      <c r="AO174" s="11">
        <f t="shared" ca="1" si="109"/>
        <v>-1.393373696602751E-2</v>
      </c>
      <c r="AP174" s="11">
        <f t="shared" ca="1" si="110"/>
        <v>4.3883463002814205E-2</v>
      </c>
      <c r="AQ174" s="11">
        <f t="shared" ca="1" si="111"/>
        <v>5.1003160138163972E-2</v>
      </c>
      <c r="AR174" s="11">
        <f t="shared" ca="1" si="112"/>
        <v>2.2471910112359605E-2</v>
      </c>
      <c r="AS174" s="11">
        <f t="shared" ca="1" si="113"/>
        <v>2.7115221399514056E-2</v>
      </c>
      <c r="AT174" s="11">
        <f t="shared" ca="1" si="114"/>
        <v>4.9754527827055028E-3</v>
      </c>
      <c r="AU174" s="13">
        <f t="shared" ca="1" si="115"/>
        <v>1.8310014837336321E-2</v>
      </c>
      <c r="AV174" s="14">
        <f t="shared" ca="1" si="116"/>
        <v>221.70945404624808</v>
      </c>
      <c r="AW174" s="11">
        <f ca="1">-(AV174-MAX($AV$14:AV174))/MAX($AV$14:AV174)</f>
        <v>0</v>
      </c>
      <c r="AX174" s="13">
        <f t="shared" si="117"/>
        <v>2.3052158038570206E-2</v>
      </c>
      <c r="AY174" s="14">
        <f t="shared" si="118"/>
        <v>122.05698567647455</v>
      </c>
      <c r="AZ174" s="11">
        <f>-(AY174-MAX($AY$14:AY174))/MAX($AY$14:AY174)</f>
        <v>0</v>
      </c>
    </row>
    <row r="175" spans="1:52" x14ac:dyDescent="0.2">
      <c r="A175" s="1">
        <v>39203</v>
      </c>
      <c r="B175" s="10">
        <v>0.91332541784637866</v>
      </c>
      <c r="C175" s="10">
        <v>1.3516984090509727</v>
      </c>
      <c r="D175" s="10">
        <v>1.9846782836502204</v>
      </c>
      <c r="E175" s="10">
        <v>8.2793108301664961E-3</v>
      </c>
      <c r="F175" s="10">
        <v>0.82532084347790213</v>
      </c>
      <c r="G175" s="10">
        <v>0.7331915829606277</v>
      </c>
      <c r="H175" s="10">
        <v>0.1660715768496222</v>
      </c>
      <c r="I175" s="10">
        <v>0.14681485179040712</v>
      </c>
      <c r="J175" s="10">
        <v>0.81893374825976573</v>
      </c>
      <c r="K175" s="11">
        <f t="shared" si="119"/>
        <v>3.5939355192255107E-2</v>
      </c>
      <c r="L175" s="11">
        <f t="shared" si="120"/>
        <v>-1.0813587272384684E-4</v>
      </c>
      <c r="M175" s="11">
        <f t="shared" si="121"/>
        <v>-2.0640654149960413E-3</v>
      </c>
      <c r="N175" s="11">
        <f t="shared" si="82"/>
        <v>-1.5424356076600421E-2</v>
      </c>
      <c r="O175" s="11">
        <f t="shared" si="83"/>
        <v>-2.8473569099987106E-3</v>
      </c>
      <c r="P175" s="11">
        <f t="shared" si="84"/>
        <v>-2.3462130654737789E-3</v>
      </c>
      <c r="Q175" s="11">
        <f t="shared" si="85"/>
        <v>-2.3250020758945888E-3</v>
      </c>
      <c r="R175" s="11">
        <f t="shared" si="86"/>
        <v>3.3033341652843884E-3</v>
      </c>
      <c r="S175" s="11">
        <f t="shared" si="87"/>
        <v>-7.4932437965768983E-3</v>
      </c>
      <c r="T175" s="12">
        <f t="shared" ca="1" si="88"/>
        <v>0.86881783643080523</v>
      </c>
      <c r="U175" s="12">
        <f t="shared" ca="1" si="89"/>
        <v>1.3381651801730641</v>
      </c>
      <c r="V175" s="12">
        <f t="shared" ca="1" si="90"/>
        <v>1.9680066638161353</v>
      </c>
      <c r="W175" s="12">
        <f t="shared" ca="1" si="91"/>
        <v>8.4684267971737569E-3</v>
      </c>
      <c r="X175" s="12">
        <f t="shared" ca="1" si="92"/>
        <v>0.81028030914622917</v>
      </c>
      <c r="Y175" s="12">
        <f t="shared" ca="1" si="93"/>
        <v>0.71708382635415857</v>
      </c>
      <c r="Z175" s="12">
        <f t="shared" ca="1" si="94"/>
        <v>0.16462937811252418</v>
      </c>
      <c r="AA175" s="12">
        <f t="shared" ca="1" si="95"/>
        <v>0.14439993883827801</v>
      </c>
      <c r="AB175" s="12">
        <f t="shared" ca="1" si="96"/>
        <v>0.82307404587214306</v>
      </c>
      <c r="AC175" s="12">
        <f t="shared" ca="1" si="97"/>
        <v>0.88163985012122548</v>
      </c>
      <c r="AD175" s="12">
        <f t="shared" ca="1" si="98"/>
        <v>1.3518445919457098</v>
      </c>
      <c r="AE175" s="12">
        <f t="shared" ca="1" si="99"/>
        <v>1.9887832624000634</v>
      </c>
      <c r="AF175" s="12">
        <f t="shared" ca="1" si="100"/>
        <v>8.409014463504878E-3</v>
      </c>
      <c r="AG175" s="12">
        <f t="shared" ca="1" si="101"/>
        <v>0.82767753683165046</v>
      </c>
      <c r="AH175" s="12">
        <f t="shared" ca="1" si="102"/>
        <v>0.73491585213493049</v>
      </c>
      <c r="AI175" s="12">
        <f t="shared" ca="1" si="103"/>
        <v>0.16645859342488556</v>
      </c>
      <c r="AJ175" s="12">
        <f t="shared" ca="1" si="104"/>
        <v>0.14633147004594807</v>
      </c>
      <c r="AK175" s="12">
        <f t="shared" ca="1" si="105"/>
        <v>0.82511654771236431</v>
      </c>
      <c r="AL175" s="11">
        <f t="shared" ca="1" si="106"/>
        <v>3.5939355192255107E-2</v>
      </c>
      <c r="AM175" s="11">
        <f t="shared" ca="1" si="107"/>
        <v>-1.0813587272384684E-4</v>
      </c>
      <c r="AN175" s="11">
        <f t="shared" ca="1" si="108"/>
        <v>-2.0640654149960413E-3</v>
      </c>
      <c r="AO175" s="11">
        <f t="shared" ca="1" si="109"/>
        <v>1.5424356076600421E-2</v>
      </c>
      <c r="AP175" s="11">
        <f t="shared" ca="1" si="110"/>
        <v>-2.8473569099987106E-3</v>
      </c>
      <c r="AQ175" s="11">
        <f t="shared" ca="1" si="111"/>
        <v>-2.3462130654737789E-3</v>
      </c>
      <c r="AR175" s="11">
        <f t="shared" ca="1" si="112"/>
        <v>-2.3250020758945888E-3</v>
      </c>
      <c r="AS175" s="11">
        <f t="shared" ca="1" si="113"/>
        <v>3.3033341652843884E-3</v>
      </c>
      <c r="AT175" s="11">
        <f t="shared" ca="1" si="114"/>
        <v>-7.4932437965768983E-3</v>
      </c>
      <c r="AU175" s="13">
        <f t="shared" ca="1" si="115"/>
        <v>4.1647809220528948E-3</v>
      </c>
      <c r="AV175" s="14">
        <f t="shared" ca="1" si="116"/>
        <v>222.63282535069865</v>
      </c>
      <c r="AW175" s="11">
        <f ca="1">-(AV175-MAX($AV$14:AV175))/MAX($AV$14:AV175)</f>
        <v>0</v>
      </c>
      <c r="AX175" s="13">
        <f t="shared" si="117"/>
        <v>7.3714623836391221E-4</v>
      </c>
      <c r="AY175" s="14">
        <f t="shared" si="118"/>
        <v>122.146959524332</v>
      </c>
      <c r="AZ175" s="11">
        <f>-(AY175-MAX($AY$14:AY175))/MAX($AY$14:AY175)</f>
        <v>0</v>
      </c>
    </row>
    <row r="176" spans="1:52" x14ac:dyDescent="0.2">
      <c r="A176" s="1">
        <v>39234</v>
      </c>
      <c r="B176" s="10">
        <v>0.93881727799318426</v>
      </c>
      <c r="C176" s="10">
        <v>1.342011675501577</v>
      </c>
      <c r="D176" s="10">
        <v>1.9865707815169453</v>
      </c>
      <c r="E176" s="10">
        <v>8.1501585205832252E-3</v>
      </c>
      <c r="F176" s="10">
        <v>0.84225420916541038</v>
      </c>
      <c r="G176" s="10">
        <v>0.75688767786860434</v>
      </c>
      <c r="H176" s="10">
        <v>0.16668055671305942</v>
      </c>
      <c r="I176" s="10">
        <v>0.14387247144131443</v>
      </c>
      <c r="J176" s="10">
        <v>0.8109905438502587</v>
      </c>
      <c r="K176" s="11">
        <f t="shared" si="119"/>
        <v>2.7911037674737349E-2</v>
      </c>
      <c r="L176" s="11">
        <f t="shared" si="120"/>
        <v>-7.1663423471785004E-3</v>
      </c>
      <c r="M176" s="11">
        <f t="shared" si="121"/>
        <v>9.5355397512797424E-4</v>
      </c>
      <c r="N176" s="11">
        <f t="shared" si="82"/>
        <v>-1.5599403408396162E-2</v>
      </c>
      <c r="O176" s="11">
        <f t="shared" si="83"/>
        <v>2.0517312535269339E-2</v>
      </c>
      <c r="P176" s="11">
        <f t="shared" si="84"/>
        <v>3.2319103844989261E-2</v>
      </c>
      <c r="Q176" s="11">
        <f t="shared" si="85"/>
        <v>3.6669722476871947E-3</v>
      </c>
      <c r="R176" s="11">
        <f t="shared" si="86"/>
        <v>-2.0041435271775043E-2</v>
      </c>
      <c r="S176" s="11">
        <f t="shared" si="87"/>
        <v>-9.6994469044490161E-3</v>
      </c>
      <c r="T176" s="12">
        <f t="shared" ca="1" si="88"/>
        <v>0.89748263398380201</v>
      </c>
      <c r="U176" s="12">
        <f t="shared" ca="1" si="89"/>
        <v>1.3517715004983413</v>
      </c>
      <c r="V176" s="12">
        <f t="shared" ca="1" si="90"/>
        <v>1.9867307730251418</v>
      </c>
      <c r="W176" s="12">
        <f t="shared" ca="1" si="91"/>
        <v>8.3441626468356879E-3</v>
      </c>
      <c r="X176" s="12">
        <f t="shared" ca="1" si="92"/>
        <v>0.82649919015477624</v>
      </c>
      <c r="Y176" s="12">
        <f t="shared" ca="1" si="93"/>
        <v>0.73405371754777904</v>
      </c>
      <c r="Z176" s="12">
        <f t="shared" ca="1" si="94"/>
        <v>0.16626508513725388</v>
      </c>
      <c r="AA176" s="12">
        <f t="shared" ca="1" si="95"/>
        <v>0.1465731609181776</v>
      </c>
      <c r="AB176" s="12">
        <f t="shared" ca="1" si="96"/>
        <v>0.82202514798606496</v>
      </c>
      <c r="AC176" s="12">
        <f t="shared" ca="1" si="97"/>
        <v>0.91332541784637866</v>
      </c>
      <c r="AD176" s="12">
        <f t="shared" ca="1" si="98"/>
        <v>1.3516984090509727</v>
      </c>
      <c r="AE176" s="12">
        <f t="shared" ca="1" si="99"/>
        <v>1.9846782836502204</v>
      </c>
      <c r="AF176" s="12">
        <f t="shared" ca="1" si="100"/>
        <v>8.2793108301664961E-3</v>
      </c>
      <c r="AG176" s="12">
        <f t="shared" ca="1" si="101"/>
        <v>0.82532084347790213</v>
      </c>
      <c r="AH176" s="12">
        <f t="shared" ca="1" si="102"/>
        <v>0.7331915829606277</v>
      </c>
      <c r="AI176" s="12">
        <f t="shared" ca="1" si="103"/>
        <v>0.1660715768496222</v>
      </c>
      <c r="AJ176" s="12">
        <f t="shared" ca="1" si="104"/>
        <v>0.14681485179040712</v>
      </c>
      <c r="AK176" s="12">
        <f t="shared" ca="1" si="105"/>
        <v>0.81893374825976573</v>
      </c>
      <c r="AL176" s="11">
        <f t="shared" ca="1" si="106"/>
        <v>2.7911037674737349E-2</v>
      </c>
      <c r="AM176" s="11">
        <f t="shared" ca="1" si="107"/>
        <v>7.1663423471785004E-3</v>
      </c>
      <c r="AN176" s="11">
        <f t="shared" ca="1" si="108"/>
        <v>-9.5355397512797424E-4</v>
      </c>
      <c r="AO176" s="11">
        <f t="shared" ca="1" si="109"/>
        <v>1.5599403408396162E-2</v>
      </c>
      <c r="AP176" s="11">
        <f t="shared" ca="1" si="110"/>
        <v>-2.0517312535269339E-2</v>
      </c>
      <c r="AQ176" s="11">
        <f t="shared" ca="1" si="111"/>
        <v>-3.2319103844989261E-2</v>
      </c>
      <c r="AR176" s="11">
        <f t="shared" ca="1" si="112"/>
        <v>-3.6669722476871947E-3</v>
      </c>
      <c r="AS176" s="11">
        <f t="shared" ca="1" si="113"/>
        <v>-2.0041435271775043E-2</v>
      </c>
      <c r="AT176" s="11">
        <f t="shared" ca="1" si="114"/>
        <v>9.6994469044490161E-3</v>
      </c>
      <c r="AU176" s="13">
        <f t="shared" ca="1" si="115"/>
        <v>-1.9024608377875315E-3</v>
      </c>
      <c r="AV176" s="14">
        <f t="shared" ca="1" si="116"/>
        <v>222.20927511926294</v>
      </c>
      <c r="AW176" s="11">
        <f ca="1">-(AV176-MAX($AV$14:AV176))/MAX($AV$14:AV176)</f>
        <v>1.9024608377876063E-3</v>
      </c>
      <c r="AX176" s="13">
        <f t="shared" si="117"/>
        <v>3.651261371779155E-3</v>
      </c>
      <c r="AY176" s="14">
        <f t="shared" si="118"/>
        <v>122.59294999932347</v>
      </c>
      <c r="AZ176" s="11">
        <f>-(AY176-MAX($AY$14:AY176))/MAX($AY$14:AY176)</f>
        <v>0</v>
      </c>
    </row>
    <row r="177" spans="1:52" x14ac:dyDescent="0.2">
      <c r="A177" s="1">
        <v>39264</v>
      </c>
      <c r="B177" s="10">
        <v>0.95207266218557796</v>
      </c>
      <c r="C177" s="10">
        <v>1.3725517108857075</v>
      </c>
      <c r="D177" s="10">
        <v>2.0352091177368474</v>
      </c>
      <c r="E177" s="10">
        <v>8.2346547209275513E-3</v>
      </c>
      <c r="F177" s="10">
        <v>0.86735534681203541</v>
      </c>
      <c r="G177" s="10">
        <v>0.78579286500078582</v>
      </c>
      <c r="H177" s="10">
        <v>0.17292062943109113</v>
      </c>
      <c r="I177" s="10">
        <v>0.14942322634630326</v>
      </c>
      <c r="J177" s="10">
        <v>0.8283631544068919</v>
      </c>
      <c r="K177" s="11">
        <f t="shared" si="119"/>
        <v>1.4119237580211941E-2</v>
      </c>
      <c r="L177" s="11">
        <f t="shared" si="120"/>
        <v>2.2756907366484835E-2</v>
      </c>
      <c r="M177" s="11">
        <f t="shared" si="121"/>
        <v>2.448356568637422E-2</v>
      </c>
      <c r="N177" s="11">
        <f t="shared" si="82"/>
        <v>1.0367430293647839E-2</v>
      </c>
      <c r="O177" s="11">
        <f t="shared" si="83"/>
        <v>2.9802329716461351E-2</v>
      </c>
      <c r="P177" s="11">
        <f t="shared" si="84"/>
        <v>3.8189533239038287E-2</v>
      </c>
      <c r="Q177" s="11">
        <f t="shared" si="85"/>
        <v>3.7437316271831111E-2</v>
      </c>
      <c r="R177" s="11">
        <f t="shared" si="86"/>
        <v>3.8581077042615375E-2</v>
      </c>
      <c r="S177" s="11">
        <f t="shared" si="87"/>
        <v>2.1421471172962114E-2</v>
      </c>
      <c r="T177" s="12">
        <f t="shared" ca="1" si="88"/>
        <v>0.92607134791978152</v>
      </c>
      <c r="U177" s="12">
        <f t="shared" ca="1" si="89"/>
        <v>1.3468550422762748</v>
      </c>
      <c r="V177" s="12">
        <f t="shared" ca="1" si="90"/>
        <v>1.9856245325835828</v>
      </c>
      <c r="W177" s="12">
        <f t="shared" ca="1" si="91"/>
        <v>8.2147346753748615E-3</v>
      </c>
      <c r="X177" s="12">
        <f t="shared" ca="1" si="92"/>
        <v>0.83378752632165631</v>
      </c>
      <c r="Y177" s="12">
        <f t="shared" ca="1" si="93"/>
        <v>0.74503963041461607</v>
      </c>
      <c r="Z177" s="12">
        <f t="shared" ca="1" si="94"/>
        <v>0.16637606678134081</v>
      </c>
      <c r="AA177" s="12">
        <f t="shared" ca="1" si="95"/>
        <v>0.14534366161586076</v>
      </c>
      <c r="AB177" s="12">
        <f t="shared" ca="1" si="96"/>
        <v>0.81496214605501227</v>
      </c>
      <c r="AC177" s="12">
        <f t="shared" ca="1" si="97"/>
        <v>0.93881727799318426</v>
      </c>
      <c r="AD177" s="12">
        <f t="shared" ca="1" si="98"/>
        <v>1.342011675501577</v>
      </c>
      <c r="AE177" s="12">
        <f t="shared" ca="1" si="99"/>
        <v>1.9865707815169453</v>
      </c>
      <c r="AF177" s="12">
        <f t="shared" ca="1" si="100"/>
        <v>8.1501585205832252E-3</v>
      </c>
      <c r="AG177" s="12">
        <f t="shared" ca="1" si="101"/>
        <v>0.84225420916541038</v>
      </c>
      <c r="AH177" s="12">
        <f t="shared" ca="1" si="102"/>
        <v>0.75688767786860434</v>
      </c>
      <c r="AI177" s="12">
        <f t="shared" ca="1" si="103"/>
        <v>0.16668055671305942</v>
      </c>
      <c r="AJ177" s="12">
        <f t="shared" ca="1" si="104"/>
        <v>0.14387247144131443</v>
      </c>
      <c r="AK177" s="12">
        <f t="shared" ca="1" si="105"/>
        <v>0.8109905438502587</v>
      </c>
      <c r="AL177" s="11">
        <f t="shared" ca="1" si="106"/>
        <v>1.4119237580211941E-2</v>
      </c>
      <c r="AM177" s="11">
        <f t="shared" ca="1" si="107"/>
        <v>-2.2756907366484835E-2</v>
      </c>
      <c r="AN177" s="11">
        <f t="shared" ca="1" si="108"/>
        <v>2.448356568637422E-2</v>
      </c>
      <c r="AO177" s="11">
        <f t="shared" ca="1" si="109"/>
        <v>-1.0367430293647839E-2</v>
      </c>
      <c r="AP177" s="11">
        <f t="shared" ca="1" si="110"/>
        <v>2.9802329716461351E-2</v>
      </c>
      <c r="AQ177" s="11">
        <f t="shared" ca="1" si="111"/>
        <v>3.8189533239038287E-2</v>
      </c>
      <c r="AR177" s="11">
        <f t="shared" ca="1" si="112"/>
        <v>3.7437316271831111E-2</v>
      </c>
      <c r="AS177" s="11">
        <f t="shared" ca="1" si="113"/>
        <v>-3.8581077042615375E-2</v>
      </c>
      <c r="AT177" s="11">
        <f t="shared" ca="1" si="114"/>
        <v>-2.1421471172962114E-2</v>
      </c>
      <c r="AU177" s="13">
        <f t="shared" ca="1" si="115"/>
        <v>5.6561218464674162E-3</v>
      </c>
      <c r="AV177" s="14">
        <f t="shared" ca="1" si="116"/>
        <v>223.4661178547527</v>
      </c>
      <c r="AW177" s="11">
        <f ca="1">-(AV177-MAX($AV$14:AV177))/MAX($AV$14:AV177)</f>
        <v>0</v>
      </c>
      <c r="AX177" s="13">
        <f t="shared" si="117"/>
        <v>2.6350985374403009E-2</v>
      </c>
      <c r="AY177" s="14">
        <f t="shared" si="118"/>
        <v>125.82339503176057</v>
      </c>
      <c r="AZ177" s="11">
        <f>-(AY177-MAX($AY$14:AY177))/MAX($AY$14:AY177)</f>
        <v>0</v>
      </c>
    </row>
    <row r="178" spans="1:52" x14ac:dyDescent="0.2">
      <c r="A178" s="1">
        <v>39295</v>
      </c>
      <c r="B178" s="10">
        <v>0.94498308480278204</v>
      </c>
      <c r="C178" s="10">
        <v>1.36171139888612</v>
      </c>
      <c r="D178" s="10">
        <v>2.0099290495045525</v>
      </c>
      <c r="E178" s="10">
        <v>8.5704490915323953E-3</v>
      </c>
      <c r="F178" s="10">
        <v>0.8270682910287902</v>
      </c>
      <c r="G178" s="10">
        <v>0.72301352035283062</v>
      </c>
      <c r="H178" s="10">
        <v>0.17079711011289689</v>
      </c>
      <c r="I178" s="10">
        <v>0.14594918049535152</v>
      </c>
      <c r="J178" s="10">
        <v>0.83087532715716017</v>
      </c>
      <c r="K178" s="11">
        <f t="shared" si="119"/>
        <v>-7.4464667082458913E-3</v>
      </c>
      <c r="L178" s="11">
        <f t="shared" si="120"/>
        <v>-7.8979261135394552E-3</v>
      </c>
      <c r="M178" s="11">
        <f t="shared" si="121"/>
        <v>-1.2421361525938091E-2</v>
      </c>
      <c r="N178" s="11">
        <f t="shared" si="82"/>
        <v>4.0778196777511155E-2</v>
      </c>
      <c r="O178" s="11">
        <f t="shared" si="83"/>
        <v>-4.644815522417689E-2</v>
      </c>
      <c r="P178" s="11">
        <f t="shared" si="84"/>
        <v>-7.9892993998987749E-2</v>
      </c>
      <c r="Q178" s="11">
        <f t="shared" si="85"/>
        <v>-1.228031221711734E-2</v>
      </c>
      <c r="R178" s="11">
        <f t="shared" si="86"/>
        <v>-2.3249704452909414E-2</v>
      </c>
      <c r="S178" s="11">
        <f t="shared" si="87"/>
        <v>3.0326949441239481E-3</v>
      </c>
      <c r="T178" s="12">
        <f t="shared" ca="1" si="88"/>
        <v>0.94544497008938111</v>
      </c>
      <c r="U178" s="12">
        <f t="shared" ca="1" si="89"/>
        <v>1.3572816931936422</v>
      </c>
      <c r="V178" s="12">
        <f t="shared" ca="1" si="90"/>
        <v>2.0108899496268964</v>
      </c>
      <c r="W178" s="12">
        <f t="shared" ca="1" si="91"/>
        <v>8.1924066207553874E-3</v>
      </c>
      <c r="X178" s="12">
        <f t="shared" ca="1" si="92"/>
        <v>0.8548047779887229</v>
      </c>
      <c r="Y178" s="12">
        <f t="shared" ca="1" si="93"/>
        <v>0.77134027143469508</v>
      </c>
      <c r="Z178" s="12">
        <f t="shared" ca="1" si="94"/>
        <v>0.16980059307207529</v>
      </c>
      <c r="AA178" s="12">
        <f t="shared" ca="1" si="95"/>
        <v>0.14664784889380883</v>
      </c>
      <c r="AB178" s="12">
        <f t="shared" ca="1" si="96"/>
        <v>0.8196768491285753</v>
      </c>
      <c r="AC178" s="12">
        <f t="shared" ca="1" si="97"/>
        <v>0.95207266218557796</v>
      </c>
      <c r="AD178" s="12">
        <f t="shared" ca="1" si="98"/>
        <v>1.3725517108857075</v>
      </c>
      <c r="AE178" s="12">
        <f t="shared" ca="1" si="99"/>
        <v>2.0352091177368474</v>
      </c>
      <c r="AF178" s="12">
        <f t="shared" ca="1" si="100"/>
        <v>8.2346547209275513E-3</v>
      </c>
      <c r="AG178" s="12">
        <f t="shared" ca="1" si="101"/>
        <v>0.86735534681203541</v>
      </c>
      <c r="AH178" s="12">
        <f t="shared" ca="1" si="102"/>
        <v>0.78579286500078582</v>
      </c>
      <c r="AI178" s="12">
        <f t="shared" ca="1" si="103"/>
        <v>0.17292062943109113</v>
      </c>
      <c r="AJ178" s="12">
        <f t="shared" ca="1" si="104"/>
        <v>0.14942322634630326</v>
      </c>
      <c r="AK178" s="12">
        <f t="shared" ca="1" si="105"/>
        <v>0.8283631544068919</v>
      </c>
      <c r="AL178" s="11">
        <f t="shared" ca="1" si="106"/>
        <v>-7.4464667082458913E-3</v>
      </c>
      <c r="AM178" s="11">
        <f t="shared" ca="1" si="107"/>
        <v>-7.8979261135394552E-3</v>
      </c>
      <c r="AN178" s="11">
        <f t="shared" ca="1" si="108"/>
        <v>-1.2421361525938091E-2</v>
      </c>
      <c r="AO178" s="11">
        <f t="shared" ca="1" si="109"/>
        <v>4.0778196777511155E-2</v>
      </c>
      <c r="AP178" s="11">
        <f t="shared" ca="1" si="110"/>
        <v>-4.644815522417689E-2</v>
      </c>
      <c r="AQ178" s="11">
        <f t="shared" ca="1" si="111"/>
        <v>-7.9892993998987749E-2</v>
      </c>
      <c r="AR178" s="11">
        <f t="shared" ca="1" si="112"/>
        <v>-1.228031221711734E-2</v>
      </c>
      <c r="AS178" s="11">
        <f t="shared" ca="1" si="113"/>
        <v>-2.3249704452909414E-2</v>
      </c>
      <c r="AT178" s="11">
        <f t="shared" ca="1" si="114"/>
        <v>3.0326949441239481E-3</v>
      </c>
      <c r="AU178" s="13">
        <f t="shared" ca="1" si="115"/>
        <v>-1.6202892057697746E-2</v>
      </c>
      <c r="AV178" s="14">
        <f t="shared" ca="1" si="116"/>
        <v>219.84532046859937</v>
      </c>
      <c r="AW178" s="11">
        <f ca="1">-(AV178-MAX($AV$14:AV178))/MAX($AV$14:AV178)</f>
        <v>1.6202892057697777E-2</v>
      </c>
      <c r="AX178" s="13">
        <f t="shared" si="117"/>
        <v>-1.6202892057697746E-2</v>
      </c>
      <c r="AY178" s="14">
        <f t="shared" si="118"/>
        <v>123.78469214372788</v>
      </c>
      <c r="AZ178" s="11">
        <f>-(AY178-MAX($AY$14:AY178))/MAX($AY$14:AY178)</f>
        <v>1.6202892057697815E-2</v>
      </c>
    </row>
    <row r="179" spans="1:52" x14ac:dyDescent="0.2">
      <c r="A179" s="1">
        <v>39326</v>
      </c>
      <c r="B179" s="10">
        <v>0.97527673477349197</v>
      </c>
      <c r="C179" s="10">
        <v>1.3921565897732178</v>
      </c>
      <c r="D179" s="10">
        <v>2.0183671409829449</v>
      </c>
      <c r="E179" s="10">
        <v>8.6950473010573189E-3</v>
      </c>
      <c r="F179" s="10">
        <v>0.84712021482968658</v>
      </c>
      <c r="G179" s="10">
        <v>0.71885558191359356</v>
      </c>
      <c r="H179" s="10">
        <v>0.17802780794360079</v>
      </c>
      <c r="I179" s="10">
        <v>0.15009155584906791</v>
      </c>
      <c r="J179" s="10">
        <v>0.84450900246596627</v>
      </c>
      <c r="K179" s="11">
        <f t="shared" si="119"/>
        <v>3.2057346272004628E-2</v>
      </c>
      <c r="L179" s="11">
        <f t="shared" si="120"/>
        <v>2.2358034831758022E-2</v>
      </c>
      <c r="M179" s="11">
        <f t="shared" si="121"/>
        <v>4.1982036532446365E-3</v>
      </c>
      <c r="N179" s="11">
        <f t="shared" si="82"/>
        <v>1.4538119087368129E-2</v>
      </c>
      <c r="O179" s="11">
        <f t="shared" si="83"/>
        <v>2.4244580548425709E-2</v>
      </c>
      <c r="P179" s="11">
        <f t="shared" si="84"/>
        <v>-5.7508446553087289E-3</v>
      </c>
      <c r="Q179" s="11">
        <f t="shared" si="85"/>
        <v>4.2335012728988319E-2</v>
      </c>
      <c r="R179" s="11">
        <f t="shared" si="86"/>
        <v>2.8382313211058552E-2</v>
      </c>
      <c r="S179" s="11">
        <f t="shared" si="87"/>
        <v>1.6408809917913603E-2</v>
      </c>
      <c r="T179" s="12">
        <f t="shared" ca="1" si="88"/>
        <v>0.94852787349418</v>
      </c>
      <c r="U179" s="12">
        <f t="shared" ca="1" si="89"/>
        <v>1.3671315548859138</v>
      </c>
      <c r="V179" s="12">
        <f t="shared" ca="1" si="90"/>
        <v>2.0225690836207</v>
      </c>
      <c r="W179" s="12">
        <f t="shared" ca="1" si="91"/>
        <v>8.4025519062299742E-3</v>
      </c>
      <c r="X179" s="12">
        <f t="shared" ca="1" si="92"/>
        <v>0.84721181892041275</v>
      </c>
      <c r="Y179" s="12">
        <f t="shared" ca="1" si="93"/>
        <v>0.75440319267680822</v>
      </c>
      <c r="Z179" s="12">
        <f t="shared" ca="1" si="94"/>
        <v>0.17185886977199399</v>
      </c>
      <c r="AA179" s="12">
        <f t="shared" ca="1" si="95"/>
        <v>0.14768620342082739</v>
      </c>
      <c r="AB179" s="12">
        <f t="shared" ca="1" si="96"/>
        <v>0.82961924078202598</v>
      </c>
      <c r="AC179" s="12">
        <f t="shared" ca="1" si="97"/>
        <v>0.94498308480278204</v>
      </c>
      <c r="AD179" s="12">
        <f t="shared" ca="1" si="98"/>
        <v>1.36171139888612</v>
      </c>
      <c r="AE179" s="12">
        <f t="shared" ca="1" si="99"/>
        <v>2.0099290495045525</v>
      </c>
      <c r="AF179" s="12">
        <f t="shared" ca="1" si="100"/>
        <v>8.5704490915323953E-3</v>
      </c>
      <c r="AG179" s="12">
        <f t="shared" ca="1" si="101"/>
        <v>0.8270682910287902</v>
      </c>
      <c r="AH179" s="12">
        <f t="shared" ca="1" si="102"/>
        <v>0.72301352035283062</v>
      </c>
      <c r="AI179" s="12">
        <f t="shared" ca="1" si="103"/>
        <v>0.17079711011289689</v>
      </c>
      <c r="AJ179" s="12">
        <f t="shared" ca="1" si="104"/>
        <v>0.14594918049535152</v>
      </c>
      <c r="AK179" s="12">
        <f t="shared" ca="1" si="105"/>
        <v>0.83087532715716017</v>
      </c>
      <c r="AL179" s="11">
        <f t="shared" ca="1" si="106"/>
        <v>-3.2057346272004628E-2</v>
      </c>
      <c r="AM179" s="11">
        <f t="shared" ca="1" si="107"/>
        <v>-2.2358034831758022E-2</v>
      </c>
      <c r="AN179" s="11">
        <f t="shared" ca="1" si="108"/>
        <v>-4.1982036532446365E-3</v>
      </c>
      <c r="AO179" s="11">
        <f t="shared" ca="1" si="109"/>
        <v>1.4538119087368129E-2</v>
      </c>
      <c r="AP179" s="11">
        <f t="shared" ca="1" si="110"/>
        <v>-2.4244580548425709E-2</v>
      </c>
      <c r="AQ179" s="11">
        <f t="shared" ca="1" si="111"/>
        <v>5.7508446553087289E-3</v>
      </c>
      <c r="AR179" s="11">
        <f t="shared" ca="1" si="112"/>
        <v>-4.2335012728988319E-2</v>
      </c>
      <c r="AS179" s="11">
        <f t="shared" ca="1" si="113"/>
        <v>-2.8382313211058552E-2</v>
      </c>
      <c r="AT179" s="11">
        <f t="shared" ca="1" si="114"/>
        <v>1.6408809917913603E-2</v>
      </c>
      <c r="AU179" s="13">
        <f t="shared" ca="1" si="115"/>
        <v>-1.2986413064987712E-2</v>
      </c>
      <c r="AV179" s="14">
        <f t="shared" ca="1" si="116"/>
        <v>216.99031832658954</v>
      </c>
      <c r="AW179" s="11">
        <f ca="1">-(AV179-MAX($AV$14:AV179))/MAX($AV$14:AV179)</f>
        <v>2.897888767357679E-2</v>
      </c>
      <c r="AX179" s="13">
        <f t="shared" si="117"/>
        <v>1.9863508399494762E-2</v>
      </c>
      <c r="AY179" s="14">
        <f t="shared" si="118"/>
        <v>126.24349041585369</v>
      </c>
      <c r="AZ179" s="11">
        <f>-(AY179-MAX($AY$14:AY179))/MAX($AY$14:AY179)</f>
        <v>0</v>
      </c>
    </row>
    <row r="180" spans="1:52" x14ac:dyDescent="0.2">
      <c r="A180" s="1">
        <v>39356</v>
      </c>
      <c r="B180" s="10">
        <v>1.025399136613927</v>
      </c>
      <c r="C180" s="10">
        <v>1.4235078079403267</v>
      </c>
      <c r="D180" s="10">
        <v>2.0447806972702178</v>
      </c>
      <c r="E180" s="10">
        <v>8.6332674327252636E-3</v>
      </c>
      <c r="F180" s="10">
        <v>0.89929674994154574</v>
      </c>
      <c r="G180" s="10">
        <v>0.75993616536210951</v>
      </c>
      <c r="H180" s="10">
        <v>0.18502072232089994</v>
      </c>
      <c r="I180" s="10">
        <v>0.1551518160520069</v>
      </c>
      <c r="J180" s="10">
        <v>0.85173797133049989</v>
      </c>
      <c r="K180" s="11">
        <f t="shared" si="119"/>
        <v>5.1393004727090075E-2</v>
      </c>
      <c r="L180" s="11">
        <f t="shared" si="120"/>
        <v>2.2519893521615986E-2</v>
      </c>
      <c r="M180" s="11">
        <f t="shared" si="121"/>
        <v>1.3086596462529299E-2</v>
      </c>
      <c r="N180" s="11">
        <f t="shared" si="82"/>
        <v>-7.1051790971330409E-3</v>
      </c>
      <c r="O180" s="11">
        <f t="shared" si="83"/>
        <v>6.1592834403496388E-2</v>
      </c>
      <c r="P180" s="11">
        <f t="shared" si="84"/>
        <v>5.7147199635230628E-2</v>
      </c>
      <c r="Q180" s="11">
        <f t="shared" si="85"/>
        <v>3.927989934872711E-2</v>
      </c>
      <c r="R180" s="11">
        <f t="shared" si="86"/>
        <v>3.3714489628101196E-2</v>
      </c>
      <c r="S180" s="11">
        <f t="shared" si="87"/>
        <v>8.5599666118716389E-3</v>
      </c>
      <c r="T180" s="12">
        <f t="shared" ca="1" si="88"/>
        <v>0.96012990978813706</v>
      </c>
      <c r="U180" s="12">
        <f t="shared" ca="1" si="89"/>
        <v>1.376933994329669</v>
      </c>
      <c r="V180" s="12">
        <f t="shared" ca="1" si="90"/>
        <v>2.0141480952437485</v>
      </c>
      <c r="W180" s="12">
        <f t="shared" ca="1" si="91"/>
        <v>8.632748196294858E-3</v>
      </c>
      <c r="X180" s="12">
        <f t="shared" ca="1" si="92"/>
        <v>0.83709425292923845</v>
      </c>
      <c r="Y180" s="12">
        <f t="shared" ca="1" si="93"/>
        <v>0.72093455113321214</v>
      </c>
      <c r="Z180" s="12">
        <f t="shared" ca="1" si="94"/>
        <v>0.17441245902824884</v>
      </c>
      <c r="AA180" s="12">
        <f t="shared" ca="1" si="95"/>
        <v>0.1480203681722097</v>
      </c>
      <c r="AB180" s="12">
        <f t="shared" ca="1" si="96"/>
        <v>0.83769216481156317</v>
      </c>
      <c r="AC180" s="12">
        <f t="shared" ca="1" si="97"/>
        <v>0.97527673477349197</v>
      </c>
      <c r="AD180" s="12">
        <f t="shared" ca="1" si="98"/>
        <v>1.3921565897732178</v>
      </c>
      <c r="AE180" s="12">
        <f t="shared" ca="1" si="99"/>
        <v>2.0183671409829449</v>
      </c>
      <c r="AF180" s="12">
        <f t="shared" ca="1" si="100"/>
        <v>8.6950473010573189E-3</v>
      </c>
      <c r="AG180" s="12">
        <f t="shared" ca="1" si="101"/>
        <v>0.84712021482968658</v>
      </c>
      <c r="AH180" s="12">
        <f t="shared" ca="1" si="102"/>
        <v>0.71885558191359356</v>
      </c>
      <c r="AI180" s="12">
        <f t="shared" ca="1" si="103"/>
        <v>0.17802780794360079</v>
      </c>
      <c r="AJ180" s="12">
        <f t="shared" ca="1" si="104"/>
        <v>0.15009155584906791</v>
      </c>
      <c r="AK180" s="12">
        <f t="shared" ca="1" si="105"/>
        <v>0.84450900246596627</v>
      </c>
      <c r="AL180" s="11">
        <f t="shared" ca="1" si="106"/>
        <v>5.1393004727090075E-2</v>
      </c>
      <c r="AM180" s="11">
        <f t="shared" ca="1" si="107"/>
        <v>2.2519893521615986E-2</v>
      </c>
      <c r="AN180" s="11">
        <f t="shared" ca="1" si="108"/>
        <v>1.3086596462529299E-2</v>
      </c>
      <c r="AO180" s="11">
        <f t="shared" ca="1" si="109"/>
        <v>-7.1051790971330409E-3</v>
      </c>
      <c r="AP180" s="11">
        <f t="shared" ca="1" si="110"/>
        <v>6.1592834403496388E-2</v>
      </c>
      <c r="AQ180" s="11">
        <f t="shared" ca="1" si="111"/>
        <v>-5.7147199635230628E-2</v>
      </c>
      <c r="AR180" s="11">
        <f t="shared" ca="1" si="112"/>
        <v>3.927989934872711E-2</v>
      </c>
      <c r="AS180" s="11">
        <f t="shared" ca="1" si="113"/>
        <v>3.3714489628101196E-2</v>
      </c>
      <c r="AT180" s="11">
        <f t="shared" ca="1" si="114"/>
        <v>8.5599666118716389E-3</v>
      </c>
      <c r="AU180" s="13">
        <f t="shared" ca="1" si="115"/>
        <v>1.8432700663452001E-2</v>
      </c>
      <c r="AV180" s="14">
        <f t="shared" ca="1" si="116"/>
        <v>220.99003591117071</v>
      </c>
      <c r="AW180" s="11">
        <f ca="1">-(AV180-MAX($AV$14:AV180))/MAX($AV$14:AV180)</f>
        <v>1.1080346172171742E-2</v>
      </c>
      <c r="AX180" s="13">
        <f t="shared" si="117"/>
        <v>3.1132078360169919E-2</v>
      </c>
      <c r="AY180" s="14">
        <f t="shared" si="118"/>
        <v>130.1737126519414</v>
      </c>
      <c r="AZ180" s="11">
        <f>-(AY180-MAX($AY$14:AY180))/MAX($AY$14:AY180)</f>
        <v>0</v>
      </c>
    </row>
    <row r="181" spans="1:52" x14ac:dyDescent="0.2">
      <c r="A181" s="1">
        <v>39387</v>
      </c>
      <c r="B181" s="10">
        <v>1.0339978492844735</v>
      </c>
      <c r="C181" s="10">
        <v>1.468191628371335</v>
      </c>
      <c r="D181" s="10">
        <v>2.0699648105982198</v>
      </c>
      <c r="E181" s="10">
        <v>9.0026827994742434E-3</v>
      </c>
      <c r="F181" s="10">
        <v>0.89555179423801978</v>
      </c>
      <c r="G181" s="10">
        <v>0.76283469372187052</v>
      </c>
      <c r="H181" s="10">
        <v>0.18459039391590062</v>
      </c>
      <c r="I181" s="10">
        <v>0.15808277213949223</v>
      </c>
      <c r="J181" s="10">
        <v>0.89022620647906625</v>
      </c>
      <c r="K181" s="11">
        <f t="shared" si="119"/>
        <v>8.3857225576970951E-3</v>
      </c>
      <c r="L181" s="11">
        <f t="shared" si="120"/>
        <v>3.1389937014578928E-2</v>
      </c>
      <c r="M181" s="11">
        <f t="shared" si="121"/>
        <v>1.2316290623059389E-2</v>
      </c>
      <c r="N181" s="11">
        <f t="shared" ref="N181:S223" si="122">E181/E180-1</f>
        <v>4.2789751345901017E-2</v>
      </c>
      <c r="O181" s="11">
        <f t="shared" si="122"/>
        <v>-4.1643158432067562E-3</v>
      </c>
      <c r="P181" s="11">
        <f t="shared" si="122"/>
        <v>3.8141734686094608E-3</v>
      </c>
      <c r="Q181" s="11">
        <f t="shared" si="122"/>
        <v>-2.3258389633403764E-3</v>
      </c>
      <c r="R181" s="11">
        <f t="shared" si="122"/>
        <v>1.8890891270669341E-2</v>
      </c>
      <c r="S181" s="11">
        <f t="shared" si="122"/>
        <v>4.5187882240877331E-2</v>
      </c>
      <c r="T181" s="12">
        <f t="shared" ca="1" si="88"/>
        <v>1.0003379356937094</v>
      </c>
      <c r="U181" s="12">
        <f t="shared" ca="1" si="89"/>
        <v>1.4078321988567724</v>
      </c>
      <c r="V181" s="12">
        <f t="shared" ca="1" si="90"/>
        <v>2.0315739191265814</v>
      </c>
      <c r="W181" s="12">
        <f t="shared" ca="1" si="91"/>
        <v>8.6641573668912904E-3</v>
      </c>
      <c r="X181" s="12">
        <f t="shared" ca="1" si="92"/>
        <v>0.8732084823856161</v>
      </c>
      <c r="Y181" s="12">
        <f t="shared" ca="1" si="93"/>
        <v>0.73939587363785153</v>
      </c>
      <c r="Z181" s="12">
        <f t="shared" ca="1" si="94"/>
        <v>0.18152426513225037</v>
      </c>
      <c r="AA181" s="12">
        <f t="shared" ca="1" si="95"/>
        <v>0.15262168595053741</v>
      </c>
      <c r="AB181" s="12">
        <f t="shared" ca="1" si="96"/>
        <v>0.84812348689823303</v>
      </c>
      <c r="AC181" s="12">
        <f t="shared" ca="1" si="97"/>
        <v>1.025399136613927</v>
      </c>
      <c r="AD181" s="12">
        <f t="shared" ca="1" si="98"/>
        <v>1.4235078079403267</v>
      </c>
      <c r="AE181" s="12">
        <f t="shared" ca="1" si="99"/>
        <v>2.0447806972702178</v>
      </c>
      <c r="AF181" s="12">
        <f t="shared" ca="1" si="100"/>
        <v>8.6332674327252636E-3</v>
      </c>
      <c r="AG181" s="12">
        <f t="shared" ca="1" si="101"/>
        <v>0.89929674994154574</v>
      </c>
      <c r="AH181" s="12">
        <f t="shared" ca="1" si="102"/>
        <v>0.75993616536210951</v>
      </c>
      <c r="AI181" s="12">
        <f t="shared" ca="1" si="103"/>
        <v>0.18502072232089994</v>
      </c>
      <c r="AJ181" s="12">
        <f t="shared" ca="1" si="104"/>
        <v>0.1551518160520069</v>
      </c>
      <c r="AK181" s="12">
        <f t="shared" ca="1" si="105"/>
        <v>0.85173797133049989</v>
      </c>
      <c r="AL181" s="11">
        <f t="shared" ca="1" si="106"/>
        <v>8.3857225576970951E-3</v>
      </c>
      <c r="AM181" s="11">
        <f t="shared" ca="1" si="107"/>
        <v>3.1389937014578928E-2</v>
      </c>
      <c r="AN181" s="11">
        <f t="shared" ca="1" si="108"/>
        <v>1.2316290623059389E-2</v>
      </c>
      <c r="AO181" s="11">
        <f t="shared" ca="1" si="109"/>
        <v>-4.2789751345901017E-2</v>
      </c>
      <c r="AP181" s="11">
        <f t="shared" ca="1" si="110"/>
        <v>-4.1643158432067562E-3</v>
      </c>
      <c r="AQ181" s="11">
        <f t="shared" ca="1" si="111"/>
        <v>3.8141734686094608E-3</v>
      </c>
      <c r="AR181" s="11">
        <f t="shared" ca="1" si="112"/>
        <v>-2.3258389633403764E-3</v>
      </c>
      <c r="AS181" s="11">
        <f t="shared" ca="1" si="113"/>
        <v>1.8890891270669341E-2</v>
      </c>
      <c r="AT181" s="11">
        <f t="shared" ca="1" si="114"/>
        <v>4.5187882240877331E-2</v>
      </c>
      <c r="AU181" s="13">
        <f t="shared" ca="1" si="115"/>
        <v>7.8561101136714884E-3</v>
      </c>
      <c r="AV181" s="14">
        <f t="shared" ca="1" si="116"/>
        <v>222.72615796731304</v>
      </c>
      <c r="AW181" s="11">
        <f ca="1">-(AV181-MAX($AV$14:AV181))/MAX($AV$14:AV181)</f>
        <v>3.3112844781266046E-3</v>
      </c>
      <c r="AX181" s="13">
        <f t="shared" si="117"/>
        <v>1.7364943746093937E-2</v>
      </c>
      <c r="AY181" s="14">
        <f t="shared" si="118"/>
        <v>132.43417184936254</v>
      </c>
      <c r="AZ181" s="11">
        <f>-(AY181-MAX($AY$14:AY181))/MAX($AY$14:AY181)</f>
        <v>0</v>
      </c>
    </row>
    <row r="182" spans="1:52" x14ac:dyDescent="0.2">
      <c r="A182" s="1">
        <v>39417</v>
      </c>
      <c r="B182" s="10">
        <v>0.99685989134227182</v>
      </c>
      <c r="C182" s="10">
        <v>1.4559007658038028</v>
      </c>
      <c r="D182" s="10">
        <v>2.0172678124747843</v>
      </c>
      <c r="E182" s="10">
        <v>8.8990139892499917E-3</v>
      </c>
      <c r="F182" s="10">
        <v>0.87156602984242093</v>
      </c>
      <c r="G182" s="10">
        <v>0.76863950807071491</v>
      </c>
      <c r="H182" s="10">
        <v>0.18177852104995273</v>
      </c>
      <c r="I182" s="10">
        <v>0.15439961708894961</v>
      </c>
      <c r="J182" s="10">
        <v>0.87739308965202589</v>
      </c>
      <c r="K182" s="11">
        <f t="shared" si="119"/>
        <v>-3.5916861885062046E-2</v>
      </c>
      <c r="L182" s="11">
        <f t="shared" si="120"/>
        <v>-8.3714294033718772E-3</v>
      </c>
      <c r="M182" s="11">
        <f t="shared" si="121"/>
        <v>-2.5457919793431705E-2</v>
      </c>
      <c r="N182" s="11">
        <f t="shared" si="122"/>
        <v>-1.1515324102089441E-2</v>
      </c>
      <c r="O182" s="11">
        <f t="shared" si="122"/>
        <v>-2.6783224097057579E-2</v>
      </c>
      <c r="P182" s="11">
        <f t="shared" si="122"/>
        <v>7.6095311299000379E-3</v>
      </c>
      <c r="Q182" s="11">
        <f t="shared" si="122"/>
        <v>-1.523304006398607E-2</v>
      </c>
      <c r="R182" s="11">
        <f t="shared" si="122"/>
        <v>-2.329890221872255E-2</v>
      </c>
      <c r="S182" s="11">
        <f t="shared" si="122"/>
        <v>-1.4415568462982753E-2</v>
      </c>
      <c r="T182" s="12">
        <f t="shared" ca="1" si="88"/>
        <v>1.0296984929492004</v>
      </c>
      <c r="U182" s="12">
        <f t="shared" ca="1" si="89"/>
        <v>1.4458497181558307</v>
      </c>
      <c r="V182" s="12">
        <f t="shared" ca="1" si="90"/>
        <v>2.057372753934219</v>
      </c>
      <c r="W182" s="12">
        <f t="shared" ca="1" si="91"/>
        <v>8.8179751160997535E-3</v>
      </c>
      <c r="X182" s="12">
        <f t="shared" ca="1" si="92"/>
        <v>0.8974242720897827</v>
      </c>
      <c r="Y182" s="12">
        <f t="shared" ca="1" si="93"/>
        <v>0.76138542954198996</v>
      </c>
      <c r="Z182" s="12">
        <f t="shared" ca="1" si="94"/>
        <v>0.18480555811840027</v>
      </c>
      <c r="AA182" s="12">
        <f t="shared" ca="1" si="95"/>
        <v>0.15661729409574957</v>
      </c>
      <c r="AB182" s="12">
        <f t="shared" ca="1" si="96"/>
        <v>0.87098208890478301</v>
      </c>
      <c r="AC182" s="12">
        <f t="shared" ca="1" si="97"/>
        <v>1.0339978492844735</v>
      </c>
      <c r="AD182" s="12">
        <f t="shared" ca="1" si="98"/>
        <v>1.468191628371335</v>
      </c>
      <c r="AE182" s="12">
        <f t="shared" ca="1" si="99"/>
        <v>2.0699648105982198</v>
      </c>
      <c r="AF182" s="12">
        <f t="shared" ca="1" si="100"/>
        <v>9.0026827994742434E-3</v>
      </c>
      <c r="AG182" s="12">
        <f t="shared" ca="1" si="101"/>
        <v>0.89555179423801978</v>
      </c>
      <c r="AH182" s="12">
        <f t="shared" ca="1" si="102"/>
        <v>0.76283469372187052</v>
      </c>
      <c r="AI182" s="12">
        <f t="shared" ca="1" si="103"/>
        <v>0.18459039391590062</v>
      </c>
      <c r="AJ182" s="12">
        <f t="shared" ca="1" si="104"/>
        <v>0.15808277213949223</v>
      </c>
      <c r="AK182" s="12">
        <f t="shared" ca="1" si="105"/>
        <v>0.89022620647906625</v>
      </c>
      <c r="AL182" s="11">
        <f t="shared" ca="1" si="106"/>
        <v>-3.5916861885062046E-2</v>
      </c>
      <c r="AM182" s="11">
        <f t="shared" ca="1" si="107"/>
        <v>-8.3714294033718772E-3</v>
      </c>
      <c r="AN182" s="11">
        <f t="shared" ca="1" si="108"/>
        <v>-2.5457919793431705E-2</v>
      </c>
      <c r="AO182" s="11">
        <f t="shared" ca="1" si="109"/>
        <v>-1.1515324102089441E-2</v>
      </c>
      <c r="AP182" s="11">
        <f t="shared" ca="1" si="110"/>
        <v>2.6783224097057579E-2</v>
      </c>
      <c r="AQ182" s="11">
        <f t="shared" ca="1" si="111"/>
        <v>7.6095311299000379E-3</v>
      </c>
      <c r="AR182" s="11">
        <f t="shared" ca="1" si="112"/>
        <v>1.523304006398607E-2</v>
      </c>
      <c r="AS182" s="11">
        <f t="shared" ca="1" si="113"/>
        <v>-2.329890221872255E-2</v>
      </c>
      <c r="AT182" s="11">
        <f t="shared" ca="1" si="114"/>
        <v>-1.4415568462982753E-2</v>
      </c>
      <c r="AU182" s="13">
        <f t="shared" ca="1" si="115"/>
        <v>-7.7055789527462988E-3</v>
      </c>
      <c r="AV182" s="14">
        <f t="shared" ca="1" si="116"/>
        <v>221.00992397225409</v>
      </c>
      <c r="AW182" s="11">
        <f ca="1">-(AV182-MAX($AV$14:AV182))/MAX($AV$14:AV182)</f>
        <v>1.0991348066891615E-2</v>
      </c>
      <c r="AX182" s="13">
        <f t="shared" si="117"/>
        <v>-1.7042526544089331E-2</v>
      </c>
      <c r="AY182" s="14">
        <f t="shared" si="118"/>
        <v>130.17715896027531</v>
      </c>
      <c r="AZ182" s="11">
        <f>-(AY182-MAX($AY$14:AY182))/MAX($AY$14:AY182)</f>
        <v>1.7042526544089227E-2</v>
      </c>
    </row>
    <row r="183" spans="1:52" x14ac:dyDescent="0.2">
      <c r="A183" s="1">
        <v>39448</v>
      </c>
      <c r="B183" s="10">
        <v>0.98899251332667404</v>
      </c>
      <c r="C183" s="10">
        <v>1.4713671943970337</v>
      </c>
      <c r="D183" s="10">
        <v>1.9688527495028647</v>
      </c>
      <c r="E183" s="10">
        <v>9.2816900101170413E-3</v>
      </c>
      <c r="F183" s="10">
        <v>0.88128244220990382</v>
      </c>
      <c r="G183" s="10">
        <v>0.77243936350996445</v>
      </c>
      <c r="H183" s="10">
        <v>0.18489756674802157</v>
      </c>
      <c r="I183" s="10">
        <v>0.15605249605967447</v>
      </c>
      <c r="J183" s="10">
        <v>0.90824871482806846</v>
      </c>
      <c r="K183" s="11">
        <f t="shared" si="119"/>
        <v>-7.8921602563468696E-3</v>
      </c>
      <c r="L183" s="11">
        <f t="shared" si="120"/>
        <v>1.0623271143546553E-2</v>
      </c>
      <c r="M183" s="11">
        <f t="shared" si="121"/>
        <v>-2.4000315016439955E-2</v>
      </c>
      <c r="N183" s="11">
        <f t="shared" si="122"/>
        <v>4.3002069816872046E-2</v>
      </c>
      <c r="O183" s="11">
        <f t="shared" si="122"/>
        <v>1.1148222893955229E-2</v>
      </c>
      <c r="P183" s="11">
        <f t="shared" si="122"/>
        <v>4.9436119264636424E-3</v>
      </c>
      <c r="Q183" s="11">
        <f t="shared" si="122"/>
        <v>1.7158494194216223E-2</v>
      </c>
      <c r="R183" s="11">
        <f t="shared" si="122"/>
        <v>1.0705201229693762E-2</v>
      </c>
      <c r="S183" s="11">
        <f t="shared" si="122"/>
        <v>3.5167390238142859E-2</v>
      </c>
      <c r="T183" s="12">
        <f t="shared" ca="1" si="88"/>
        <v>1.0154288703133727</v>
      </c>
      <c r="U183" s="12">
        <f t="shared" ca="1" si="89"/>
        <v>1.4620461970875689</v>
      </c>
      <c r="V183" s="12">
        <f t="shared" ca="1" si="90"/>
        <v>2.043616311536502</v>
      </c>
      <c r="W183" s="12">
        <f t="shared" ca="1" si="91"/>
        <v>8.9508483943621167E-3</v>
      </c>
      <c r="X183" s="12">
        <f t="shared" ca="1" si="92"/>
        <v>0.8835589120402203</v>
      </c>
      <c r="Y183" s="12">
        <f t="shared" ca="1" si="93"/>
        <v>0.76573710089629277</v>
      </c>
      <c r="Z183" s="12">
        <f t="shared" ca="1" si="94"/>
        <v>0.18318445748292667</v>
      </c>
      <c r="AA183" s="12">
        <f t="shared" ca="1" si="95"/>
        <v>0.15624119461422092</v>
      </c>
      <c r="AB183" s="12">
        <f t="shared" ca="1" si="96"/>
        <v>0.88380964806554607</v>
      </c>
      <c r="AC183" s="12">
        <f t="shared" ca="1" si="97"/>
        <v>0.99685989134227182</v>
      </c>
      <c r="AD183" s="12">
        <f t="shared" ca="1" si="98"/>
        <v>1.4559007658038028</v>
      </c>
      <c r="AE183" s="12">
        <f t="shared" ca="1" si="99"/>
        <v>2.0172678124747843</v>
      </c>
      <c r="AF183" s="12">
        <f t="shared" ca="1" si="100"/>
        <v>8.8990139892499917E-3</v>
      </c>
      <c r="AG183" s="12">
        <f t="shared" ca="1" si="101"/>
        <v>0.87156602984242093</v>
      </c>
      <c r="AH183" s="12">
        <f t="shared" ca="1" si="102"/>
        <v>0.76863950807071491</v>
      </c>
      <c r="AI183" s="12">
        <f t="shared" ca="1" si="103"/>
        <v>0.18177852104995273</v>
      </c>
      <c r="AJ183" s="12">
        <f t="shared" ca="1" si="104"/>
        <v>0.15439961708894961</v>
      </c>
      <c r="AK183" s="12">
        <f t="shared" ca="1" si="105"/>
        <v>0.87739308965202589</v>
      </c>
      <c r="AL183" s="11">
        <f t="shared" ca="1" si="106"/>
        <v>7.8921602563468696E-3</v>
      </c>
      <c r="AM183" s="11">
        <f t="shared" ca="1" si="107"/>
        <v>-1.0623271143546553E-2</v>
      </c>
      <c r="AN183" s="11">
        <f t="shared" ca="1" si="108"/>
        <v>2.4000315016439955E-2</v>
      </c>
      <c r="AO183" s="11">
        <f t="shared" ca="1" si="109"/>
        <v>-4.3002069816872046E-2</v>
      </c>
      <c r="AP183" s="11">
        <f t="shared" ca="1" si="110"/>
        <v>-1.1148222893955229E-2</v>
      </c>
      <c r="AQ183" s="11">
        <f t="shared" ca="1" si="111"/>
        <v>4.9436119264636424E-3</v>
      </c>
      <c r="AR183" s="11">
        <f t="shared" ca="1" si="112"/>
        <v>-1.7158494194216223E-2</v>
      </c>
      <c r="AS183" s="11">
        <f t="shared" ca="1" si="113"/>
        <v>-1.0705201229693762E-2</v>
      </c>
      <c r="AT183" s="11">
        <f t="shared" ca="1" si="114"/>
        <v>-3.5167390238142859E-2</v>
      </c>
      <c r="AU183" s="13">
        <f t="shared" ca="1" si="115"/>
        <v>-1.0107618035241801E-2</v>
      </c>
      <c r="AV183" s="14">
        <f t="shared" ca="1" si="116"/>
        <v>218.7760400787447</v>
      </c>
      <c r="AW183" s="11">
        <f ca="1">-(AV183-MAX($AV$14:AV183))/MAX($AV$14:AV183)</f>
        <v>2.0987869754180936E-2</v>
      </c>
      <c r="AX183" s="13">
        <f t="shared" si="117"/>
        <v>1.1206198463344832E-2</v>
      </c>
      <c r="AY183" s="14">
        <f t="shared" si="118"/>
        <v>131.63595003897856</v>
      </c>
      <c r="AZ183" s="11">
        <f>-(AY183-MAX($AY$14:AY183))/MAX($AY$14:AY183)</f>
        <v>6.0273100155141006E-3</v>
      </c>
    </row>
    <row r="184" spans="1:52" x14ac:dyDescent="0.2">
      <c r="A184" s="1">
        <v>39479</v>
      </c>
      <c r="B184" s="10">
        <v>1.0009108288542574</v>
      </c>
      <c r="C184" s="10">
        <v>1.4750567896864029</v>
      </c>
      <c r="D184" s="10">
        <v>1.9637877538195672</v>
      </c>
      <c r="E184" s="10">
        <v>9.3378528541147258E-3</v>
      </c>
      <c r="F184" s="10">
        <v>0.91292519490952906</v>
      </c>
      <c r="G184" s="10">
        <v>0.7965588657001752</v>
      </c>
      <c r="H184" s="10">
        <v>0.18559417976652254</v>
      </c>
      <c r="I184" s="10">
        <v>0.15752993068683049</v>
      </c>
      <c r="J184" s="10">
        <v>0.91757430057898937</v>
      </c>
      <c r="K184" s="11">
        <f t="shared" si="119"/>
        <v>1.2050966379405281E-2</v>
      </c>
      <c r="L184" s="11">
        <f t="shared" si="120"/>
        <v>2.5075965424667945E-3</v>
      </c>
      <c r="M184" s="11">
        <f t="shared" si="121"/>
        <v>-2.5725619575036607E-3</v>
      </c>
      <c r="N184" s="11">
        <f t="shared" si="122"/>
        <v>6.0509286494665471E-3</v>
      </c>
      <c r="O184" s="11">
        <f t="shared" si="122"/>
        <v>3.5905347915791808E-2</v>
      </c>
      <c r="P184" s="11">
        <f t="shared" si="122"/>
        <v>3.1225107535446828E-2</v>
      </c>
      <c r="Q184" s="11">
        <f t="shared" si="122"/>
        <v>3.7675618492605256E-3</v>
      </c>
      <c r="R184" s="11">
        <f t="shared" si="122"/>
        <v>9.467548834278583E-3</v>
      </c>
      <c r="S184" s="11">
        <f t="shared" si="122"/>
        <v>1.0267656423478932E-2</v>
      </c>
      <c r="T184" s="12">
        <f t="shared" ca="1" si="88"/>
        <v>0.99292620233447293</v>
      </c>
      <c r="U184" s="12">
        <f t="shared" ca="1" si="89"/>
        <v>1.4636339801004183</v>
      </c>
      <c r="V184" s="12">
        <f t="shared" ca="1" si="90"/>
        <v>1.9930602809888245</v>
      </c>
      <c r="W184" s="12">
        <f t="shared" ca="1" si="91"/>
        <v>9.0903519996835165E-3</v>
      </c>
      <c r="X184" s="12">
        <f t="shared" ca="1" si="92"/>
        <v>0.87642423602616237</v>
      </c>
      <c r="Y184" s="12">
        <f t="shared" ca="1" si="93"/>
        <v>0.77053943579033968</v>
      </c>
      <c r="Z184" s="12">
        <f t="shared" ca="1" si="94"/>
        <v>0.18333804389898717</v>
      </c>
      <c r="AA184" s="12">
        <f t="shared" ca="1" si="95"/>
        <v>0.15522605657431204</v>
      </c>
      <c r="AB184" s="12">
        <f t="shared" ca="1" si="96"/>
        <v>0.89282090224004718</v>
      </c>
      <c r="AC184" s="12">
        <f t="shared" ca="1" si="97"/>
        <v>0.98899251332667404</v>
      </c>
      <c r="AD184" s="12">
        <f t="shared" ca="1" si="98"/>
        <v>1.4713671943970337</v>
      </c>
      <c r="AE184" s="12">
        <f t="shared" ca="1" si="99"/>
        <v>1.9688527495028647</v>
      </c>
      <c r="AF184" s="12">
        <f t="shared" ca="1" si="100"/>
        <v>9.2816900101170413E-3</v>
      </c>
      <c r="AG184" s="12">
        <f t="shared" ca="1" si="101"/>
        <v>0.88128244220990382</v>
      </c>
      <c r="AH184" s="12">
        <f t="shared" ca="1" si="102"/>
        <v>0.77243936350996445</v>
      </c>
      <c r="AI184" s="12">
        <f t="shared" ca="1" si="103"/>
        <v>0.18489756674802157</v>
      </c>
      <c r="AJ184" s="12">
        <f t="shared" ca="1" si="104"/>
        <v>0.15605249605967447</v>
      </c>
      <c r="AK184" s="12">
        <f t="shared" ca="1" si="105"/>
        <v>0.90824871482806846</v>
      </c>
      <c r="AL184" s="11">
        <f t="shared" ca="1" si="106"/>
        <v>-1.2050966379405281E-2</v>
      </c>
      <c r="AM184" s="11">
        <f t="shared" ca="1" si="107"/>
        <v>2.5075965424667945E-3</v>
      </c>
      <c r="AN184" s="11">
        <f t="shared" ca="1" si="108"/>
        <v>2.5725619575036607E-3</v>
      </c>
      <c r="AO184" s="11">
        <f t="shared" ca="1" si="109"/>
        <v>6.0509286494665471E-3</v>
      </c>
      <c r="AP184" s="11">
        <f t="shared" ca="1" si="110"/>
        <v>3.5905347915791808E-2</v>
      </c>
      <c r="AQ184" s="11">
        <f t="shared" ca="1" si="111"/>
        <v>3.1225107535446828E-2</v>
      </c>
      <c r="AR184" s="11">
        <f t="shared" ca="1" si="112"/>
        <v>3.7675618492605256E-3</v>
      </c>
      <c r="AS184" s="11">
        <f t="shared" ca="1" si="113"/>
        <v>9.467548834278583E-3</v>
      </c>
      <c r="AT184" s="11">
        <f t="shared" ca="1" si="114"/>
        <v>1.0267656423478932E-2</v>
      </c>
      <c r="AU184" s="13">
        <f t="shared" ca="1" si="115"/>
        <v>9.9681492586987108E-3</v>
      </c>
      <c r="AV184" s="14">
        <f t="shared" ca="1" si="116"/>
        <v>220.95683230047669</v>
      </c>
      <c r="AW184" s="11">
        <f ca="1">-(AV184-MAX($AV$14:AV184))/MAX($AV$14:AV184)</f>
        <v>1.122893071381397E-2</v>
      </c>
      <c r="AX184" s="13">
        <f t="shared" si="117"/>
        <v>1.2074461352454626E-2</v>
      </c>
      <c r="AY184" s="14">
        <f t="shared" si="118"/>
        <v>133.22538323031785</v>
      </c>
      <c r="AZ184" s="11">
        <f>-(AY184-MAX($AY$14:AY184))/MAX($AY$14:AY184)</f>
        <v>0</v>
      </c>
    </row>
    <row r="185" spans="1:52" x14ac:dyDescent="0.2">
      <c r="A185" s="1">
        <v>39508</v>
      </c>
      <c r="B185" s="10">
        <v>0.99797411255152046</v>
      </c>
      <c r="C185" s="10">
        <v>1.552047927239993</v>
      </c>
      <c r="D185" s="10">
        <v>2.0022024226649315</v>
      </c>
      <c r="E185" s="10">
        <v>9.9170931016700388E-3</v>
      </c>
      <c r="F185" s="10">
        <v>0.92291789722386297</v>
      </c>
      <c r="G185" s="10">
        <v>0.80057641501881349</v>
      </c>
      <c r="H185" s="10">
        <v>0.19426906265177271</v>
      </c>
      <c r="I185" s="10">
        <v>0.16495389538623956</v>
      </c>
      <c r="J185" s="10">
        <v>0.98728378485111756</v>
      </c>
      <c r="K185" s="11">
        <f t="shared" si="119"/>
        <v>-2.934043890901461E-3</v>
      </c>
      <c r="L185" s="11">
        <f t="shared" si="120"/>
        <v>5.219537179308098E-2</v>
      </c>
      <c r="M185" s="11">
        <f t="shared" si="121"/>
        <v>1.9561517669436368E-2</v>
      </c>
      <c r="N185" s="11">
        <f t="shared" si="122"/>
        <v>6.2031417350945972E-2</v>
      </c>
      <c r="O185" s="11">
        <f t="shared" si="122"/>
        <v>1.0945806261074997E-2</v>
      </c>
      <c r="P185" s="11">
        <f t="shared" si="122"/>
        <v>5.0436314146184991E-3</v>
      </c>
      <c r="Q185" s="11">
        <f t="shared" si="122"/>
        <v>4.6741136474016454E-2</v>
      </c>
      <c r="R185" s="11">
        <f t="shared" si="122"/>
        <v>4.7127327911848704E-2</v>
      </c>
      <c r="S185" s="11">
        <f t="shared" si="122"/>
        <v>7.5971487244293368E-2</v>
      </c>
      <c r="T185" s="12">
        <f t="shared" ca="1" si="88"/>
        <v>0.99495167109046578</v>
      </c>
      <c r="U185" s="12">
        <f t="shared" ca="1" si="89"/>
        <v>1.4732119920417182</v>
      </c>
      <c r="V185" s="12">
        <f t="shared" ca="1" si="90"/>
        <v>1.9663202516612159</v>
      </c>
      <c r="W185" s="12">
        <f t="shared" ca="1" si="91"/>
        <v>9.3097714321158827E-3</v>
      </c>
      <c r="X185" s="12">
        <f t="shared" ca="1" si="92"/>
        <v>0.89710381855971644</v>
      </c>
      <c r="Y185" s="12">
        <f t="shared" ca="1" si="93"/>
        <v>0.78449911460506982</v>
      </c>
      <c r="Z185" s="12">
        <f t="shared" ca="1" si="94"/>
        <v>0.18524587325727204</v>
      </c>
      <c r="AA185" s="12">
        <f t="shared" ca="1" si="95"/>
        <v>0.15679121337325247</v>
      </c>
      <c r="AB185" s="12">
        <f t="shared" ca="1" si="96"/>
        <v>0.91291150770352891</v>
      </c>
      <c r="AC185" s="12">
        <f t="shared" ca="1" si="97"/>
        <v>1.0009108288542574</v>
      </c>
      <c r="AD185" s="12">
        <f t="shared" ca="1" si="98"/>
        <v>1.4750567896864029</v>
      </c>
      <c r="AE185" s="12">
        <f t="shared" ca="1" si="99"/>
        <v>1.9637877538195672</v>
      </c>
      <c r="AF185" s="12">
        <f t="shared" ca="1" si="100"/>
        <v>9.3378528541147258E-3</v>
      </c>
      <c r="AG185" s="12">
        <f t="shared" ca="1" si="101"/>
        <v>0.91292519490952906</v>
      </c>
      <c r="AH185" s="12">
        <f t="shared" ca="1" si="102"/>
        <v>0.7965588657001752</v>
      </c>
      <c r="AI185" s="12">
        <f t="shared" ca="1" si="103"/>
        <v>0.18559417976652254</v>
      </c>
      <c r="AJ185" s="12">
        <f t="shared" ca="1" si="104"/>
        <v>0.15752993068683049</v>
      </c>
      <c r="AK185" s="12">
        <f t="shared" ca="1" si="105"/>
        <v>0.91757430057898937</v>
      </c>
      <c r="AL185" s="11">
        <f t="shared" ca="1" si="106"/>
        <v>-2.934043890901461E-3</v>
      </c>
      <c r="AM185" s="11">
        <f t="shared" ca="1" si="107"/>
        <v>5.219537179308098E-2</v>
      </c>
      <c r="AN185" s="11">
        <f t="shared" ca="1" si="108"/>
        <v>-1.9561517669436368E-2</v>
      </c>
      <c r="AO185" s="11">
        <f t="shared" ca="1" si="109"/>
        <v>6.2031417350945972E-2</v>
      </c>
      <c r="AP185" s="11">
        <f t="shared" ca="1" si="110"/>
        <v>1.0945806261074997E-2</v>
      </c>
      <c r="AQ185" s="11">
        <f t="shared" ca="1" si="111"/>
        <v>5.0436314146184991E-3</v>
      </c>
      <c r="AR185" s="11">
        <f t="shared" ca="1" si="112"/>
        <v>4.6741136474016454E-2</v>
      </c>
      <c r="AS185" s="11">
        <f t="shared" ca="1" si="113"/>
        <v>4.7127327911848704E-2</v>
      </c>
      <c r="AT185" s="11">
        <f t="shared" ca="1" si="114"/>
        <v>7.5971487244293368E-2</v>
      </c>
      <c r="AU185" s="13">
        <f t="shared" ca="1" si="115"/>
        <v>3.0840068543282348E-2</v>
      </c>
      <c r="AV185" s="14">
        <f t="shared" ca="1" si="116"/>
        <v>227.77115615372995</v>
      </c>
      <c r="AW185" s="11">
        <f ca="1">-(AV185-MAX($AV$14:AV185))/MAX($AV$14:AV185)</f>
        <v>0</v>
      </c>
      <c r="AX185" s="13">
        <f t="shared" si="117"/>
        <v>3.5187072469823763E-2</v>
      </c>
      <c r="AY185" s="14">
        <f t="shared" si="118"/>
        <v>137.91319444486308</v>
      </c>
      <c r="AZ185" s="11">
        <f>-(AY185-MAX($AY$14:AY185))/MAX($AY$14:AY185)</f>
        <v>0</v>
      </c>
    </row>
    <row r="186" spans="1:52" x14ac:dyDescent="0.2">
      <c r="A186" s="1">
        <v>39539</v>
      </c>
      <c r="B186" s="10">
        <v>0.98630028898598476</v>
      </c>
      <c r="C186" s="10">
        <v>1.5752000504064017</v>
      </c>
      <c r="D186" s="10">
        <v>1.9813750743015652</v>
      </c>
      <c r="E186" s="10">
        <v>9.7385207187028287E-3</v>
      </c>
      <c r="F186" s="10">
        <v>0.93068274886456692</v>
      </c>
      <c r="G186" s="10">
        <v>0.78945290913397015</v>
      </c>
      <c r="H186" s="10">
        <v>0.19777307517354586</v>
      </c>
      <c r="I186" s="10">
        <v>0.16806157776209205</v>
      </c>
      <c r="J186" s="10">
        <v>0.9862711062016728</v>
      </c>
      <c r="K186" s="11">
        <f t="shared" si="119"/>
        <v>-1.1697521427373792E-2</v>
      </c>
      <c r="L186" s="11">
        <f t="shared" si="120"/>
        <v>1.491714447734882E-2</v>
      </c>
      <c r="M186" s="11">
        <f t="shared" si="121"/>
        <v>-1.0402219140083324E-2</v>
      </c>
      <c r="N186" s="11">
        <f t="shared" si="122"/>
        <v>-1.8006524808881652E-2</v>
      </c>
      <c r="O186" s="11">
        <f t="shared" si="122"/>
        <v>8.413372049735468E-3</v>
      </c>
      <c r="P186" s="11">
        <f t="shared" si="122"/>
        <v>-1.3894371200757871E-2</v>
      </c>
      <c r="Q186" s="11">
        <f t="shared" si="122"/>
        <v>1.8036904455827285E-2</v>
      </c>
      <c r="R186" s="11">
        <f t="shared" si="122"/>
        <v>1.8839702867130548E-2</v>
      </c>
      <c r="S186" s="11">
        <f t="shared" si="122"/>
        <v>-1.0257219504495874E-3</v>
      </c>
      <c r="T186" s="12">
        <f t="shared" ca="1" si="88"/>
        <v>0.99944247070288894</v>
      </c>
      <c r="U186" s="12">
        <f t="shared" ca="1" si="89"/>
        <v>1.513552358463198</v>
      </c>
      <c r="V186" s="12">
        <f t="shared" ca="1" si="90"/>
        <v>1.9829950882422493</v>
      </c>
      <c r="W186" s="12">
        <f t="shared" ca="1" si="91"/>
        <v>9.6274729778923832E-3</v>
      </c>
      <c r="X186" s="12">
        <f t="shared" ca="1" si="92"/>
        <v>0.91792154606669607</v>
      </c>
      <c r="Y186" s="12">
        <f t="shared" ca="1" si="93"/>
        <v>0.79856764035949435</v>
      </c>
      <c r="Z186" s="12">
        <f t="shared" ca="1" si="94"/>
        <v>0.18993162120914764</v>
      </c>
      <c r="AA186" s="12">
        <f t="shared" ca="1" si="95"/>
        <v>0.16124191303653501</v>
      </c>
      <c r="AB186" s="12">
        <f t="shared" ca="1" si="96"/>
        <v>0.95242904271505346</v>
      </c>
      <c r="AC186" s="12">
        <f t="shared" ca="1" si="97"/>
        <v>0.99797411255152046</v>
      </c>
      <c r="AD186" s="12">
        <f t="shared" ca="1" si="98"/>
        <v>1.552047927239993</v>
      </c>
      <c r="AE186" s="12">
        <f t="shared" ca="1" si="99"/>
        <v>2.0022024226649315</v>
      </c>
      <c r="AF186" s="12">
        <f t="shared" ca="1" si="100"/>
        <v>9.9170931016700388E-3</v>
      </c>
      <c r="AG186" s="12">
        <f t="shared" ca="1" si="101"/>
        <v>0.92291789722386297</v>
      </c>
      <c r="AH186" s="12">
        <f t="shared" ca="1" si="102"/>
        <v>0.80057641501881349</v>
      </c>
      <c r="AI186" s="12">
        <f t="shared" ca="1" si="103"/>
        <v>0.19426906265177271</v>
      </c>
      <c r="AJ186" s="12">
        <f t="shared" ca="1" si="104"/>
        <v>0.16495389538623956</v>
      </c>
      <c r="AK186" s="12">
        <f t="shared" ca="1" si="105"/>
        <v>0.98728378485111756</v>
      </c>
      <c r="AL186" s="11">
        <f t="shared" ca="1" si="106"/>
        <v>1.1697521427373792E-2</v>
      </c>
      <c r="AM186" s="11">
        <f t="shared" ca="1" si="107"/>
        <v>1.491714447734882E-2</v>
      </c>
      <c r="AN186" s="11">
        <f t="shared" ca="1" si="108"/>
        <v>-1.0402219140083324E-2</v>
      </c>
      <c r="AO186" s="11">
        <f t="shared" ca="1" si="109"/>
        <v>-1.8006524808881652E-2</v>
      </c>
      <c r="AP186" s="11">
        <f t="shared" ca="1" si="110"/>
        <v>8.413372049735468E-3</v>
      </c>
      <c r="AQ186" s="11">
        <f t="shared" ca="1" si="111"/>
        <v>-1.3894371200757871E-2</v>
      </c>
      <c r="AR186" s="11">
        <f t="shared" ca="1" si="112"/>
        <v>1.8036904455827285E-2</v>
      </c>
      <c r="AS186" s="11">
        <f t="shared" ca="1" si="113"/>
        <v>1.8839702867130548E-2</v>
      </c>
      <c r="AT186" s="11">
        <f t="shared" ca="1" si="114"/>
        <v>-1.0257219504495874E-3</v>
      </c>
      <c r="AU186" s="13">
        <f t="shared" ca="1" si="115"/>
        <v>3.1750897974714976E-3</v>
      </c>
      <c r="AV186" s="14">
        <f t="shared" ca="1" si="116"/>
        <v>228.49435002779191</v>
      </c>
      <c r="AW186" s="11">
        <f ca="1">-(AV186-MAX($AV$14:AV186))/MAX($AV$14:AV186)</f>
        <v>0</v>
      </c>
      <c r="AX186" s="13">
        <f t="shared" si="117"/>
        <v>5.7564059138843278E-4</v>
      </c>
      <c r="AY186" s="14">
        <f t="shared" si="118"/>
        <v>137.99258287767358</v>
      </c>
      <c r="AZ186" s="11">
        <f>-(AY186-MAX($AY$14:AY186))/MAX($AY$14:AY186)</f>
        <v>0</v>
      </c>
    </row>
    <row r="187" spans="1:52" x14ac:dyDescent="0.2">
      <c r="A187" s="1">
        <v>39569</v>
      </c>
      <c r="B187" s="10">
        <v>1.0006303971502046</v>
      </c>
      <c r="C187" s="10">
        <v>1.5564686838500807</v>
      </c>
      <c r="D187" s="10">
        <v>1.9665296650999979</v>
      </c>
      <c r="E187" s="10">
        <v>9.5862571417615703E-3</v>
      </c>
      <c r="F187" s="10">
        <v>0.94940614645539212</v>
      </c>
      <c r="G187" s="10">
        <v>0.77821011673151752</v>
      </c>
      <c r="H187" s="10">
        <v>0.19770269468772861</v>
      </c>
      <c r="I187" s="10">
        <v>0.16702298236237306</v>
      </c>
      <c r="J187" s="10">
        <v>0.95832255220462104</v>
      </c>
      <c r="K187" s="11">
        <f t="shared" si="119"/>
        <v>1.4529153366620973E-2</v>
      </c>
      <c r="L187" s="11">
        <f t="shared" si="120"/>
        <v>-1.18914207446148E-2</v>
      </c>
      <c r="M187" s="11">
        <f t="shared" si="121"/>
        <v>-7.4924780240309685E-3</v>
      </c>
      <c r="N187" s="11">
        <f t="shared" si="122"/>
        <v>-1.563518539821307E-2</v>
      </c>
      <c r="O187" s="11">
        <f t="shared" si="122"/>
        <v>2.0117916243389766E-2</v>
      </c>
      <c r="P187" s="11">
        <f t="shared" si="122"/>
        <v>-1.4241245136186742E-2</v>
      </c>
      <c r="Q187" s="11">
        <f t="shared" si="122"/>
        <v>-3.5586485043781479E-4</v>
      </c>
      <c r="R187" s="11">
        <f t="shared" si="122"/>
        <v>-6.179850347407867E-3</v>
      </c>
      <c r="S187" s="11">
        <f t="shared" si="122"/>
        <v>-2.8337597868690723E-2</v>
      </c>
      <c r="T187" s="12">
        <f t="shared" ca="1" si="88"/>
        <v>0.99213720076875256</v>
      </c>
      <c r="U187" s="12">
        <f t="shared" ca="1" si="89"/>
        <v>1.5636239888231973</v>
      </c>
      <c r="V187" s="12">
        <f t="shared" ca="1" si="90"/>
        <v>1.9917887484832484</v>
      </c>
      <c r="W187" s="12">
        <f t="shared" ca="1" si="91"/>
        <v>9.8278069101864346E-3</v>
      </c>
      <c r="X187" s="12">
        <f t="shared" ca="1" si="92"/>
        <v>0.926800323044215</v>
      </c>
      <c r="Y187" s="12">
        <f t="shared" ca="1" si="93"/>
        <v>0.79501466207639182</v>
      </c>
      <c r="Z187" s="12">
        <f t="shared" ca="1" si="94"/>
        <v>0.1960210689126593</v>
      </c>
      <c r="AA187" s="12">
        <f t="shared" ca="1" si="95"/>
        <v>0.16650773657416579</v>
      </c>
      <c r="AB187" s="12">
        <f t="shared" ca="1" si="96"/>
        <v>0.98677744552639512</v>
      </c>
      <c r="AC187" s="12">
        <f t="shared" ca="1" si="97"/>
        <v>0.98630028898598476</v>
      </c>
      <c r="AD187" s="12">
        <f t="shared" ca="1" si="98"/>
        <v>1.5752000504064017</v>
      </c>
      <c r="AE187" s="12">
        <f t="shared" ca="1" si="99"/>
        <v>1.9813750743015652</v>
      </c>
      <c r="AF187" s="12">
        <f t="shared" ca="1" si="100"/>
        <v>9.7385207187028287E-3</v>
      </c>
      <c r="AG187" s="12">
        <f t="shared" ca="1" si="101"/>
        <v>0.93068274886456692</v>
      </c>
      <c r="AH187" s="12">
        <f t="shared" ca="1" si="102"/>
        <v>0.78945290913397015</v>
      </c>
      <c r="AI187" s="12">
        <f t="shared" ca="1" si="103"/>
        <v>0.19777307517354586</v>
      </c>
      <c r="AJ187" s="12">
        <f t="shared" ca="1" si="104"/>
        <v>0.16806157776209205</v>
      </c>
      <c r="AK187" s="12">
        <f t="shared" ca="1" si="105"/>
        <v>0.9862711062016728</v>
      </c>
      <c r="AL187" s="11">
        <f t="shared" ca="1" si="106"/>
        <v>-1.4529153366620973E-2</v>
      </c>
      <c r="AM187" s="11">
        <f t="shared" ca="1" si="107"/>
        <v>-1.18914207446148E-2</v>
      </c>
      <c r="AN187" s="11">
        <f t="shared" ca="1" si="108"/>
        <v>7.4924780240309685E-3</v>
      </c>
      <c r="AO187" s="11">
        <f t="shared" ca="1" si="109"/>
        <v>1.563518539821307E-2</v>
      </c>
      <c r="AP187" s="11">
        <f t="shared" ca="1" si="110"/>
        <v>2.0117916243389766E-2</v>
      </c>
      <c r="AQ187" s="11">
        <f t="shared" ca="1" si="111"/>
        <v>1.4241245136186742E-2</v>
      </c>
      <c r="AR187" s="11">
        <f t="shared" ca="1" si="112"/>
        <v>-3.5586485043781479E-4</v>
      </c>
      <c r="AS187" s="11">
        <f t="shared" ca="1" si="113"/>
        <v>-6.179850347407867E-3</v>
      </c>
      <c r="AT187" s="11">
        <f t="shared" ca="1" si="114"/>
        <v>2.8337597868690723E-2</v>
      </c>
      <c r="AU187" s="13">
        <f t="shared" ca="1" si="115"/>
        <v>5.8742370401588685E-3</v>
      </c>
      <c r="AV187" s="14">
        <f t="shared" ca="1" si="116"/>
        <v>229.83658000219216</v>
      </c>
      <c r="AW187" s="11">
        <f ca="1">-(AV187-MAX($AV$14:AV187))/MAX($AV$14:AV187)</f>
        <v>0</v>
      </c>
      <c r="AX187" s="13">
        <f t="shared" si="117"/>
        <v>-5.4985080843968047E-3</v>
      </c>
      <c r="AY187" s="14">
        <f t="shared" si="118"/>
        <v>137.23382954513391</v>
      </c>
      <c r="AZ187" s="11">
        <f>-(AY187-MAX($AY$14:AY187))/MAX($AY$14:AY187)</f>
        <v>5.4985080843966945E-3</v>
      </c>
    </row>
    <row r="188" spans="1:52" x14ac:dyDescent="0.2">
      <c r="A188" s="1">
        <v>39600</v>
      </c>
      <c r="B188" s="10">
        <v>0.98354528734275581</v>
      </c>
      <c r="C188" s="10">
        <v>1.5560085269267276</v>
      </c>
      <c r="D188" s="10">
        <v>1.9662976581394893</v>
      </c>
      <c r="E188" s="10">
        <v>9.3526996567559213E-3</v>
      </c>
      <c r="F188" s="10">
        <v>0.95098617266104957</v>
      </c>
      <c r="G188" s="10">
        <v>0.76126674786845305</v>
      </c>
      <c r="H188" s="10">
        <v>0.194647201946472</v>
      </c>
      <c r="I188" s="10">
        <v>0.16590351051828259</v>
      </c>
      <c r="J188" s="10">
        <v>0.96413420748168155</v>
      </c>
      <c r="K188" s="11">
        <f t="shared" si="119"/>
        <v>-1.7074346188270084E-2</v>
      </c>
      <c r="L188" s="11">
        <f t="shared" si="120"/>
        <v>-2.956416201158607E-4</v>
      </c>
      <c r="M188" s="11">
        <f t="shared" si="121"/>
        <v>-1.1797785948819417E-4</v>
      </c>
      <c r="N188" s="11">
        <f t="shared" si="122"/>
        <v>-2.436378260584926E-2</v>
      </c>
      <c r="O188" s="11">
        <f t="shared" si="122"/>
        <v>1.6642258021568601E-3</v>
      </c>
      <c r="P188" s="11">
        <f t="shared" si="122"/>
        <v>-2.1772228989037856E-2</v>
      </c>
      <c r="Q188" s="11">
        <f t="shared" si="122"/>
        <v>-1.5454987834550016E-2</v>
      </c>
      <c r="R188" s="11">
        <f t="shared" si="122"/>
        <v>-6.7025018249384782E-3</v>
      </c>
      <c r="S188" s="11">
        <f t="shared" si="122"/>
        <v>6.0644041650599334E-3</v>
      </c>
      <c r="T188" s="12">
        <f t="shared" ca="1" si="88"/>
        <v>0.99346534306809464</v>
      </c>
      <c r="U188" s="12">
        <f t="shared" ca="1" si="89"/>
        <v>1.5658343671282413</v>
      </c>
      <c r="V188" s="12">
        <f t="shared" ca="1" si="90"/>
        <v>1.9739523697007817</v>
      </c>
      <c r="W188" s="12">
        <f t="shared" ca="1" si="91"/>
        <v>9.6623889302321995E-3</v>
      </c>
      <c r="X188" s="12">
        <f t="shared" ca="1" si="92"/>
        <v>0.94004444765997952</v>
      </c>
      <c r="Y188" s="12">
        <f t="shared" ca="1" si="93"/>
        <v>0.78383151293274378</v>
      </c>
      <c r="Z188" s="12">
        <f t="shared" ca="1" si="94"/>
        <v>0.19773788493063724</v>
      </c>
      <c r="AA188" s="12">
        <f t="shared" ca="1" si="95"/>
        <v>0.16754228006223254</v>
      </c>
      <c r="AB188" s="12">
        <f t="shared" ca="1" si="96"/>
        <v>0.97229682920314686</v>
      </c>
      <c r="AC188" s="12">
        <f t="shared" ca="1" si="97"/>
        <v>1.0006303971502046</v>
      </c>
      <c r="AD188" s="12">
        <f t="shared" ca="1" si="98"/>
        <v>1.5564686838500807</v>
      </c>
      <c r="AE188" s="12">
        <f t="shared" ca="1" si="99"/>
        <v>1.9665296650999979</v>
      </c>
      <c r="AF188" s="12">
        <f t="shared" ca="1" si="100"/>
        <v>9.5862571417615703E-3</v>
      </c>
      <c r="AG188" s="12">
        <f t="shared" ca="1" si="101"/>
        <v>0.94940614645539212</v>
      </c>
      <c r="AH188" s="12">
        <f t="shared" ca="1" si="102"/>
        <v>0.77821011673151752</v>
      </c>
      <c r="AI188" s="12">
        <f t="shared" ca="1" si="103"/>
        <v>0.19770269468772861</v>
      </c>
      <c r="AJ188" s="12">
        <f t="shared" ca="1" si="104"/>
        <v>0.16702298236237306</v>
      </c>
      <c r="AK188" s="12">
        <f t="shared" ca="1" si="105"/>
        <v>0.95832255220462104</v>
      </c>
      <c r="AL188" s="11">
        <f t="shared" ca="1" si="106"/>
        <v>-1.7074346188270084E-2</v>
      </c>
      <c r="AM188" s="11">
        <f t="shared" ca="1" si="107"/>
        <v>2.956416201158607E-4</v>
      </c>
      <c r="AN188" s="11">
        <f t="shared" ca="1" si="108"/>
        <v>1.1797785948819417E-4</v>
      </c>
      <c r="AO188" s="11">
        <f t="shared" ca="1" si="109"/>
        <v>2.436378260584926E-2</v>
      </c>
      <c r="AP188" s="11">
        <f t="shared" ca="1" si="110"/>
        <v>1.6642258021568601E-3</v>
      </c>
      <c r="AQ188" s="11">
        <f t="shared" ca="1" si="111"/>
        <v>2.1772228989037856E-2</v>
      </c>
      <c r="AR188" s="11">
        <f t="shared" ca="1" si="112"/>
        <v>1.5454987834550016E-2</v>
      </c>
      <c r="AS188" s="11">
        <f t="shared" ca="1" si="113"/>
        <v>6.7025018249384782E-3</v>
      </c>
      <c r="AT188" s="11">
        <f t="shared" ca="1" si="114"/>
        <v>-6.0644041650599334E-3</v>
      </c>
      <c r="AU188" s="13">
        <f t="shared" ca="1" si="115"/>
        <v>5.2480662425340562E-3</v>
      </c>
      <c r="AV188" s="14">
        <f t="shared" ca="1" si="116"/>
        <v>231.04277759900114</v>
      </c>
      <c r="AW188" s="11">
        <f ca="1">-(AV188-MAX($AV$14:AV188))/MAX($AV$14:AV188)</f>
        <v>0</v>
      </c>
      <c r="AX188" s="13">
        <f t="shared" si="117"/>
        <v>-8.6725374394481056E-3</v>
      </c>
      <c r="AY188" s="14">
        <f t="shared" si="118"/>
        <v>136.04366402044491</v>
      </c>
      <c r="AZ188" s="11">
        <f>-(AY188-MAX($AY$14:AY188))/MAX($AY$14:AY188)</f>
        <v>1.4123359506621717E-2</v>
      </c>
    </row>
    <row r="189" spans="1:52" x14ac:dyDescent="0.2">
      <c r="A189" s="1">
        <v>39630</v>
      </c>
      <c r="B189" s="10">
        <v>0.98745926730522371</v>
      </c>
      <c r="C189" s="10">
        <v>1.5754730357789926</v>
      </c>
      <c r="D189" s="10">
        <v>1.9883087445818584</v>
      </c>
      <c r="E189" s="10">
        <v>9.3546244586011091E-3</v>
      </c>
      <c r="F189" s="10">
        <v>0.96228793579614891</v>
      </c>
      <c r="G189" s="10">
        <v>0.75448921080428555</v>
      </c>
      <c r="H189" s="10">
        <v>0.19575600970949811</v>
      </c>
      <c r="I189" s="10">
        <v>0.16657227571043076</v>
      </c>
      <c r="J189" s="10">
        <v>0.97222357253273961</v>
      </c>
      <c r="K189" s="11">
        <f t="shared" si="119"/>
        <v>3.9794608472398796E-3</v>
      </c>
      <c r="L189" s="11">
        <f t="shared" si="120"/>
        <v>1.2509255904085137E-2</v>
      </c>
      <c r="M189" s="11">
        <f t="shared" si="121"/>
        <v>1.1194178231995533E-2</v>
      </c>
      <c r="N189" s="11">
        <f t="shared" si="122"/>
        <v>2.0580173808926183E-4</v>
      </c>
      <c r="O189" s="11">
        <f t="shared" si="122"/>
        <v>1.1884256007082428E-2</v>
      </c>
      <c r="P189" s="11">
        <f t="shared" si="122"/>
        <v>-8.9029726874904069E-3</v>
      </c>
      <c r="Q189" s="11">
        <f t="shared" si="122"/>
        <v>5.6964998825466129E-3</v>
      </c>
      <c r="R189" s="11">
        <f t="shared" si="122"/>
        <v>4.0310490721924275E-3</v>
      </c>
      <c r="S189" s="11">
        <f t="shared" si="122"/>
        <v>8.3902894309573206E-3</v>
      </c>
      <c r="T189" s="12">
        <f t="shared" ca="1" si="88"/>
        <v>0.99208784224648028</v>
      </c>
      <c r="U189" s="12">
        <f t="shared" ca="1" si="89"/>
        <v>1.5562386053884043</v>
      </c>
      <c r="V189" s="12">
        <f t="shared" ca="1" si="90"/>
        <v>1.9664136616197436</v>
      </c>
      <c r="W189" s="12">
        <f t="shared" ca="1" si="91"/>
        <v>9.4694783992587458E-3</v>
      </c>
      <c r="X189" s="12">
        <f t="shared" ca="1" si="92"/>
        <v>0.9501961595582209</v>
      </c>
      <c r="Y189" s="12">
        <f t="shared" ca="1" si="93"/>
        <v>0.76973843229998529</v>
      </c>
      <c r="Z189" s="12">
        <f t="shared" ca="1" si="94"/>
        <v>0.19617494831710031</v>
      </c>
      <c r="AA189" s="12">
        <f t="shared" ca="1" si="95"/>
        <v>0.16646324644032784</v>
      </c>
      <c r="AB189" s="12">
        <f t="shared" ca="1" si="96"/>
        <v>0.96122837984315135</v>
      </c>
      <c r="AC189" s="12">
        <f t="shared" ca="1" si="97"/>
        <v>0.98354528734275581</v>
      </c>
      <c r="AD189" s="12">
        <f t="shared" ca="1" si="98"/>
        <v>1.5560085269267276</v>
      </c>
      <c r="AE189" s="12">
        <f t="shared" ca="1" si="99"/>
        <v>1.9662976581394893</v>
      </c>
      <c r="AF189" s="12">
        <f t="shared" ca="1" si="100"/>
        <v>9.3526996567559213E-3</v>
      </c>
      <c r="AG189" s="12">
        <f t="shared" ca="1" si="101"/>
        <v>0.95098617266104957</v>
      </c>
      <c r="AH189" s="12">
        <f t="shared" ca="1" si="102"/>
        <v>0.76126674786845305</v>
      </c>
      <c r="AI189" s="12">
        <f t="shared" ca="1" si="103"/>
        <v>0.194647201946472</v>
      </c>
      <c r="AJ189" s="12">
        <f t="shared" ca="1" si="104"/>
        <v>0.16590351051828259</v>
      </c>
      <c r="AK189" s="12">
        <f t="shared" ca="1" si="105"/>
        <v>0.96413420748168155</v>
      </c>
      <c r="AL189" s="11">
        <f t="shared" ca="1" si="106"/>
        <v>-3.9794608472398796E-3</v>
      </c>
      <c r="AM189" s="11">
        <f t="shared" ca="1" si="107"/>
        <v>-1.2509255904085137E-2</v>
      </c>
      <c r="AN189" s="11">
        <f t="shared" ca="1" si="108"/>
        <v>-1.1194178231995533E-2</v>
      </c>
      <c r="AO189" s="11">
        <f t="shared" ca="1" si="109"/>
        <v>-2.0580173808926183E-4</v>
      </c>
      <c r="AP189" s="11">
        <f t="shared" ca="1" si="110"/>
        <v>1.1884256007082428E-2</v>
      </c>
      <c r="AQ189" s="11">
        <f t="shared" ca="1" si="111"/>
        <v>8.9029726874904069E-3</v>
      </c>
      <c r="AR189" s="11">
        <f t="shared" ca="1" si="112"/>
        <v>-5.6964998825466129E-3</v>
      </c>
      <c r="AS189" s="11">
        <f t="shared" ca="1" si="113"/>
        <v>-4.0310490721924275E-3</v>
      </c>
      <c r="AT189" s="11">
        <f t="shared" ca="1" si="114"/>
        <v>8.3902894309573206E-3</v>
      </c>
      <c r="AU189" s="13">
        <f t="shared" ca="1" si="115"/>
        <v>-9.3763639451318855E-4</v>
      </c>
      <c r="AV189" s="14">
        <f t="shared" ca="1" si="116"/>
        <v>230.82614348203489</v>
      </c>
      <c r="AW189" s="11">
        <f ca="1">-(AV189-MAX($AV$14:AV189))/MAX($AV$14:AV189)</f>
        <v>9.3763639451322075E-4</v>
      </c>
      <c r="AX189" s="13">
        <f t="shared" si="117"/>
        <v>5.4430909362997992E-3</v>
      </c>
      <c r="AY189" s="14">
        <f t="shared" si="118"/>
        <v>136.78416205501563</v>
      </c>
      <c r="AZ189" s="11">
        <f>-(AY189-MAX($AY$14:AY189))/MAX($AY$14:AY189)</f>
        <v>8.7571433004423587E-3</v>
      </c>
    </row>
    <row r="190" spans="1:52" x14ac:dyDescent="0.2">
      <c r="A190" s="1">
        <v>39661</v>
      </c>
      <c r="B190" s="10">
        <v>0.94841567162055795</v>
      </c>
      <c r="C190" s="10">
        <v>1.4918915693207417</v>
      </c>
      <c r="D190" s="10">
        <v>1.881644557343118</v>
      </c>
      <c r="E190" s="10">
        <v>9.1385124329461647E-3</v>
      </c>
      <c r="F190" s="10">
        <v>0.87849531322750396</v>
      </c>
      <c r="G190" s="10">
        <v>0.70786437318609752</v>
      </c>
      <c r="H190" s="10">
        <v>0.18707673887828788</v>
      </c>
      <c r="I190" s="10">
        <v>0.15880578053041131</v>
      </c>
      <c r="J190" s="10">
        <v>0.92089511004696556</v>
      </c>
      <c r="K190" s="11">
        <f t="shared" si="119"/>
        <v>-3.9539449349860978E-2</v>
      </c>
      <c r="L190" s="11">
        <f t="shared" si="120"/>
        <v>-5.305166420504559E-2</v>
      </c>
      <c r="M190" s="11">
        <f t="shared" si="121"/>
        <v>-5.3645686329852116E-2</v>
      </c>
      <c r="N190" s="11">
        <f t="shared" si="122"/>
        <v>-2.3102159430487879E-2</v>
      </c>
      <c r="O190" s="11">
        <f t="shared" si="122"/>
        <v>-8.7076455447110179E-2</v>
      </c>
      <c r="P190" s="11">
        <f t="shared" si="122"/>
        <v>-6.1796559779146443E-2</v>
      </c>
      <c r="Q190" s="11">
        <f t="shared" si="122"/>
        <v>-4.4337187114154353E-2</v>
      </c>
      <c r="R190" s="11">
        <f t="shared" si="122"/>
        <v>-4.6625377163728832E-2</v>
      </c>
      <c r="S190" s="11">
        <f t="shared" si="122"/>
        <v>-5.2794916658992608E-2</v>
      </c>
      <c r="T190" s="12">
        <f t="shared" ca="1" si="88"/>
        <v>0.98550227732398976</v>
      </c>
      <c r="U190" s="12">
        <f t="shared" ca="1" si="89"/>
        <v>1.5657407813528601</v>
      </c>
      <c r="V190" s="12">
        <f t="shared" ca="1" si="90"/>
        <v>1.9773032013606739</v>
      </c>
      <c r="W190" s="12">
        <f t="shared" ca="1" si="91"/>
        <v>9.3536620576785152E-3</v>
      </c>
      <c r="X190" s="12">
        <f t="shared" ca="1" si="92"/>
        <v>0.95663705422859924</v>
      </c>
      <c r="Y190" s="12">
        <f t="shared" ca="1" si="93"/>
        <v>0.75787797933636925</v>
      </c>
      <c r="Z190" s="12">
        <f t="shared" ca="1" si="94"/>
        <v>0.19520160582798507</v>
      </c>
      <c r="AA190" s="12">
        <f t="shared" ca="1" si="95"/>
        <v>0.16623789311435666</v>
      </c>
      <c r="AB190" s="12">
        <f t="shared" ca="1" si="96"/>
        <v>0.96817889000721058</v>
      </c>
      <c r="AC190" s="12">
        <f t="shared" ca="1" si="97"/>
        <v>0.98745926730522371</v>
      </c>
      <c r="AD190" s="12">
        <f t="shared" ca="1" si="98"/>
        <v>1.5754730357789926</v>
      </c>
      <c r="AE190" s="12">
        <f t="shared" ca="1" si="99"/>
        <v>1.9883087445818584</v>
      </c>
      <c r="AF190" s="12">
        <f t="shared" ca="1" si="100"/>
        <v>9.3546244586011091E-3</v>
      </c>
      <c r="AG190" s="12">
        <f t="shared" ca="1" si="101"/>
        <v>0.96228793579614891</v>
      </c>
      <c r="AH190" s="12">
        <f t="shared" ca="1" si="102"/>
        <v>0.75448921080428555</v>
      </c>
      <c r="AI190" s="12">
        <f t="shared" ca="1" si="103"/>
        <v>0.19575600970949811</v>
      </c>
      <c r="AJ190" s="12">
        <f t="shared" ca="1" si="104"/>
        <v>0.16657227571043076</v>
      </c>
      <c r="AK190" s="12">
        <f t="shared" ca="1" si="105"/>
        <v>0.97222357253273961</v>
      </c>
      <c r="AL190" s="11">
        <f t="shared" ca="1" si="106"/>
        <v>-3.9539449349860978E-2</v>
      </c>
      <c r="AM190" s="11">
        <f t="shared" ca="1" si="107"/>
        <v>-5.305166420504559E-2</v>
      </c>
      <c r="AN190" s="11">
        <f t="shared" ca="1" si="108"/>
        <v>-5.3645686329852116E-2</v>
      </c>
      <c r="AO190" s="11">
        <f t="shared" ca="1" si="109"/>
        <v>-2.3102159430487879E-2</v>
      </c>
      <c r="AP190" s="11">
        <f t="shared" ca="1" si="110"/>
        <v>-8.7076455447110179E-2</v>
      </c>
      <c r="AQ190" s="11">
        <f t="shared" ca="1" si="111"/>
        <v>6.1796559779146443E-2</v>
      </c>
      <c r="AR190" s="11">
        <f t="shared" ca="1" si="112"/>
        <v>-4.4337187114154353E-2</v>
      </c>
      <c r="AS190" s="11">
        <f t="shared" ca="1" si="113"/>
        <v>-4.6625377163728832E-2</v>
      </c>
      <c r="AT190" s="11">
        <f t="shared" ca="1" si="114"/>
        <v>-5.2794916658992608E-2</v>
      </c>
      <c r="AU190" s="13">
        <f t="shared" ca="1" si="115"/>
        <v>-3.7597370657787343E-2</v>
      </c>
      <c r="AV190" s="14">
        <f t="shared" ca="1" si="116"/>
        <v>222.14768740803322</v>
      </c>
      <c r="AW190" s="11">
        <f ca="1">-(AV190-MAX($AV$14:AV190))/MAX($AV$14:AV190)</f>
        <v>3.849975438923383E-2</v>
      </c>
      <c r="AX190" s="13">
        <f t="shared" si="117"/>
        <v>-5.1329939497597663E-2</v>
      </c>
      <c r="AY190" s="14">
        <f t="shared" si="118"/>
        <v>129.76303929250207</v>
      </c>
      <c r="AZ190" s="11">
        <f>-(AY190-MAX($AY$14:AY190))/MAX($AY$14:AY190)</f>
        <v>5.96375791622566E-2</v>
      </c>
    </row>
    <row r="191" spans="1:52" x14ac:dyDescent="0.2">
      <c r="A191" s="1">
        <v>39692</v>
      </c>
      <c r="B191" s="10">
        <v>0.94491165076065387</v>
      </c>
      <c r="C191" s="10">
        <v>1.4333218667583993</v>
      </c>
      <c r="D191" s="10">
        <v>1.7965255196450067</v>
      </c>
      <c r="E191" s="10">
        <v>9.3822712602266746E-3</v>
      </c>
      <c r="F191" s="10">
        <v>0.81625989715125291</v>
      </c>
      <c r="G191" s="10">
        <v>0.67340067340067333</v>
      </c>
      <c r="H191" s="10">
        <v>0.17550017550017549</v>
      </c>
      <c r="I191" s="10">
        <v>0.14960205852432529</v>
      </c>
      <c r="J191" s="10">
        <v>0.90070615362444162</v>
      </c>
      <c r="K191" s="11">
        <f t="shared" si="119"/>
        <v>-3.6946045544742345E-3</v>
      </c>
      <c r="L191" s="11">
        <f t="shared" si="120"/>
        <v>-3.9258685930512516E-2</v>
      </c>
      <c r="M191" s="11">
        <f t="shared" si="121"/>
        <v>-4.5236512584661215E-2</v>
      </c>
      <c r="N191" s="11">
        <f t="shared" si="122"/>
        <v>2.6673797192824367E-2</v>
      </c>
      <c r="O191" s="11">
        <f t="shared" si="122"/>
        <v>-7.0843196473757364E-2</v>
      </c>
      <c r="P191" s="11">
        <f t="shared" si="122"/>
        <v>-4.8686868686868778E-2</v>
      </c>
      <c r="Q191" s="11">
        <f t="shared" si="122"/>
        <v>-6.1881361881361951E-2</v>
      </c>
      <c r="R191" s="11">
        <f t="shared" si="122"/>
        <v>-5.795583747232369E-2</v>
      </c>
      <c r="S191" s="11">
        <f t="shared" si="122"/>
        <v>-2.1923187779218756E-2</v>
      </c>
      <c r="T191" s="12">
        <f t="shared" ca="1" si="88"/>
        <v>0.96793746946289083</v>
      </c>
      <c r="U191" s="12">
        <f t="shared" ca="1" si="89"/>
        <v>1.5336823025498671</v>
      </c>
      <c r="V191" s="12">
        <f t="shared" ca="1" si="90"/>
        <v>1.9349766509624882</v>
      </c>
      <c r="W191" s="12">
        <f t="shared" ca="1" si="91"/>
        <v>9.2465684457736369E-3</v>
      </c>
      <c r="X191" s="12">
        <f t="shared" ca="1" si="92"/>
        <v>0.92039162451182643</v>
      </c>
      <c r="Y191" s="12">
        <f t="shared" ca="1" si="93"/>
        <v>0.73117679199519148</v>
      </c>
      <c r="Z191" s="12">
        <f t="shared" ca="1" si="94"/>
        <v>0.19141637429389299</v>
      </c>
      <c r="AA191" s="12">
        <f t="shared" ca="1" si="95"/>
        <v>0.16268902812042102</v>
      </c>
      <c r="AB191" s="12">
        <f t="shared" ca="1" si="96"/>
        <v>0.94655934128985253</v>
      </c>
      <c r="AC191" s="12">
        <f t="shared" ca="1" si="97"/>
        <v>0.94841567162055795</v>
      </c>
      <c r="AD191" s="12">
        <f t="shared" ca="1" si="98"/>
        <v>1.4918915693207417</v>
      </c>
      <c r="AE191" s="12">
        <f t="shared" ca="1" si="99"/>
        <v>1.881644557343118</v>
      </c>
      <c r="AF191" s="12">
        <f t="shared" ca="1" si="100"/>
        <v>9.1385124329461647E-3</v>
      </c>
      <c r="AG191" s="12">
        <f t="shared" ca="1" si="101"/>
        <v>0.87849531322750396</v>
      </c>
      <c r="AH191" s="12">
        <f t="shared" ca="1" si="102"/>
        <v>0.70786437318609752</v>
      </c>
      <c r="AI191" s="12">
        <f t="shared" ca="1" si="103"/>
        <v>0.18707673887828788</v>
      </c>
      <c r="AJ191" s="12">
        <f t="shared" ca="1" si="104"/>
        <v>0.15880578053041131</v>
      </c>
      <c r="AK191" s="12">
        <f t="shared" ca="1" si="105"/>
        <v>0.92089511004696556</v>
      </c>
      <c r="AL191" s="11">
        <f t="shared" ca="1" si="106"/>
        <v>3.6946045544742345E-3</v>
      </c>
      <c r="AM191" s="11">
        <f t="shared" ca="1" si="107"/>
        <v>3.9258685930512516E-2</v>
      </c>
      <c r="AN191" s="11">
        <f t="shared" ca="1" si="108"/>
        <v>4.5236512584661215E-2</v>
      </c>
      <c r="AO191" s="11">
        <f t="shared" ca="1" si="109"/>
        <v>-2.6673797192824367E-2</v>
      </c>
      <c r="AP191" s="11">
        <f t="shared" ca="1" si="110"/>
        <v>7.0843196473757364E-2</v>
      </c>
      <c r="AQ191" s="11">
        <f t="shared" ca="1" si="111"/>
        <v>4.8686868686868778E-2</v>
      </c>
      <c r="AR191" s="11">
        <f t="shared" ca="1" si="112"/>
        <v>6.1881361881361951E-2</v>
      </c>
      <c r="AS191" s="11">
        <f t="shared" ca="1" si="113"/>
        <v>5.795583747232369E-2</v>
      </c>
      <c r="AT191" s="11">
        <f t="shared" ca="1" si="114"/>
        <v>2.1923187779218756E-2</v>
      </c>
      <c r="AU191" s="13">
        <f t="shared" ca="1" si="115"/>
        <v>3.5867384241150463E-2</v>
      </c>
      <c r="AV191" s="14">
        <f t="shared" ca="1" si="116"/>
        <v>230.11554387058015</v>
      </c>
      <c r="AW191" s="11">
        <f ca="1">-(AV191-MAX($AV$14:AV191))/MAX($AV$14:AV191)</f>
        <v>4.0132556319518358E-3</v>
      </c>
      <c r="AX191" s="13">
        <f t="shared" si="117"/>
        <v>-3.5867384241150463E-2</v>
      </c>
      <c r="AY191" s="14">
        <f t="shared" si="118"/>
        <v>125.1087785018984</v>
      </c>
      <c r="AZ191" s="11">
        <f>-(AY191-MAX($AY$14:AY191))/MAX($AY$14:AY191)</f>
        <v>9.3365919436382339E-2</v>
      </c>
    </row>
    <row r="192" spans="1:52" x14ac:dyDescent="0.2">
      <c r="A192" s="1">
        <v>39722</v>
      </c>
      <c r="B192" s="10">
        <v>0.84405992825490617</v>
      </c>
      <c r="C192" s="10">
        <v>1.3249771441442635</v>
      </c>
      <c r="D192" s="10">
        <v>1.6837851490149858</v>
      </c>
      <c r="E192" s="10">
        <v>9.9947028075120185E-3</v>
      </c>
      <c r="F192" s="10">
        <v>0.68398984959063203</v>
      </c>
      <c r="G192" s="10">
        <v>0.60565683483738109</v>
      </c>
      <c r="H192" s="10">
        <v>0.15378937007874016</v>
      </c>
      <c r="I192" s="10">
        <v>0.13429849182793677</v>
      </c>
      <c r="J192" s="10">
        <v>0.87452338475530833</v>
      </c>
      <c r="K192" s="11">
        <f t="shared" si="119"/>
        <v>-0.10673137792783283</v>
      </c>
      <c r="L192" s="11">
        <f t="shared" si="120"/>
        <v>-7.5589946073430281E-2</v>
      </c>
      <c r="M192" s="11">
        <f t="shared" si="121"/>
        <v>-6.2754672503788522E-2</v>
      </c>
      <c r="N192" s="11">
        <f t="shared" si="122"/>
        <v>6.5275404035861184E-2</v>
      </c>
      <c r="O192" s="11">
        <f t="shared" si="122"/>
        <v>-0.16204403526651667</v>
      </c>
      <c r="P192" s="11">
        <f t="shared" si="122"/>
        <v>-0.10059960026648895</v>
      </c>
      <c r="Q192" s="11">
        <f t="shared" si="122"/>
        <v>-0.12370816929133854</v>
      </c>
      <c r="R192" s="11">
        <f t="shared" si="122"/>
        <v>-0.10229516122533944</v>
      </c>
      <c r="S192" s="11">
        <f t="shared" si="122"/>
        <v>-2.9069157309266513E-2</v>
      </c>
      <c r="T192" s="12">
        <f t="shared" ca="1" si="88"/>
        <v>0.94666366119060585</v>
      </c>
      <c r="U192" s="12">
        <f t="shared" ca="1" si="89"/>
        <v>1.4626067180395705</v>
      </c>
      <c r="V192" s="12">
        <f t="shared" ca="1" si="90"/>
        <v>1.8390850384940625</v>
      </c>
      <c r="W192" s="12">
        <f t="shared" ca="1" si="91"/>
        <v>9.2603918465864188E-3</v>
      </c>
      <c r="X192" s="12">
        <f t="shared" ca="1" si="92"/>
        <v>0.84737760518937844</v>
      </c>
      <c r="Y192" s="12">
        <f t="shared" ca="1" si="93"/>
        <v>0.69063252329338543</v>
      </c>
      <c r="Z192" s="12">
        <f t="shared" ca="1" si="94"/>
        <v>0.1812884571892317</v>
      </c>
      <c r="AA192" s="12">
        <f t="shared" ca="1" si="95"/>
        <v>0.15420391952736828</v>
      </c>
      <c r="AB192" s="12">
        <f t="shared" ca="1" si="96"/>
        <v>0.91080063183570359</v>
      </c>
      <c r="AC192" s="12">
        <f t="shared" ca="1" si="97"/>
        <v>0.94491165076065387</v>
      </c>
      <c r="AD192" s="12">
        <f t="shared" ca="1" si="98"/>
        <v>1.4333218667583993</v>
      </c>
      <c r="AE192" s="12">
        <f t="shared" ca="1" si="99"/>
        <v>1.7965255196450067</v>
      </c>
      <c r="AF192" s="12">
        <f t="shared" ca="1" si="100"/>
        <v>9.3822712602266746E-3</v>
      </c>
      <c r="AG192" s="12">
        <f t="shared" ca="1" si="101"/>
        <v>0.81625989715125291</v>
      </c>
      <c r="AH192" s="12">
        <f t="shared" ca="1" si="102"/>
        <v>0.67340067340067333</v>
      </c>
      <c r="AI192" s="12">
        <f t="shared" ca="1" si="103"/>
        <v>0.17550017550017549</v>
      </c>
      <c r="AJ192" s="12">
        <f t="shared" ca="1" si="104"/>
        <v>0.14960205852432529</v>
      </c>
      <c r="AK192" s="12">
        <f t="shared" ca="1" si="105"/>
        <v>0.90070615362444162</v>
      </c>
      <c r="AL192" s="11">
        <f t="shared" ca="1" si="106"/>
        <v>0.10673137792783283</v>
      </c>
      <c r="AM192" s="11">
        <f t="shared" ca="1" si="107"/>
        <v>7.5589946073430281E-2</v>
      </c>
      <c r="AN192" s="11">
        <f t="shared" ca="1" si="108"/>
        <v>6.2754672503788522E-2</v>
      </c>
      <c r="AO192" s="11">
        <f t="shared" ca="1" si="109"/>
        <v>6.5275404035861184E-2</v>
      </c>
      <c r="AP192" s="11">
        <f t="shared" ca="1" si="110"/>
        <v>0.16204403526651667</v>
      </c>
      <c r="AQ192" s="11">
        <f t="shared" ca="1" si="111"/>
        <v>0.10059960026648895</v>
      </c>
      <c r="AR192" s="11">
        <f t="shared" ca="1" si="112"/>
        <v>0.12370816929133854</v>
      </c>
      <c r="AS192" s="11">
        <f t="shared" ca="1" si="113"/>
        <v>0.10229516122533944</v>
      </c>
      <c r="AT192" s="11">
        <f t="shared" ca="1" si="114"/>
        <v>2.9069157309266513E-2</v>
      </c>
      <c r="AU192" s="13">
        <f t="shared" ca="1" si="115"/>
        <v>9.2007502655540321E-2</v>
      </c>
      <c r="AV192" s="14">
        <f t="shared" ca="1" si="116"/>
        <v>251.28790038433365</v>
      </c>
      <c r="AW192" s="11">
        <f ca="1">-(AV192-MAX($AV$14:AV192))/MAX($AV$14:AV192)</f>
        <v>0</v>
      </c>
      <c r="AX192" s="13">
        <f t="shared" si="117"/>
        <v>-7.7501857314237838E-2</v>
      </c>
      <c r="AY192" s="14">
        <f t="shared" si="118"/>
        <v>115.41261580168567</v>
      </c>
      <c r="AZ192" s="11">
        <f>-(AY192-MAX($AY$14:AY192))/MAX($AY$14:AY192)</f>
        <v>0.1636317445844491</v>
      </c>
    </row>
    <row r="193" spans="1:52" x14ac:dyDescent="0.2">
      <c r="A193" s="1">
        <v>39753</v>
      </c>
      <c r="B193" s="10">
        <v>0.82090348637710664</v>
      </c>
      <c r="C193" s="10">
        <v>1.2748922716030495</v>
      </c>
      <c r="D193" s="10">
        <v>1.5315812044354593</v>
      </c>
      <c r="E193" s="10">
        <v>1.0320556484405639E-2</v>
      </c>
      <c r="F193" s="10">
        <v>0.65833218125201609</v>
      </c>
      <c r="G193" s="10">
        <v>0.56436593487217113</v>
      </c>
      <c r="H193" s="10">
        <v>0.14425018752524377</v>
      </c>
      <c r="I193" s="10">
        <v>0.12556661936990671</v>
      </c>
      <c r="J193" s="10">
        <v>0.83914440836123494</v>
      </c>
      <c r="K193" s="11">
        <f t="shared" si="119"/>
        <v>-2.7434594514722965E-2</v>
      </c>
      <c r="L193" s="11">
        <f t="shared" si="120"/>
        <v>-3.7800555853030438E-2</v>
      </c>
      <c r="M193" s="11">
        <f t="shared" si="121"/>
        <v>-9.0393922685780725E-2</v>
      </c>
      <c r="N193" s="11">
        <f t="shared" si="122"/>
        <v>3.2602637934237455E-2</v>
      </c>
      <c r="O193" s="11">
        <f t="shared" si="122"/>
        <v>-3.7511767687739894E-2</v>
      </c>
      <c r="P193" s="11">
        <f t="shared" si="122"/>
        <v>-6.8175404932558137E-2</v>
      </c>
      <c r="Q193" s="11">
        <f t="shared" si="122"/>
        <v>-6.2027580635855006E-2</v>
      </c>
      <c r="R193" s="11">
        <f t="shared" si="122"/>
        <v>-6.5018395509737648E-2</v>
      </c>
      <c r="S193" s="11">
        <f t="shared" si="122"/>
        <v>-4.0455151927095034E-2</v>
      </c>
      <c r="T193" s="12">
        <f t="shared" ca="1" si="88"/>
        <v>0.89448578950778002</v>
      </c>
      <c r="U193" s="12">
        <f t="shared" ca="1" si="89"/>
        <v>1.3791495054513314</v>
      </c>
      <c r="V193" s="12">
        <f t="shared" ca="1" si="90"/>
        <v>1.7401553343299963</v>
      </c>
      <c r="W193" s="12">
        <f t="shared" ca="1" si="91"/>
        <v>9.6884870338693474E-3</v>
      </c>
      <c r="X193" s="12">
        <f t="shared" ca="1" si="92"/>
        <v>0.75012487337094247</v>
      </c>
      <c r="Y193" s="12">
        <f t="shared" ca="1" si="93"/>
        <v>0.63952875411902721</v>
      </c>
      <c r="Z193" s="12">
        <f t="shared" ca="1" si="94"/>
        <v>0.16464477278945783</v>
      </c>
      <c r="AA193" s="12">
        <f t="shared" ca="1" si="95"/>
        <v>0.14195027517613101</v>
      </c>
      <c r="AB193" s="12">
        <f t="shared" ca="1" si="96"/>
        <v>0.88761476918987503</v>
      </c>
      <c r="AC193" s="12">
        <f t="shared" ca="1" si="97"/>
        <v>0.84405992825490617</v>
      </c>
      <c r="AD193" s="12">
        <f t="shared" ca="1" si="98"/>
        <v>1.3249771441442635</v>
      </c>
      <c r="AE193" s="12">
        <f t="shared" ca="1" si="99"/>
        <v>1.6837851490149858</v>
      </c>
      <c r="AF193" s="12">
        <f t="shared" ca="1" si="100"/>
        <v>9.9947028075120185E-3</v>
      </c>
      <c r="AG193" s="12">
        <f t="shared" ca="1" si="101"/>
        <v>0.68398984959063203</v>
      </c>
      <c r="AH193" s="12">
        <f t="shared" ca="1" si="102"/>
        <v>0.60565683483738109</v>
      </c>
      <c r="AI193" s="12">
        <f t="shared" ca="1" si="103"/>
        <v>0.15378937007874016</v>
      </c>
      <c r="AJ193" s="12">
        <f t="shared" ca="1" si="104"/>
        <v>0.13429849182793677</v>
      </c>
      <c r="AK193" s="12">
        <f t="shared" ca="1" si="105"/>
        <v>0.87452338475530833</v>
      </c>
      <c r="AL193" s="11">
        <f t="shared" ca="1" si="106"/>
        <v>2.7434594514722965E-2</v>
      </c>
      <c r="AM193" s="11">
        <f t="shared" ca="1" si="107"/>
        <v>3.7800555853030438E-2</v>
      </c>
      <c r="AN193" s="11">
        <f t="shared" ca="1" si="108"/>
        <v>9.0393922685780725E-2</v>
      </c>
      <c r="AO193" s="11">
        <f t="shared" ca="1" si="109"/>
        <v>3.2602637934237455E-2</v>
      </c>
      <c r="AP193" s="11">
        <f t="shared" ca="1" si="110"/>
        <v>3.7511767687739894E-2</v>
      </c>
      <c r="AQ193" s="11">
        <f t="shared" ca="1" si="111"/>
        <v>6.8175404932558137E-2</v>
      </c>
      <c r="AR193" s="11">
        <f t="shared" ca="1" si="112"/>
        <v>6.2027580635855006E-2</v>
      </c>
      <c r="AS193" s="11">
        <f t="shared" ca="1" si="113"/>
        <v>6.5018395509737648E-2</v>
      </c>
      <c r="AT193" s="11">
        <f t="shared" ca="1" si="114"/>
        <v>4.0455151927095034E-2</v>
      </c>
      <c r="AU193" s="13">
        <f t="shared" ca="1" si="115"/>
        <v>5.1268890186750814E-2</v>
      </c>
      <c r="AV193" s="14">
        <f t="shared" ca="1" si="116"/>
        <v>264.17115215439725</v>
      </c>
      <c r="AW193" s="11">
        <f ca="1">-(AV193-MAX($AV$14:AV193))/MAX($AV$14:AV193)</f>
        <v>0</v>
      </c>
      <c r="AX193" s="13">
        <f t="shared" si="117"/>
        <v>-4.4023859534698041E-2</v>
      </c>
      <c r="AY193" s="14">
        <f t="shared" si="118"/>
        <v>110.33170701510019</v>
      </c>
      <c r="AZ193" s="11">
        <f>-(AY193-MAX($AY$14:AY193))/MAX($AY$14:AY193)</f>
        <v>0.20045190318014378</v>
      </c>
    </row>
    <row r="194" spans="1:52" x14ac:dyDescent="0.2">
      <c r="A194" s="1">
        <v>39783</v>
      </c>
      <c r="B194" s="10">
        <v>0.81004455245038487</v>
      </c>
      <c r="C194" s="10">
        <v>1.3457682317951203</v>
      </c>
      <c r="D194" s="10">
        <v>1.4855529971031716</v>
      </c>
      <c r="E194" s="10">
        <v>1.095110332365986E-2</v>
      </c>
      <c r="F194" s="10">
        <v>0.67072230084578077</v>
      </c>
      <c r="G194" s="10">
        <v>0.55788005578800559</v>
      </c>
      <c r="H194" s="10">
        <v>0.14260656275401795</v>
      </c>
      <c r="I194" s="10">
        <v>0.12473960607232402</v>
      </c>
      <c r="J194" s="10">
        <v>0.87421757527013322</v>
      </c>
      <c r="K194" s="11">
        <f t="shared" si="119"/>
        <v>-1.3228027541514642E-2</v>
      </c>
      <c r="L194" s="11">
        <f t="shared" si="120"/>
        <v>5.5593685655456415E-2</v>
      </c>
      <c r="M194" s="11">
        <f t="shared" si="121"/>
        <v>-3.0052737131397333E-2</v>
      </c>
      <c r="N194" s="11">
        <f t="shared" si="122"/>
        <v>6.1096205442698448E-2</v>
      </c>
      <c r="O194" s="11">
        <f t="shared" si="122"/>
        <v>1.8820467761732518E-2</v>
      </c>
      <c r="P194" s="11">
        <f t="shared" si="122"/>
        <v>-1.1492329149232927E-2</v>
      </c>
      <c r="Q194" s="11">
        <f t="shared" si="122"/>
        <v>-1.1394264364045892E-2</v>
      </c>
      <c r="R194" s="11">
        <f t="shared" si="122"/>
        <v>-6.5862512006187313E-3</v>
      </c>
      <c r="S194" s="11">
        <f t="shared" si="122"/>
        <v>4.179634227366491E-2</v>
      </c>
      <c r="T194" s="12">
        <f t="shared" ca="1" si="88"/>
        <v>0.83248170731600646</v>
      </c>
      <c r="U194" s="12">
        <f t="shared" ca="1" si="89"/>
        <v>1.2999347078736565</v>
      </c>
      <c r="V194" s="12">
        <f t="shared" ca="1" si="90"/>
        <v>1.6076831767252227</v>
      </c>
      <c r="W194" s="12">
        <f t="shared" ca="1" si="91"/>
        <v>1.0157629645958829E-2</v>
      </c>
      <c r="X194" s="12">
        <f t="shared" ca="1" si="92"/>
        <v>0.67116101542132411</v>
      </c>
      <c r="Y194" s="12">
        <f t="shared" ca="1" si="93"/>
        <v>0.58501138485477611</v>
      </c>
      <c r="Z194" s="12">
        <f t="shared" ca="1" si="94"/>
        <v>0.14901977880199196</v>
      </c>
      <c r="AA194" s="12">
        <f t="shared" ca="1" si="95"/>
        <v>0.12993255559892175</v>
      </c>
      <c r="AB194" s="12">
        <f t="shared" ca="1" si="96"/>
        <v>0.85683389655827158</v>
      </c>
      <c r="AC194" s="12">
        <f t="shared" ca="1" si="97"/>
        <v>0.82090348637710664</v>
      </c>
      <c r="AD194" s="12">
        <f t="shared" ca="1" si="98"/>
        <v>1.2748922716030495</v>
      </c>
      <c r="AE194" s="12">
        <f t="shared" ca="1" si="99"/>
        <v>1.5315812044354593</v>
      </c>
      <c r="AF194" s="12">
        <f t="shared" ca="1" si="100"/>
        <v>1.0320556484405639E-2</v>
      </c>
      <c r="AG194" s="12">
        <f t="shared" ca="1" si="101"/>
        <v>0.65833218125201609</v>
      </c>
      <c r="AH194" s="12">
        <f t="shared" ca="1" si="102"/>
        <v>0.56436593487217113</v>
      </c>
      <c r="AI194" s="12">
        <f t="shared" ca="1" si="103"/>
        <v>0.14425018752524377</v>
      </c>
      <c r="AJ194" s="12">
        <f t="shared" ca="1" si="104"/>
        <v>0.12556661936990671</v>
      </c>
      <c r="AK194" s="12">
        <f t="shared" ca="1" si="105"/>
        <v>0.83914440836123494</v>
      </c>
      <c r="AL194" s="11">
        <f t="shared" ca="1" si="106"/>
        <v>1.3228027541514642E-2</v>
      </c>
      <c r="AM194" s="11">
        <f t="shared" ca="1" si="107"/>
        <v>-5.5593685655456415E-2</v>
      </c>
      <c r="AN194" s="11">
        <f t="shared" ca="1" si="108"/>
        <v>3.0052737131397333E-2</v>
      </c>
      <c r="AO194" s="11">
        <f t="shared" ca="1" si="109"/>
        <v>6.1096205442698448E-2</v>
      </c>
      <c r="AP194" s="11">
        <f t="shared" ca="1" si="110"/>
        <v>-1.8820467761732518E-2</v>
      </c>
      <c r="AQ194" s="11">
        <f t="shared" ca="1" si="111"/>
        <v>1.1492329149232927E-2</v>
      </c>
      <c r="AR194" s="11">
        <f t="shared" ca="1" si="112"/>
        <v>1.1394264364045892E-2</v>
      </c>
      <c r="AS194" s="11">
        <f t="shared" ca="1" si="113"/>
        <v>6.5862512006187313E-3</v>
      </c>
      <c r="AT194" s="11">
        <f t="shared" ca="1" si="114"/>
        <v>-4.179634227366491E-2</v>
      </c>
      <c r="AU194" s="13">
        <f t="shared" ca="1" si="115"/>
        <v>1.9599243487393478E-3</v>
      </c>
      <c r="AV194" s="14">
        <f t="shared" ca="1" si="116"/>
        <v>264.68890762773918</v>
      </c>
      <c r="AW194" s="11">
        <f ca="1">-(AV194-MAX($AV$14:AV194))/MAX($AV$14:AV194)</f>
        <v>0</v>
      </c>
      <c r="AX194" s="13">
        <f t="shared" si="117"/>
        <v>1.161701019408253E-2</v>
      </c>
      <c r="AY194" s="14">
        <f t="shared" si="118"/>
        <v>111.61343158022513</v>
      </c>
      <c r="AZ194" s="11">
        <f>-(AY194-MAX($AY$14:AY194))/MAX($AY$14:AY194)</f>
        <v>0.19116354478872832</v>
      </c>
    </row>
    <row r="195" spans="1:52" x14ac:dyDescent="0.2">
      <c r="A195" s="1">
        <v>39814</v>
      </c>
      <c r="B195" s="10">
        <v>0.81546114327652286</v>
      </c>
      <c r="C195" s="10">
        <v>1.3233464785750204</v>
      </c>
      <c r="D195" s="10">
        <v>1.4448361555799574</v>
      </c>
      <c r="E195" s="10">
        <v>1.1088072560346836E-2</v>
      </c>
      <c r="F195" s="10">
        <v>0.67404975835316161</v>
      </c>
      <c r="G195" s="10">
        <v>0.54893780534665415</v>
      </c>
      <c r="H195" s="10">
        <v>0.14367196816229186</v>
      </c>
      <c r="I195" s="10">
        <v>0.12321340561853131</v>
      </c>
      <c r="J195" s="10">
        <v>0.88732719302915752</v>
      </c>
      <c r="K195" s="11">
        <f t="shared" si="119"/>
        <v>6.6867813748674454E-3</v>
      </c>
      <c r="L195" s="11">
        <f t="shared" si="120"/>
        <v>-1.6660932165259656E-2</v>
      </c>
      <c r="M195" s="11">
        <f t="shared" si="121"/>
        <v>-2.7408541871351666E-2</v>
      </c>
      <c r="N195" s="11">
        <f t="shared" si="122"/>
        <v>1.2507345848071338E-2</v>
      </c>
      <c r="O195" s="11">
        <f t="shared" si="122"/>
        <v>4.9610062214793249E-3</v>
      </c>
      <c r="P195" s="11">
        <f t="shared" si="122"/>
        <v>-1.6028983916122508E-2</v>
      </c>
      <c r="Q195" s="11">
        <f t="shared" si="122"/>
        <v>7.4709423444390133E-3</v>
      </c>
      <c r="R195" s="11">
        <f t="shared" si="122"/>
        <v>-1.2235091177920099E-2</v>
      </c>
      <c r="S195" s="11">
        <f t="shared" si="122"/>
        <v>1.4995829562192808E-2</v>
      </c>
      <c r="T195" s="12">
        <f t="shared" ca="1" si="88"/>
        <v>0.81547401941374575</v>
      </c>
      <c r="U195" s="12">
        <f t="shared" ca="1" si="89"/>
        <v>1.3103302516990849</v>
      </c>
      <c r="V195" s="12">
        <f t="shared" ca="1" si="90"/>
        <v>1.5085671007693153</v>
      </c>
      <c r="W195" s="12">
        <f t="shared" ca="1" si="91"/>
        <v>1.0635829904032749E-2</v>
      </c>
      <c r="X195" s="12">
        <f t="shared" ca="1" si="92"/>
        <v>0.66452724104889849</v>
      </c>
      <c r="Y195" s="12">
        <f t="shared" ca="1" si="93"/>
        <v>0.56112299533008836</v>
      </c>
      <c r="Z195" s="12">
        <f t="shared" ca="1" si="94"/>
        <v>0.14342837513963086</v>
      </c>
      <c r="AA195" s="12">
        <f t="shared" ca="1" si="95"/>
        <v>0.12515311272111537</v>
      </c>
      <c r="AB195" s="12">
        <f t="shared" ca="1" si="96"/>
        <v>0.85668099181568413</v>
      </c>
      <c r="AC195" s="12">
        <f t="shared" ca="1" si="97"/>
        <v>0.81004455245038487</v>
      </c>
      <c r="AD195" s="12">
        <f t="shared" ca="1" si="98"/>
        <v>1.3457682317951203</v>
      </c>
      <c r="AE195" s="12">
        <f t="shared" ca="1" si="99"/>
        <v>1.4855529971031716</v>
      </c>
      <c r="AF195" s="12">
        <f t="shared" ca="1" si="100"/>
        <v>1.095110332365986E-2</v>
      </c>
      <c r="AG195" s="12">
        <f t="shared" ca="1" si="101"/>
        <v>0.67072230084578077</v>
      </c>
      <c r="AH195" s="12">
        <f t="shared" ca="1" si="102"/>
        <v>0.55788005578800559</v>
      </c>
      <c r="AI195" s="12">
        <f t="shared" ca="1" si="103"/>
        <v>0.14260656275401795</v>
      </c>
      <c r="AJ195" s="12">
        <f t="shared" ca="1" si="104"/>
        <v>0.12473960607232402</v>
      </c>
      <c r="AK195" s="12">
        <f t="shared" ca="1" si="105"/>
        <v>0.87421757527013322</v>
      </c>
      <c r="AL195" s="11">
        <f t="shared" ca="1" si="106"/>
        <v>-6.6867813748674454E-3</v>
      </c>
      <c r="AM195" s="11">
        <f t="shared" ca="1" si="107"/>
        <v>-1.6660932165259656E-2</v>
      </c>
      <c r="AN195" s="11">
        <f t="shared" ca="1" si="108"/>
        <v>2.7408541871351666E-2</v>
      </c>
      <c r="AO195" s="11">
        <f t="shared" ca="1" si="109"/>
        <v>1.2507345848071338E-2</v>
      </c>
      <c r="AP195" s="11">
        <f t="shared" ca="1" si="110"/>
        <v>4.9610062214793249E-3</v>
      </c>
      <c r="AQ195" s="11">
        <f t="shared" ca="1" si="111"/>
        <v>1.6028983916122508E-2</v>
      </c>
      <c r="AR195" s="11">
        <f t="shared" ca="1" si="112"/>
        <v>-7.4709423444390133E-3</v>
      </c>
      <c r="AS195" s="11">
        <f t="shared" ca="1" si="113"/>
        <v>1.2235091177920099E-2</v>
      </c>
      <c r="AT195" s="11">
        <f t="shared" ca="1" si="114"/>
        <v>1.4995829562192808E-2</v>
      </c>
      <c r="AU195" s="13">
        <f t="shared" ca="1" si="115"/>
        <v>6.3686825236190696E-3</v>
      </c>
      <c r="AV195" s="14">
        <f t="shared" ca="1" si="116"/>
        <v>266.37462724794381</v>
      </c>
      <c r="AW195" s="11">
        <f ca="1">-(AV195-MAX($AV$14:AV195))/MAX($AV$14:AV195)</f>
        <v>0</v>
      </c>
      <c r="AX195" s="13">
        <f t="shared" si="117"/>
        <v>-2.8568493088448887E-3</v>
      </c>
      <c r="AY195" s="14">
        <f t="shared" si="118"/>
        <v>111.29456882535736</v>
      </c>
      <c r="AZ195" s="11">
        <f>-(AY195-MAX($AY$14:AY195))/MAX($AY$14:AY195)</f>
        <v>0.19347426865676715</v>
      </c>
    </row>
    <row r="196" spans="1:52" x14ac:dyDescent="0.2">
      <c r="A196" s="1">
        <v>39845</v>
      </c>
      <c r="B196" s="10">
        <v>0.80312254043721998</v>
      </c>
      <c r="C196" s="10">
        <v>1.2793122417388412</v>
      </c>
      <c r="D196" s="10">
        <v>1.4410260105194899</v>
      </c>
      <c r="E196" s="10">
        <v>1.076808769530619E-2</v>
      </c>
      <c r="F196" s="10">
        <v>0.6499584026622296</v>
      </c>
      <c r="G196" s="10">
        <v>0.51554364076919112</v>
      </c>
      <c r="H196" s="10">
        <v>0.14544608313698112</v>
      </c>
      <c r="I196" s="10">
        <v>0.11698916680315402</v>
      </c>
      <c r="J196" s="10">
        <v>0.85904748814514464</v>
      </c>
      <c r="K196" s="11">
        <f t="shared" si="119"/>
        <v>-1.5130828661837126E-2</v>
      </c>
      <c r="L196" s="11">
        <f t="shared" si="120"/>
        <v>-3.3274911407627172E-2</v>
      </c>
      <c r="M196" s="11">
        <f t="shared" si="121"/>
        <v>-2.6370775992508033E-3</v>
      </c>
      <c r="N196" s="11">
        <f t="shared" si="122"/>
        <v>-2.8858475023420649E-2</v>
      </c>
      <c r="O196" s="11">
        <f t="shared" si="122"/>
        <v>-3.5741212562396041E-2</v>
      </c>
      <c r="P196" s="11">
        <f t="shared" si="122"/>
        <v>-6.0834149610764388E-2</v>
      </c>
      <c r="Q196" s="11">
        <f t="shared" si="122"/>
        <v>1.2348372458329759E-2</v>
      </c>
      <c r="R196" s="11">
        <f t="shared" si="122"/>
        <v>-5.0515922225602083E-2</v>
      </c>
      <c r="S196" s="11">
        <f t="shared" si="122"/>
        <v>-3.187066181018483E-2</v>
      </c>
      <c r="T196" s="12">
        <f t="shared" ca="1" si="88"/>
        <v>0.81275284786345381</v>
      </c>
      <c r="U196" s="12">
        <f t="shared" ca="1" si="89"/>
        <v>1.3345573551850705</v>
      </c>
      <c r="V196" s="12">
        <f t="shared" ca="1" si="90"/>
        <v>1.4651945763415646</v>
      </c>
      <c r="W196" s="12">
        <f t="shared" ca="1" si="91"/>
        <v>1.1019587942003348E-2</v>
      </c>
      <c r="X196" s="12">
        <f t="shared" ca="1" si="92"/>
        <v>0.67238602959947125</v>
      </c>
      <c r="Y196" s="12">
        <f t="shared" ca="1" si="93"/>
        <v>0.55340893056732987</v>
      </c>
      <c r="Z196" s="12">
        <f t="shared" ca="1" si="94"/>
        <v>0.14313926545815492</v>
      </c>
      <c r="AA196" s="12">
        <f t="shared" ca="1" si="95"/>
        <v>0.12397650584542766</v>
      </c>
      <c r="AB196" s="12">
        <f t="shared" ca="1" si="96"/>
        <v>0.88077238414964532</v>
      </c>
      <c r="AC196" s="12">
        <f t="shared" ca="1" si="97"/>
        <v>0.81546114327652286</v>
      </c>
      <c r="AD196" s="12">
        <f t="shared" ca="1" si="98"/>
        <v>1.3233464785750204</v>
      </c>
      <c r="AE196" s="12">
        <f t="shared" ca="1" si="99"/>
        <v>1.4448361555799574</v>
      </c>
      <c r="AF196" s="12">
        <f t="shared" ca="1" si="100"/>
        <v>1.1088072560346836E-2</v>
      </c>
      <c r="AG196" s="12">
        <f t="shared" ca="1" si="101"/>
        <v>0.67404975835316161</v>
      </c>
      <c r="AH196" s="12">
        <f t="shared" ca="1" si="102"/>
        <v>0.54893780534665415</v>
      </c>
      <c r="AI196" s="12">
        <f t="shared" ca="1" si="103"/>
        <v>0.14367196816229186</v>
      </c>
      <c r="AJ196" s="12">
        <f t="shared" ca="1" si="104"/>
        <v>0.12321340561853131</v>
      </c>
      <c r="AK196" s="12">
        <f t="shared" ca="1" si="105"/>
        <v>0.88732719302915752</v>
      </c>
      <c r="AL196" s="11">
        <f t="shared" ca="1" si="106"/>
        <v>-1.5130828661837126E-2</v>
      </c>
      <c r="AM196" s="11">
        <f t="shared" ca="1" si="107"/>
        <v>3.3274911407627172E-2</v>
      </c>
      <c r="AN196" s="11">
        <f t="shared" ca="1" si="108"/>
        <v>2.6370775992508033E-3</v>
      </c>
      <c r="AO196" s="11">
        <f t="shared" ca="1" si="109"/>
        <v>-2.8858475023420649E-2</v>
      </c>
      <c r="AP196" s="11">
        <f t="shared" ca="1" si="110"/>
        <v>-3.5741212562396041E-2</v>
      </c>
      <c r="AQ196" s="11">
        <f t="shared" ca="1" si="111"/>
        <v>6.0834149610764388E-2</v>
      </c>
      <c r="AR196" s="11">
        <f t="shared" ca="1" si="112"/>
        <v>1.2348372458329759E-2</v>
      </c>
      <c r="AS196" s="11">
        <f t="shared" ca="1" si="113"/>
        <v>5.0515922225602083E-2</v>
      </c>
      <c r="AT196" s="11">
        <f t="shared" ca="1" si="114"/>
        <v>-3.187066181018483E-2</v>
      </c>
      <c r="AU196" s="13">
        <f t="shared" ca="1" si="115"/>
        <v>5.3343616937483957E-3</v>
      </c>
      <c r="AV196" s="14">
        <f t="shared" ca="1" si="116"/>
        <v>267.79556585572175</v>
      </c>
      <c r="AW196" s="11">
        <f ca="1">-(AV196-MAX($AV$14:AV196))/MAX($AV$14:AV196)</f>
        <v>0</v>
      </c>
      <c r="AX196" s="13">
        <f t="shared" si="117"/>
        <v>-2.7390540715861483E-2</v>
      </c>
      <c r="AY196" s="14">
        <f t="shared" si="118"/>
        <v>108.24615040649216</v>
      </c>
      <c r="AZ196" s="11">
        <f>-(AY196-MAX($AY$14:AY196))/MAX($AY$14:AY196)</f>
        <v>0.2155654445395139</v>
      </c>
    </row>
    <row r="197" spans="1:52" x14ac:dyDescent="0.2">
      <c r="A197" s="1">
        <v>39873</v>
      </c>
      <c r="B197" s="10">
        <v>0.79082015958750818</v>
      </c>
      <c r="C197" s="10">
        <v>1.3037979634675811</v>
      </c>
      <c r="D197" s="10">
        <v>1.4162901695299333</v>
      </c>
      <c r="E197" s="10">
        <v>1.0218053256493572E-2</v>
      </c>
      <c r="F197" s="10">
        <v>0.66556626377722161</v>
      </c>
      <c r="G197" s="10">
        <v>0.53166037535222499</v>
      </c>
      <c r="H197" s="10">
        <v>0.14729492863560706</v>
      </c>
      <c r="I197" s="10">
        <v>0.11660039877336381</v>
      </c>
      <c r="J197" s="10">
        <v>0.86532886823637323</v>
      </c>
      <c r="K197" s="11">
        <f t="shared" si="119"/>
        <v>-1.5318186491210195E-2</v>
      </c>
      <c r="L197" s="11">
        <f t="shared" si="120"/>
        <v>1.9139754103704165E-2</v>
      </c>
      <c r="M197" s="11">
        <f t="shared" si="121"/>
        <v>-1.7165436854702842E-2</v>
      </c>
      <c r="N197" s="11">
        <f t="shared" si="122"/>
        <v>-5.1080048229211417E-2</v>
      </c>
      <c r="O197" s="11">
        <f t="shared" si="122"/>
        <v>2.4013630797082186E-2</v>
      </c>
      <c r="P197" s="11">
        <f t="shared" si="122"/>
        <v>3.12616300707107E-2</v>
      </c>
      <c r="Q197" s="11">
        <f t="shared" si="122"/>
        <v>1.2711552341252652E-2</v>
      </c>
      <c r="R197" s="11">
        <f t="shared" si="122"/>
        <v>-3.3231113650407096E-3</v>
      </c>
      <c r="S197" s="11">
        <f t="shared" si="122"/>
        <v>7.3120289365973257E-3</v>
      </c>
      <c r="T197" s="12">
        <f t="shared" ca="1" si="88"/>
        <v>0.80929184185687142</v>
      </c>
      <c r="U197" s="12">
        <f t="shared" ca="1" si="89"/>
        <v>1.3013293601569309</v>
      </c>
      <c r="V197" s="12">
        <f t="shared" ca="1" si="90"/>
        <v>1.4429310830497237</v>
      </c>
      <c r="W197" s="12">
        <f t="shared" ca="1" si="91"/>
        <v>1.0928080127826513E-2</v>
      </c>
      <c r="X197" s="12">
        <f t="shared" ca="1" si="92"/>
        <v>0.66200408050769566</v>
      </c>
      <c r="Y197" s="12">
        <f t="shared" ca="1" si="93"/>
        <v>0.53224072305792269</v>
      </c>
      <c r="Z197" s="12">
        <f t="shared" ca="1" si="94"/>
        <v>0.14455902564963649</v>
      </c>
      <c r="AA197" s="12">
        <f t="shared" ca="1" si="95"/>
        <v>0.12010128621084266</v>
      </c>
      <c r="AB197" s="12">
        <f t="shared" ca="1" si="96"/>
        <v>0.87318734058715108</v>
      </c>
      <c r="AC197" s="12">
        <f t="shared" ca="1" si="97"/>
        <v>0.80312254043721998</v>
      </c>
      <c r="AD197" s="12">
        <f t="shared" ca="1" si="98"/>
        <v>1.2793122417388412</v>
      </c>
      <c r="AE197" s="12">
        <f t="shared" ca="1" si="99"/>
        <v>1.4410260105194899</v>
      </c>
      <c r="AF197" s="12">
        <f t="shared" ca="1" si="100"/>
        <v>1.076808769530619E-2</v>
      </c>
      <c r="AG197" s="12">
        <f t="shared" ca="1" si="101"/>
        <v>0.6499584026622296</v>
      </c>
      <c r="AH197" s="12">
        <f t="shared" ca="1" si="102"/>
        <v>0.51554364076919112</v>
      </c>
      <c r="AI197" s="12">
        <f t="shared" ca="1" si="103"/>
        <v>0.14544608313698112</v>
      </c>
      <c r="AJ197" s="12">
        <f t="shared" ca="1" si="104"/>
        <v>0.11698916680315402</v>
      </c>
      <c r="AK197" s="12">
        <f t="shared" ca="1" si="105"/>
        <v>0.85904748814514464</v>
      </c>
      <c r="AL197" s="11">
        <f t="shared" ca="1" si="106"/>
        <v>1.5318186491210195E-2</v>
      </c>
      <c r="AM197" s="11">
        <f t="shared" ca="1" si="107"/>
        <v>-1.9139754103704165E-2</v>
      </c>
      <c r="AN197" s="11">
        <f t="shared" ca="1" si="108"/>
        <v>1.7165436854702842E-2</v>
      </c>
      <c r="AO197" s="11">
        <f t="shared" ca="1" si="109"/>
        <v>5.1080048229211417E-2</v>
      </c>
      <c r="AP197" s="11">
        <f t="shared" ca="1" si="110"/>
        <v>-2.4013630797082186E-2</v>
      </c>
      <c r="AQ197" s="11">
        <f t="shared" ca="1" si="111"/>
        <v>-3.12616300707107E-2</v>
      </c>
      <c r="AR197" s="11">
        <f t="shared" ca="1" si="112"/>
        <v>1.2711552341252652E-2</v>
      </c>
      <c r="AS197" s="11">
        <f t="shared" ca="1" si="113"/>
        <v>3.3231113650407096E-3</v>
      </c>
      <c r="AT197" s="11">
        <f t="shared" ca="1" si="114"/>
        <v>-7.3120289365973257E-3</v>
      </c>
      <c r="AU197" s="13">
        <f t="shared" ca="1" si="115"/>
        <v>1.9856990414803821E-3</v>
      </c>
      <c r="AV197" s="14">
        <f t="shared" ca="1" si="116"/>
        <v>268.32732725415417</v>
      </c>
      <c r="AW197" s="11">
        <f ca="1">-(AV197-MAX($AV$14:AV197))/MAX($AV$14:AV197)</f>
        <v>0</v>
      </c>
      <c r="AX197" s="13">
        <f t="shared" si="117"/>
        <v>8.3909036768687391E-4</v>
      </c>
      <c r="AY197" s="14">
        <f t="shared" si="118"/>
        <v>108.33697870863745</v>
      </c>
      <c r="AZ197" s="11">
        <f>-(AY197-MAX($AY$14:AY197))/MAX($AY$14:AY197)</f>
        <v>0.21490723305994619</v>
      </c>
    </row>
    <row r="198" spans="1:52" x14ac:dyDescent="0.2">
      <c r="A198" s="1">
        <v>39904</v>
      </c>
      <c r="B198" s="10">
        <v>0.81696676579196759</v>
      </c>
      <c r="C198" s="10">
        <v>1.3199229165016764</v>
      </c>
      <c r="D198" s="10">
        <v>1.4713238972427389</v>
      </c>
      <c r="E198" s="10">
        <v>1.0114086900234647E-2</v>
      </c>
      <c r="F198" s="10">
        <v>0.71547647155623284</v>
      </c>
      <c r="G198" s="10">
        <v>0.57208237986270027</v>
      </c>
      <c r="H198" s="10">
        <v>0.15020427781783224</v>
      </c>
      <c r="I198" s="10">
        <v>0.12147863798151096</v>
      </c>
      <c r="J198" s="10">
        <v>0.87129264977520648</v>
      </c>
      <c r="K198" s="11">
        <f t="shared" si="119"/>
        <v>3.3062645011600944E-2</v>
      </c>
      <c r="L198" s="11">
        <f t="shared" si="120"/>
        <v>1.2367677727620707E-2</v>
      </c>
      <c r="M198" s="11">
        <f t="shared" si="121"/>
        <v>3.8857664126180635E-2</v>
      </c>
      <c r="N198" s="11">
        <f t="shared" si="122"/>
        <v>-1.0174771421636031E-2</v>
      </c>
      <c r="O198" s="11">
        <f t="shared" si="122"/>
        <v>7.4989088983808738E-2</v>
      </c>
      <c r="P198" s="11">
        <f t="shared" si="122"/>
        <v>7.6029748283752863E-2</v>
      </c>
      <c r="Q198" s="11">
        <f t="shared" si="122"/>
        <v>1.9751862533045061E-2</v>
      </c>
      <c r="R198" s="11">
        <f t="shared" si="122"/>
        <v>4.1837242920832463E-2</v>
      </c>
      <c r="S198" s="11">
        <f t="shared" si="122"/>
        <v>6.8919248597218985E-3</v>
      </c>
      <c r="T198" s="12">
        <f t="shared" ca="1" si="88"/>
        <v>0.79697135001236408</v>
      </c>
      <c r="U198" s="12">
        <f t="shared" ca="1" si="89"/>
        <v>1.291555102603211</v>
      </c>
      <c r="V198" s="12">
        <f t="shared" ca="1" si="90"/>
        <v>1.4286580900247117</v>
      </c>
      <c r="W198" s="12">
        <f t="shared" ca="1" si="91"/>
        <v>1.0493070475899882E-2</v>
      </c>
      <c r="X198" s="12">
        <f t="shared" ca="1" si="92"/>
        <v>0.65776233321972555</v>
      </c>
      <c r="Y198" s="12">
        <f t="shared" ca="1" si="93"/>
        <v>0.523602008060708</v>
      </c>
      <c r="Z198" s="12">
        <f t="shared" ca="1" si="94"/>
        <v>0.14637050588629408</v>
      </c>
      <c r="AA198" s="12">
        <f t="shared" ca="1" si="95"/>
        <v>0.11679478278825892</v>
      </c>
      <c r="AB198" s="12">
        <f t="shared" ca="1" si="96"/>
        <v>0.86218817819075899</v>
      </c>
      <c r="AC198" s="12">
        <f t="shared" ca="1" si="97"/>
        <v>0.79082015958750818</v>
      </c>
      <c r="AD198" s="12">
        <f t="shared" ca="1" si="98"/>
        <v>1.3037979634675811</v>
      </c>
      <c r="AE198" s="12">
        <f t="shared" ca="1" si="99"/>
        <v>1.4162901695299333</v>
      </c>
      <c r="AF198" s="12">
        <f t="shared" ca="1" si="100"/>
        <v>1.0218053256493572E-2</v>
      </c>
      <c r="AG198" s="12">
        <f t="shared" ca="1" si="101"/>
        <v>0.66556626377722161</v>
      </c>
      <c r="AH198" s="12">
        <f t="shared" ca="1" si="102"/>
        <v>0.53166037535222499</v>
      </c>
      <c r="AI198" s="12">
        <f t="shared" ca="1" si="103"/>
        <v>0.14729492863560706</v>
      </c>
      <c r="AJ198" s="12">
        <f t="shared" ca="1" si="104"/>
        <v>0.11660039877336381</v>
      </c>
      <c r="AK198" s="12">
        <f t="shared" ca="1" si="105"/>
        <v>0.86532886823637323</v>
      </c>
      <c r="AL198" s="11">
        <f t="shared" ca="1" si="106"/>
        <v>-3.3062645011600944E-2</v>
      </c>
      <c r="AM198" s="11">
        <f t="shared" ca="1" si="107"/>
        <v>1.2367677727620707E-2</v>
      </c>
      <c r="AN198" s="11">
        <f t="shared" ca="1" si="108"/>
        <v>-3.8857664126180635E-2</v>
      </c>
      <c r="AO198" s="11">
        <f t="shared" ca="1" si="109"/>
        <v>1.0174771421636031E-2</v>
      </c>
      <c r="AP198" s="11">
        <f t="shared" ca="1" si="110"/>
        <v>7.4989088983808738E-2</v>
      </c>
      <c r="AQ198" s="11">
        <f t="shared" ca="1" si="111"/>
        <v>7.6029748283752863E-2</v>
      </c>
      <c r="AR198" s="11">
        <f t="shared" ca="1" si="112"/>
        <v>1.9751862533045061E-2</v>
      </c>
      <c r="AS198" s="11">
        <f t="shared" ca="1" si="113"/>
        <v>-4.1837242920832463E-2</v>
      </c>
      <c r="AT198" s="11">
        <f t="shared" ca="1" si="114"/>
        <v>6.8919248597218985E-3</v>
      </c>
      <c r="AU198" s="13">
        <f t="shared" ca="1" si="115"/>
        <v>9.6052801945523611E-3</v>
      </c>
      <c r="AV198" s="14">
        <f t="shared" ca="1" si="116"/>
        <v>270.90468641628564</v>
      </c>
      <c r="AW198" s="11">
        <f ca="1">-(AV198-MAX($AV$14:AV198))/MAX($AV$14:AV198)</f>
        <v>0</v>
      </c>
      <c r="AX198" s="13">
        <f t="shared" si="117"/>
        <v>3.2623675891658585E-2</v>
      </c>
      <c r="AY198" s="14">
        <f t="shared" si="118"/>
        <v>111.87132918910955</v>
      </c>
      <c r="AZ198" s="11">
        <f>-(AY198-MAX($AY$14:AY198))/MAX($AY$14:AY198)</f>
        <v>0.18929462108640846</v>
      </c>
    </row>
    <row r="199" spans="1:52" x14ac:dyDescent="0.2">
      <c r="A199" s="1">
        <v>39934</v>
      </c>
      <c r="B199" s="10">
        <v>0.86887012129426899</v>
      </c>
      <c r="C199" s="10">
        <v>1.3665309245948236</v>
      </c>
      <c r="D199" s="10">
        <v>1.5435433581329299</v>
      </c>
      <c r="E199" s="10">
        <v>1.0352824250455524E-2</v>
      </c>
      <c r="F199" s="10">
        <v>0.7653510282491065</v>
      </c>
      <c r="G199" s="10">
        <v>0.60201071579074106</v>
      </c>
      <c r="H199" s="10">
        <v>0.15515663061860949</v>
      </c>
      <c r="I199" s="10">
        <v>0.12906723112069077</v>
      </c>
      <c r="J199" s="10">
        <v>0.90420000904200015</v>
      </c>
      <c r="K199" s="11">
        <f t="shared" si="119"/>
        <v>6.3531783269036968E-2</v>
      </c>
      <c r="L199" s="11">
        <f t="shared" si="120"/>
        <v>3.5311159091530264E-2</v>
      </c>
      <c r="M199" s="11">
        <f t="shared" si="121"/>
        <v>4.9084678788627212E-2</v>
      </c>
      <c r="N199" s="11">
        <f t="shared" si="122"/>
        <v>2.3604439291038615E-2</v>
      </c>
      <c r="O199" s="11">
        <f t="shared" si="122"/>
        <v>6.9708171652928641E-2</v>
      </c>
      <c r="P199" s="11">
        <f t="shared" si="122"/>
        <v>5.2314731202215192E-2</v>
      </c>
      <c r="Q199" s="11">
        <f t="shared" si="122"/>
        <v>3.297078400645459E-2</v>
      </c>
      <c r="R199" s="11">
        <f t="shared" si="122"/>
        <v>6.2468539862414296E-2</v>
      </c>
      <c r="S199" s="11">
        <f t="shared" si="122"/>
        <v>3.7768434377684512E-2</v>
      </c>
      <c r="T199" s="12">
        <f t="shared" ca="1" si="88"/>
        <v>0.80389346268973783</v>
      </c>
      <c r="U199" s="12">
        <f t="shared" ca="1" si="89"/>
        <v>1.3118604399846288</v>
      </c>
      <c r="V199" s="12">
        <f t="shared" ca="1" si="90"/>
        <v>1.443807033386336</v>
      </c>
      <c r="W199" s="12">
        <f t="shared" ca="1" si="91"/>
        <v>1.016607007836411E-2</v>
      </c>
      <c r="X199" s="12">
        <f t="shared" ca="1" si="92"/>
        <v>0.69052136766672723</v>
      </c>
      <c r="Y199" s="12">
        <f t="shared" ca="1" si="93"/>
        <v>0.55187137760746263</v>
      </c>
      <c r="Z199" s="12">
        <f t="shared" ca="1" si="94"/>
        <v>0.14874960322671965</v>
      </c>
      <c r="AA199" s="12">
        <f t="shared" ca="1" si="95"/>
        <v>0.11903951837743738</v>
      </c>
      <c r="AB199" s="12">
        <f t="shared" ca="1" si="96"/>
        <v>0.86831075900578991</v>
      </c>
      <c r="AC199" s="12">
        <f t="shared" ca="1" si="97"/>
        <v>0.81696676579196759</v>
      </c>
      <c r="AD199" s="12">
        <f t="shared" ca="1" si="98"/>
        <v>1.3199229165016764</v>
      </c>
      <c r="AE199" s="12">
        <f t="shared" ca="1" si="99"/>
        <v>1.4713238972427389</v>
      </c>
      <c r="AF199" s="12">
        <f t="shared" ca="1" si="100"/>
        <v>1.0114086900234647E-2</v>
      </c>
      <c r="AG199" s="12">
        <f t="shared" ca="1" si="101"/>
        <v>0.71547647155623284</v>
      </c>
      <c r="AH199" s="12">
        <f t="shared" ca="1" si="102"/>
        <v>0.57208237986270027</v>
      </c>
      <c r="AI199" s="12">
        <f t="shared" ca="1" si="103"/>
        <v>0.15020427781783224</v>
      </c>
      <c r="AJ199" s="12">
        <f t="shared" ca="1" si="104"/>
        <v>0.12147863798151096</v>
      </c>
      <c r="AK199" s="12">
        <f t="shared" ca="1" si="105"/>
        <v>0.87129264977520648</v>
      </c>
      <c r="AL199" s="11">
        <f t="shared" ca="1" si="106"/>
        <v>6.3531783269036968E-2</v>
      </c>
      <c r="AM199" s="11">
        <f t="shared" ca="1" si="107"/>
        <v>3.5311159091530264E-2</v>
      </c>
      <c r="AN199" s="11">
        <f t="shared" ca="1" si="108"/>
        <v>4.9084678788627212E-2</v>
      </c>
      <c r="AO199" s="11">
        <f t="shared" ca="1" si="109"/>
        <v>-2.3604439291038615E-2</v>
      </c>
      <c r="AP199" s="11">
        <f t="shared" ca="1" si="110"/>
        <v>6.9708171652928641E-2</v>
      </c>
      <c r="AQ199" s="11">
        <f t="shared" ca="1" si="111"/>
        <v>5.2314731202215192E-2</v>
      </c>
      <c r="AR199" s="11">
        <f t="shared" ca="1" si="112"/>
        <v>3.297078400645459E-2</v>
      </c>
      <c r="AS199" s="11">
        <f t="shared" ca="1" si="113"/>
        <v>6.2468539862414296E-2</v>
      </c>
      <c r="AT199" s="11">
        <f t="shared" ca="1" si="114"/>
        <v>3.7768434377684512E-2</v>
      </c>
      <c r="AU199" s="13">
        <f t="shared" ca="1" si="115"/>
        <v>4.2172649217761454E-2</v>
      </c>
      <c r="AV199" s="14">
        <f t="shared" ca="1" si="116"/>
        <v>282.32945472796729</v>
      </c>
      <c r="AW199" s="11">
        <f ca="1">-(AV199-MAX($AV$14:AV199))/MAX($AV$14:AV199)</f>
        <v>0</v>
      </c>
      <c r="AX199" s="13">
        <f t="shared" si="117"/>
        <v>4.7418080171325587E-2</v>
      </c>
      <c r="AY199" s="14">
        <f t="shared" si="118"/>
        <v>117.17605284547149</v>
      </c>
      <c r="AZ199" s="11">
        <f>-(AY199-MAX($AY$14:AY199))/MAX($AY$14:AY199)</f>
        <v>0.15085252843375896</v>
      </c>
    </row>
    <row r="200" spans="1:52" x14ac:dyDescent="0.2">
      <c r="A200" s="1">
        <v>39965</v>
      </c>
      <c r="B200" s="10">
        <v>0.88768164185596476</v>
      </c>
      <c r="C200" s="10">
        <v>1.4012667451376042</v>
      </c>
      <c r="D200" s="10">
        <v>1.6365272890925457</v>
      </c>
      <c r="E200" s="10">
        <v>1.0348967173076127E-2</v>
      </c>
      <c r="F200" s="10">
        <v>0.8022462896109106</v>
      </c>
      <c r="G200" s="10">
        <v>0.63824355374010722</v>
      </c>
      <c r="H200" s="10">
        <v>0.15639906786155552</v>
      </c>
      <c r="I200" s="10">
        <v>0.1286984723491332</v>
      </c>
      <c r="J200" s="10">
        <v>0.92506938020351526</v>
      </c>
      <c r="K200" s="11">
        <f t="shared" si="119"/>
        <v>2.165055524486692E-2</v>
      </c>
      <c r="L200" s="11">
        <f t="shared" si="120"/>
        <v>2.5418978756795996E-2</v>
      </c>
      <c r="M200" s="11">
        <f t="shared" si="121"/>
        <v>6.02405695114967E-2</v>
      </c>
      <c r="N200" s="11">
        <f t="shared" si="122"/>
        <v>-3.7256281823072612E-4</v>
      </c>
      <c r="O200" s="11">
        <f t="shared" si="122"/>
        <v>4.8206979542719575E-2</v>
      </c>
      <c r="P200" s="11">
        <f t="shared" si="122"/>
        <v>6.0186367117692097E-2</v>
      </c>
      <c r="Q200" s="11">
        <f t="shared" si="122"/>
        <v>8.0076322745115114E-3</v>
      </c>
      <c r="R200" s="11">
        <f t="shared" si="122"/>
        <v>-2.8571060861508624E-3</v>
      </c>
      <c r="S200" s="11">
        <f t="shared" si="122"/>
        <v>2.3080481036077627E-2</v>
      </c>
      <c r="T200" s="12">
        <f t="shared" ca="1" si="88"/>
        <v>0.84291844354311829</v>
      </c>
      <c r="U200" s="12">
        <f t="shared" ca="1" si="89"/>
        <v>1.3432269205482501</v>
      </c>
      <c r="V200" s="12">
        <f t="shared" ca="1" si="90"/>
        <v>1.5074336276878344</v>
      </c>
      <c r="W200" s="12">
        <f t="shared" ca="1" si="91"/>
        <v>1.0233455575345086E-2</v>
      </c>
      <c r="X200" s="12">
        <f t="shared" ca="1" si="92"/>
        <v>0.74041374990266973</v>
      </c>
      <c r="Y200" s="12">
        <f t="shared" ca="1" si="93"/>
        <v>0.58704654782672061</v>
      </c>
      <c r="Z200" s="12">
        <f t="shared" ca="1" si="94"/>
        <v>0.15268045421822085</v>
      </c>
      <c r="AA200" s="12">
        <f t="shared" ca="1" si="95"/>
        <v>0.12527293455110086</v>
      </c>
      <c r="AB200" s="12">
        <f t="shared" ca="1" si="96"/>
        <v>0.88774632940860332</v>
      </c>
      <c r="AC200" s="12">
        <f t="shared" ca="1" si="97"/>
        <v>0.86887012129426899</v>
      </c>
      <c r="AD200" s="12">
        <f t="shared" ca="1" si="98"/>
        <v>1.3665309245948236</v>
      </c>
      <c r="AE200" s="12">
        <f t="shared" ca="1" si="99"/>
        <v>1.5435433581329299</v>
      </c>
      <c r="AF200" s="12">
        <f t="shared" ca="1" si="100"/>
        <v>1.0352824250455524E-2</v>
      </c>
      <c r="AG200" s="12">
        <f t="shared" ca="1" si="101"/>
        <v>0.7653510282491065</v>
      </c>
      <c r="AH200" s="12">
        <f t="shared" ca="1" si="102"/>
        <v>0.60201071579074106</v>
      </c>
      <c r="AI200" s="12">
        <f t="shared" ca="1" si="103"/>
        <v>0.15515663061860949</v>
      </c>
      <c r="AJ200" s="12">
        <f t="shared" ca="1" si="104"/>
        <v>0.12906723112069077</v>
      </c>
      <c r="AK200" s="12">
        <f t="shared" ca="1" si="105"/>
        <v>0.90420000904200015</v>
      </c>
      <c r="AL200" s="11">
        <f t="shared" ca="1" si="106"/>
        <v>2.165055524486692E-2</v>
      </c>
      <c r="AM200" s="11">
        <f t="shared" ca="1" si="107"/>
        <v>2.5418978756795996E-2</v>
      </c>
      <c r="AN200" s="11">
        <f t="shared" ca="1" si="108"/>
        <v>6.02405695114967E-2</v>
      </c>
      <c r="AO200" s="11">
        <f t="shared" ca="1" si="109"/>
        <v>-3.7256281823072612E-4</v>
      </c>
      <c r="AP200" s="11">
        <f t="shared" ca="1" si="110"/>
        <v>4.8206979542719575E-2</v>
      </c>
      <c r="AQ200" s="11">
        <f t="shared" ca="1" si="111"/>
        <v>6.0186367117692097E-2</v>
      </c>
      <c r="AR200" s="11">
        <f t="shared" ca="1" si="112"/>
        <v>8.0076322745115114E-3</v>
      </c>
      <c r="AS200" s="11">
        <f t="shared" ca="1" si="113"/>
        <v>-2.8571060861508624E-3</v>
      </c>
      <c r="AT200" s="11">
        <f t="shared" ca="1" si="114"/>
        <v>2.3080481036077627E-2</v>
      </c>
      <c r="AU200" s="13">
        <f t="shared" ca="1" si="115"/>
        <v>2.7062432731086536E-2</v>
      </c>
      <c r="AV200" s="14">
        <f t="shared" ca="1" si="116"/>
        <v>289.96997660454724</v>
      </c>
      <c r="AW200" s="11">
        <f ca="1">-(AV200-MAX($AV$14:AV200))/MAX($AV$14:AV200)</f>
        <v>0</v>
      </c>
      <c r="AX200" s="13">
        <f t="shared" si="117"/>
        <v>2.7062432731086536E-2</v>
      </c>
      <c r="AY200" s="14">
        <f t="shared" si="118"/>
        <v>120.34712189329629</v>
      </c>
      <c r="AZ200" s="11">
        <f>-(AY200-MAX($AY$14:AY200))/MAX($AY$14:AY200)</f>
        <v>0.12787253210572544</v>
      </c>
    </row>
    <row r="201" spans="1:52" x14ac:dyDescent="0.2">
      <c r="A201" s="1">
        <v>39995</v>
      </c>
      <c r="B201" s="10">
        <v>0.89112263629720723</v>
      </c>
      <c r="C201" s="10">
        <v>1.4083118565775206</v>
      </c>
      <c r="D201" s="10">
        <v>1.6367683645410502</v>
      </c>
      <c r="E201" s="10">
        <v>1.060816616631483E-2</v>
      </c>
      <c r="F201" s="10">
        <v>0.8040459592670316</v>
      </c>
      <c r="G201" s="10">
        <v>0.64395646854272648</v>
      </c>
      <c r="H201" s="10">
        <v>0.15719068802364147</v>
      </c>
      <c r="I201" s="10">
        <v>0.12995282712375408</v>
      </c>
      <c r="J201" s="10">
        <v>0.92708478190330501</v>
      </c>
      <c r="K201" s="11">
        <f t="shared" si="119"/>
        <v>3.8763834678927633E-3</v>
      </c>
      <c r="L201" s="11">
        <f t="shared" si="120"/>
        <v>5.0276733279819297E-3</v>
      </c>
      <c r="M201" s="11">
        <f t="shared" si="121"/>
        <v>1.4730915280858348E-4</v>
      </c>
      <c r="N201" s="11">
        <f t="shared" si="122"/>
        <v>2.50458803186695E-2</v>
      </c>
      <c r="O201" s="11">
        <f t="shared" si="122"/>
        <v>2.2432882263547782E-3</v>
      </c>
      <c r="P201" s="11">
        <f t="shared" si="122"/>
        <v>8.9509949127437594E-3</v>
      </c>
      <c r="Q201" s="11">
        <f t="shared" si="122"/>
        <v>5.0615401543614436E-3</v>
      </c>
      <c r="R201" s="11">
        <f t="shared" si="122"/>
        <v>9.7464620342817554E-3</v>
      </c>
      <c r="S201" s="11">
        <f t="shared" si="122"/>
        <v>2.1786492374726851E-3</v>
      </c>
      <c r="T201" s="12">
        <f t="shared" ca="1" si="88"/>
        <v>0.87827588157511682</v>
      </c>
      <c r="U201" s="12">
        <f t="shared" ca="1" si="89"/>
        <v>1.3838988348662138</v>
      </c>
      <c r="V201" s="12">
        <f t="shared" ca="1" si="90"/>
        <v>1.5900353236127378</v>
      </c>
      <c r="W201" s="12">
        <f t="shared" ca="1" si="91"/>
        <v>1.0350895711765826E-2</v>
      </c>
      <c r="X201" s="12">
        <f t="shared" ca="1" si="92"/>
        <v>0.78379865893000855</v>
      </c>
      <c r="Y201" s="12">
        <f t="shared" ca="1" si="93"/>
        <v>0.62012713476542414</v>
      </c>
      <c r="Z201" s="12">
        <f t="shared" ca="1" si="94"/>
        <v>0.15577784924008251</v>
      </c>
      <c r="AA201" s="12">
        <f t="shared" ca="1" si="95"/>
        <v>0.12888285173491199</v>
      </c>
      <c r="AB201" s="12">
        <f t="shared" ca="1" si="96"/>
        <v>0.9146346946227577</v>
      </c>
      <c r="AC201" s="12">
        <f t="shared" ca="1" si="97"/>
        <v>0.88768164185596476</v>
      </c>
      <c r="AD201" s="12">
        <f t="shared" ca="1" si="98"/>
        <v>1.4012667451376042</v>
      </c>
      <c r="AE201" s="12">
        <f t="shared" ca="1" si="99"/>
        <v>1.6365272890925457</v>
      </c>
      <c r="AF201" s="12">
        <f t="shared" ca="1" si="100"/>
        <v>1.0348967173076127E-2</v>
      </c>
      <c r="AG201" s="12">
        <f t="shared" ca="1" si="101"/>
        <v>0.8022462896109106</v>
      </c>
      <c r="AH201" s="12">
        <f t="shared" ca="1" si="102"/>
        <v>0.63824355374010722</v>
      </c>
      <c r="AI201" s="12">
        <f t="shared" ca="1" si="103"/>
        <v>0.15639906786155552</v>
      </c>
      <c r="AJ201" s="12">
        <f t="shared" ca="1" si="104"/>
        <v>0.1286984723491332</v>
      </c>
      <c r="AK201" s="12">
        <f t="shared" ca="1" si="105"/>
        <v>0.92506938020351526</v>
      </c>
      <c r="AL201" s="11">
        <f t="shared" ca="1" si="106"/>
        <v>3.8763834678927633E-3</v>
      </c>
      <c r="AM201" s="11">
        <f t="shared" ca="1" si="107"/>
        <v>5.0276733279819297E-3</v>
      </c>
      <c r="AN201" s="11">
        <f t="shared" ca="1" si="108"/>
        <v>1.4730915280858348E-4</v>
      </c>
      <c r="AO201" s="11">
        <f t="shared" ca="1" si="109"/>
        <v>-2.50458803186695E-2</v>
      </c>
      <c r="AP201" s="11">
        <f t="shared" ca="1" si="110"/>
        <v>2.2432882263547782E-3</v>
      </c>
      <c r="AQ201" s="11">
        <f t="shared" ca="1" si="111"/>
        <v>8.9509949127437594E-3</v>
      </c>
      <c r="AR201" s="11">
        <f t="shared" ca="1" si="112"/>
        <v>5.0615401543614436E-3</v>
      </c>
      <c r="AS201" s="11">
        <f t="shared" ca="1" si="113"/>
        <v>-9.7464620342817554E-3</v>
      </c>
      <c r="AT201" s="11">
        <f t="shared" ca="1" si="114"/>
        <v>2.1786492374726851E-3</v>
      </c>
      <c r="AU201" s="13">
        <f t="shared" ca="1" si="115"/>
        <v>-8.1183376370392365E-4</v>
      </c>
      <c r="AV201" s="14">
        <f t="shared" ca="1" si="116"/>
        <v>289.73456918707922</v>
      </c>
      <c r="AW201" s="11">
        <f ca="1">-(AV201-MAX($AV$14:AV201))/MAX($AV$14:AV201)</f>
        <v>8.1183376370398122E-4</v>
      </c>
      <c r="AX201" s="13">
        <f t="shared" si="117"/>
        <v>6.9197978702852441E-3</v>
      </c>
      <c r="AY201" s="14">
        <f t="shared" si="118"/>
        <v>121.17989965106848</v>
      </c>
      <c r="AZ201" s="11">
        <f>-(AY201-MAX($AY$14:AY201))/MAX($AY$14:AY201)</f>
        <v>0.12183758631077336</v>
      </c>
    </row>
    <row r="202" spans="1:52" x14ac:dyDescent="0.2">
      <c r="A202" s="1">
        <v>40026</v>
      </c>
      <c r="B202" s="10">
        <v>0.91894027807132828</v>
      </c>
      <c r="C202" s="10">
        <v>1.4259639516313027</v>
      </c>
      <c r="D202" s="10">
        <v>1.6511186328737719</v>
      </c>
      <c r="E202" s="10">
        <v>1.0538296168275514E-2</v>
      </c>
      <c r="F202" s="10">
        <v>0.83508004242206624</v>
      </c>
      <c r="G202" s="10">
        <v>0.67695640400758184</v>
      </c>
      <c r="H202" s="10">
        <v>0.16465241874403133</v>
      </c>
      <c r="I202" s="10">
        <v>0.13965700240210044</v>
      </c>
      <c r="J202" s="10">
        <v>0.93571629082062324</v>
      </c>
      <c r="K202" s="11">
        <f t="shared" si="119"/>
        <v>3.1216401246083159E-2</v>
      </c>
      <c r="L202" s="11">
        <f t="shared" si="120"/>
        <v>1.2534223134839095E-2</v>
      </c>
      <c r="M202" s="11">
        <f t="shared" si="121"/>
        <v>8.7674399405597292E-3</v>
      </c>
      <c r="N202" s="11">
        <f t="shared" si="122"/>
        <v>-6.5864351051722059E-3</v>
      </c>
      <c r="O202" s="11">
        <f t="shared" si="122"/>
        <v>3.8597399560748036E-2</v>
      </c>
      <c r="P202" s="11">
        <f t="shared" si="122"/>
        <v>5.1245599783373841E-2</v>
      </c>
      <c r="Q202" s="11">
        <f t="shared" si="122"/>
        <v>4.7469292323904178E-2</v>
      </c>
      <c r="R202" s="11">
        <f t="shared" si="122"/>
        <v>7.4674599184403112E-2</v>
      </c>
      <c r="S202" s="11">
        <f t="shared" si="122"/>
        <v>9.3103770936653341E-3</v>
      </c>
      <c r="T202" s="12">
        <f t="shared" ca="1" si="88"/>
        <v>0.88940213907658605</v>
      </c>
      <c r="U202" s="12">
        <f t="shared" ca="1" si="89"/>
        <v>1.4047893008575625</v>
      </c>
      <c r="V202" s="12">
        <f t="shared" ca="1" si="90"/>
        <v>1.6366478268167981</v>
      </c>
      <c r="W202" s="12">
        <f t="shared" ca="1" si="91"/>
        <v>1.0478566669695478E-2</v>
      </c>
      <c r="X202" s="12">
        <f t="shared" ca="1" si="92"/>
        <v>0.80314612443897104</v>
      </c>
      <c r="Y202" s="12">
        <f t="shared" ca="1" si="93"/>
        <v>0.6411000111414169</v>
      </c>
      <c r="Z202" s="12">
        <f t="shared" ca="1" si="94"/>
        <v>0.1567948779425985</v>
      </c>
      <c r="AA202" s="12">
        <f t="shared" ca="1" si="95"/>
        <v>0.12932564973644364</v>
      </c>
      <c r="AB202" s="12">
        <f t="shared" ca="1" si="96"/>
        <v>0.92607708105341013</v>
      </c>
      <c r="AC202" s="12">
        <f t="shared" ca="1" si="97"/>
        <v>0.89112263629720723</v>
      </c>
      <c r="AD202" s="12">
        <f t="shared" ca="1" si="98"/>
        <v>1.4083118565775206</v>
      </c>
      <c r="AE202" s="12">
        <f t="shared" ca="1" si="99"/>
        <v>1.6367683645410502</v>
      </c>
      <c r="AF202" s="12">
        <f t="shared" ca="1" si="100"/>
        <v>1.060816616631483E-2</v>
      </c>
      <c r="AG202" s="12">
        <f t="shared" ca="1" si="101"/>
        <v>0.8040459592670316</v>
      </c>
      <c r="AH202" s="12">
        <f t="shared" ca="1" si="102"/>
        <v>0.64395646854272648</v>
      </c>
      <c r="AI202" s="12">
        <f t="shared" ca="1" si="103"/>
        <v>0.15719068802364147</v>
      </c>
      <c r="AJ202" s="12">
        <f t="shared" ca="1" si="104"/>
        <v>0.12995282712375408</v>
      </c>
      <c r="AK202" s="12">
        <f t="shared" ca="1" si="105"/>
        <v>0.92708478190330501</v>
      </c>
      <c r="AL202" s="11">
        <f t="shared" ca="1" si="106"/>
        <v>3.1216401246083159E-2</v>
      </c>
      <c r="AM202" s="11">
        <f t="shared" ca="1" si="107"/>
        <v>1.2534223134839095E-2</v>
      </c>
      <c r="AN202" s="11">
        <f t="shared" ca="1" si="108"/>
        <v>8.7674399405597292E-3</v>
      </c>
      <c r="AO202" s="11">
        <f t="shared" ca="1" si="109"/>
        <v>-6.5864351051722059E-3</v>
      </c>
      <c r="AP202" s="11">
        <f t="shared" ca="1" si="110"/>
        <v>3.8597399560748036E-2</v>
      </c>
      <c r="AQ202" s="11">
        <f t="shared" ca="1" si="111"/>
        <v>5.1245599783373841E-2</v>
      </c>
      <c r="AR202" s="11">
        <f t="shared" ca="1" si="112"/>
        <v>4.7469292323904178E-2</v>
      </c>
      <c r="AS202" s="11">
        <f t="shared" ca="1" si="113"/>
        <v>7.4674599184403112E-2</v>
      </c>
      <c r="AT202" s="11">
        <f t="shared" ca="1" si="114"/>
        <v>9.3103770936653341E-3</v>
      </c>
      <c r="AU202" s="13">
        <f t="shared" ca="1" si="115"/>
        <v>2.9692099684711586E-2</v>
      </c>
      <c r="AV202" s="14">
        <f t="shared" ca="1" si="116"/>
        <v>298.33739689748893</v>
      </c>
      <c r="AW202" s="11">
        <f ca="1">-(AV202-MAX($AV$14:AV202))/MAX($AV$14:AV202)</f>
        <v>0</v>
      </c>
      <c r="AX202" s="13">
        <f t="shared" si="117"/>
        <v>2.9692099684711586E-2</v>
      </c>
      <c r="AY202" s="14">
        <f t="shared" si="118"/>
        <v>124.77798531129136</v>
      </c>
      <c r="AZ202" s="11">
        <f>-(AY202-MAX($AY$14:AY202))/MAX($AY$14:AY202)</f>
        <v>9.5763100384145872E-2</v>
      </c>
    </row>
    <row r="203" spans="1:52" x14ac:dyDescent="0.2">
      <c r="A203" s="1">
        <v>40057</v>
      </c>
      <c r="B203" s="10">
        <v>0.92441946457624602</v>
      </c>
      <c r="C203" s="10">
        <v>1.4572373693951008</v>
      </c>
      <c r="D203" s="10">
        <v>1.6318005287033712</v>
      </c>
      <c r="E203" s="10">
        <v>1.0954822312782086E-2</v>
      </c>
      <c r="F203" s="10">
        <v>0.86189807193401302</v>
      </c>
      <c r="G203" s="10">
        <v>0.70412617941135058</v>
      </c>
      <c r="H203" s="10">
        <v>0.16941399698443085</v>
      </c>
      <c r="I203" s="10">
        <v>0.14294086536399891</v>
      </c>
      <c r="J203" s="10">
        <v>0.96230645611401411</v>
      </c>
      <c r="K203" s="11">
        <f t="shared" si="119"/>
        <v>5.96250554651645E-3</v>
      </c>
      <c r="L203" s="11">
        <f t="shared" si="120"/>
        <v>2.1931422409396273E-2</v>
      </c>
      <c r="M203" s="11">
        <f t="shared" si="121"/>
        <v>-1.1700009790803212E-2</v>
      </c>
      <c r="N203" s="11">
        <f t="shared" si="122"/>
        <v>3.9524998904517661E-2</v>
      </c>
      <c r="O203" s="11">
        <f t="shared" si="122"/>
        <v>3.2114322160261111E-2</v>
      </c>
      <c r="P203" s="11">
        <f t="shared" si="122"/>
        <v>4.0135192226447236E-2</v>
      </c>
      <c r="Q203" s="11">
        <f t="shared" si="122"/>
        <v>2.8918969285242513E-2</v>
      </c>
      <c r="R203" s="11">
        <f t="shared" si="122"/>
        <v>2.3513772352377948E-2</v>
      </c>
      <c r="S203" s="11">
        <f t="shared" si="122"/>
        <v>2.8416909649046751E-2</v>
      </c>
      <c r="T203" s="12">
        <f t="shared" ca="1" si="88"/>
        <v>0.9050314571842677</v>
      </c>
      <c r="U203" s="12">
        <f t="shared" ca="1" si="89"/>
        <v>1.4171379041044116</v>
      </c>
      <c r="V203" s="12">
        <f t="shared" ca="1" si="90"/>
        <v>1.6439434987074111</v>
      </c>
      <c r="W203" s="12">
        <f t="shared" ca="1" si="91"/>
        <v>1.0573231167295173E-2</v>
      </c>
      <c r="X203" s="12">
        <f t="shared" ca="1" si="92"/>
        <v>0.81956300084454892</v>
      </c>
      <c r="Y203" s="12">
        <f t="shared" ca="1" si="93"/>
        <v>0.66045643627515416</v>
      </c>
      <c r="Z203" s="12">
        <f t="shared" ca="1" si="94"/>
        <v>0.1609215533838364</v>
      </c>
      <c r="AA203" s="12">
        <f t="shared" ca="1" si="95"/>
        <v>0.13480491476292727</v>
      </c>
      <c r="AB203" s="12">
        <f t="shared" ca="1" si="96"/>
        <v>0.93140053636196418</v>
      </c>
      <c r="AC203" s="12">
        <f t="shared" ca="1" si="97"/>
        <v>0.91894027807132828</v>
      </c>
      <c r="AD203" s="12">
        <f t="shared" ca="1" si="98"/>
        <v>1.4259639516313027</v>
      </c>
      <c r="AE203" s="12">
        <f t="shared" ca="1" si="99"/>
        <v>1.6511186328737719</v>
      </c>
      <c r="AF203" s="12">
        <f t="shared" ca="1" si="100"/>
        <v>1.0538296168275514E-2</v>
      </c>
      <c r="AG203" s="12">
        <f t="shared" ca="1" si="101"/>
        <v>0.83508004242206624</v>
      </c>
      <c r="AH203" s="12">
        <f t="shared" ca="1" si="102"/>
        <v>0.67695640400758184</v>
      </c>
      <c r="AI203" s="12">
        <f t="shared" ca="1" si="103"/>
        <v>0.16465241874403133</v>
      </c>
      <c r="AJ203" s="12">
        <f t="shared" ca="1" si="104"/>
        <v>0.13965700240210044</v>
      </c>
      <c r="AK203" s="12">
        <f t="shared" ca="1" si="105"/>
        <v>0.93571629082062324</v>
      </c>
      <c r="AL203" s="11">
        <f t="shared" ca="1" si="106"/>
        <v>5.96250554651645E-3</v>
      </c>
      <c r="AM203" s="11">
        <f t="shared" ca="1" si="107"/>
        <v>2.1931422409396273E-2</v>
      </c>
      <c r="AN203" s="11">
        <f t="shared" ca="1" si="108"/>
        <v>-1.1700009790803212E-2</v>
      </c>
      <c r="AO203" s="11">
        <f t="shared" ca="1" si="109"/>
        <v>-3.9524998904517661E-2</v>
      </c>
      <c r="AP203" s="11">
        <f t="shared" ca="1" si="110"/>
        <v>3.2114322160261111E-2</v>
      </c>
      <c r="AQ203" s="11">
        <f t="shared" ca="1" si="111"/>
        <v>4.0135192226447236E-2</v>
      </c>
      <c r="AR203" s="11">
        <f t="shared" ca="1" si="112"/>
        <v>2.8918969285242513E-2</v>
      </c>
      <c r="AS203" s="11">
        <f t="shared" ca="1" si="113"/>
        <v>2.3513772352377948E-2</v>
      </c>
      <c r="AT203" s="11">
        <f t="shared" ca="1" si="114"/>
        <v>2.8416909649046751E-2</v>
      </c>
      <c r="AU203" s="13">
        <f t="shared" ca="1" si="115"/>
        <v>1.4418676103774156E-2</v>
      </c>
      <c r="AV203" s="14">
        <f t="shared" ca="1" si="116"/>
        <v>302.63902719299693</v>
      </c>
      <c r="AW203" s="11">
        <f ca="1">-(AV203-MAX($AV$14:AV203))/MAX($AV$14:AV203)</f>
        <v>0</v>
      </c>
      <c r="AX203" s="13">
        <f t="shared" si="117"/>
        <v>2.320200919366697E-2</v>
      </c>
      <c r="AY203" s="14">
        <f t="shared" si="118"/>
        <v>127.67308527365117</v>
      </c>
      <c r="AZ203" s="11">
        <f>-(AY203-MAX($AY$14:AY203))/MAX($AY$14:AY203)</f>
        <v>7.4782987526006026E-2</v>
      </c>
    </row>
    <row r="204" spans="1:52" x14ac:dyDescent="0.2">
      <c r="A204" s="1">
        <v>40087</v>
      </c>
      <c r="B204" s="10">
        <v>0.94800208560458832</v>
      </c>
      <c r="C204" s="10">
        <v>1.4819205690574986</v>
      </c>
      <c r="D204" s="10">
        <v>1.6206404771165563</v>
      </c>
      <c r="E204" s="10">
        <v>1.1065741570671358E-2</v>
      </c>
      <c r="F204" s="10">
        <v>0.90623215855437855</v>
      </c>
      <c r="G204" s="10">
        <v>0.73822530636350214</v>
      </c>
      <c r="H204" s="10">
        <v>0.17714478042904466</v>
      </c>
      <c r="I204" s="10">
        <v>0.1437297879985627</v>
      </c>
      <c r="J204" s="10">
        <v>0.97903877972606501</v>
      </c>
      <c r="K204" s="11">
        <f t="shared" si="119"/>
        <v>2.5510736123619537E-2</v>
      </c>
      <c r="L204" s="11">
        <f t="shared" si="120"/>
        <v>1.6938352104327148E-2</v>
      </c>
      <c r="M204" s="11">
        <f t="shared" si="121"/>
        <v>-6.8391028134319187E-3</v>
      </c>
      <c r="N204" s="11">
        <f t="shared" si="122"/>
        <v>1.0125153537164255E-2</v>
      </c>
      <c r="O204" s="11">
        <f t="shared" si="122"/>
        <v>5.1437737319546706E-2</v>
      </c>
      <c r="P204" s="11">
        <f t="shared" si="122"/>
        <v>4.8427580097445633E-2</v>
      </c>
      <c r="Q204" s="11">
        <f t="shared" si="122"/>
        <v>4.5632495438521881E-2</v>
      </c>
      <c r="R204" s="11">
        <f t="shared" si="122"/>
        <v>5.5192238591448284E-3</v>
      </c>
      <c r="S204" s="11">
        <f t="shared" si="122"/>
        <v>1.7387728727934926E-2</v>
      </c>
      <c r="T204" s="12">
        <f t="shared" ca="1" si="88"/>
        <v>0.92167987132378715</v>
      </c>
      <c r="U204" s="12">
        <f t="shared" ca="1" si="89"/>
        <v>1.4416006605132017</v>
      </c>
      <c r="V204" s="12">
        <f t="shared" ca="1" si="90"/>
        <v>1.6414595807885717</v>
      </c>
      <c r="W204" s="12">
        <f t="shared" ca="1" si="91"/>
        <v>1.0746559240528801E-2</v>
      </c>
      <c r="X204" s="12">
        <f t="shared" ca="1" si="92"/>
        <v>0.84848905717803969</v>
      </c>
      <c r="Y204" s="12">
        <f t="shared" ca="1" si="93"/>
        <v>0.69054129170946621</v>
      </c>
      <c r="Z204" s="12">
        <f t="shared" ca="1" si="94"/>
        <v>0.16703320786423109</v>
      </c>
      <c r="AA204" s="12">
        <f t="shared" ca="1" si="95"/>
        <v>0.14129893388304968</v>
      </c>
      <c r="AB204" s="12">
        <f t="shared" ca="1" si="96"/>
        <v>0.94901137346731868</v>
      </c>
      <c r="AC204" s="12">
        <f t="shared" ca="1" si="97"/>
        <v>0.92441946457624602</v>
      </c>
      <c r="AD204" s="12">
        <f t="shared" ca="1" si="98"/>
        <v>1.4572373693951008</v>
      </c>
      <c r="AE204" s="12">
        <f t="shared" ca="1" si="99"/>
        <v>1.6318005287033712</v>
      </c>
      <c r="AF204" s="12">
        <f t="shared" ca="1" si="100"/>
        <v>1.0954822312782086E-2</v>
      </c>
      <c r="AG204" s="12">
        <f t="shared" ca="1" si="101"/>
        <v>0.86189807193401302</v>
      </c>
      <c r="AH204" s="12">
        <f t="shared" ca="1" si="102"/>
        <v>0.70412617941135058</v>
      </c>
      <c r="AI204" s="12">
        <f t="shared" ca="1" si="103"/>
        <v>0.16941399698443085</v>
      </c>
      <c r="AJ204" s="12">
        <f t="shared" ca="1" si="104"/>
        <v>0.14294086536399891</v>
      </c>
      <c r="AK204" s="12">
        <f t="shared" ca="1" si="105"/>
        <v>0.96230645611401411</v>
      </c>
      <c r="AL204" s="11">
        <f t="shared" ca="1" si="106"/>
        <v>2.5510736123619537E-2</v>
      </c>
      <c r="AM204" s="11">
        <f t="shared" ca="1" si="107"/>
        <v>1.6938352104327148E-2</v>
      </c>
      <c r="AN204" s="11">
        <f t="shared" ca="1" si="108"/>
        <v>6.8391028134319187E-3</v>
      </c>
      <c r="AO204" s="11">
        <f t="shared" ca="1" si="109"/>
        <v>1.0125153537164255E-2</v>
      </c>
      <c r="AP204" s="11">
        <f t="shared" ca="1" si="110"/>
        <v>5.1437737319546706E-2</v>
      </c>
      <c r="AQ204" s="11">
        <f t="shared" ca="1" si="111"/>
        <v>4.8427580097445633E-2</v>
      </c>
      <c r="AR204" s="11">
        <f t="shared" ca="1" si="112"/>
        <v>4.5632495438521881E-2</v>
      </c>
      <c r="AS204" s="11">
        <f t="shared" ca="1" si="113"/>
        <v>5.5192238591448284E-3</v>
      </c>
      <c r="AT204" s="11">
        <f t="shared" ca="1" si="114"/>
        <v>1.7387728727934926E-2</v>
      </c>
      <c r="AU204" s="13">
        <f t="shared" ca="1" si="115"/>
        <v>2.5313123335681871E-2</v>
      </c>
      <c r="AV204" s="14">
        <f t="shared" ca="1" si="116"/>
        <v>310.29976621452403</v>
      </c>
      <c r="AW204" s="11">
        <f ca="1">-(AV204-MAX($AV$14:AV204))/MAX($AV$14:AV204)</f>
        <v>0</v>
      </c>
      <c r="AX204" s="13">
        <f t="shared" si="117"/>
        <v>2.3793322710474778E-2</v>
      </c>
      <c r="AY204" s="14">
        <f t="shared" si="118"/>
        <v>130.71085219300912</v>
      </c>
      <c r="AZ204" s="11">
        <f>-(AY204-MAX($AY$14:AY204))/MAX($AY$14:AY204)</f>
        <v>5.2769000570990904E-2</v>
      </c>
    </row>
    <row r="205" spans="1:52" x14ac:dyDescent="0.2">
      <c r="A205" s="1">
        <v>40118</v>
      </c>
      <c r="B205" s="10">
        <v>0.94377908019290857</v>
      </c>
      <c r="C205" s="10">
        <v>1.4910462671656701</v>
      </c>
      <c r="D205" s="10">
        <v>1.659145208388638</v>
      </c>
      <c r="E205" s="10">
        <v>1.1219692804811004E-2</v>
      </c>
      <c r="F205" s="10">
        <v>0.91905851645574266</v>
      </c>
      <c r="G205" s="10">
        <v>0.72896923749817766</v>
      </c>
      <c r="H205" s="10">
        <v>0.17710713210420984</v>
      </c>
      <c r="I205" s="10">
        <v>0.14424602602198311</v>
      </c>
      <c r="J205" s="10">
        <v>0.98739101671652996</v>
      </c>
      <c r="K205" s="11">
        <f t="shared" si="119"/>
        <v>-4.4546372585103633E-3</v>
      </c>
      <c r="L205" s="11">
        <f t="shared" si="120"/>
        <v>6.1580210833942495E-3</v>
      </c>
      <c r="M205" s="11">
        <f t="shared" si="121"/>
        <v>2.37589593841252E-2</v>
      </c>
      <c r="N205" s="11">
        <f t="shared" si="122"/>
        <v>1.3912419077965588E-2</v>
      </c>
      <c r="O205" s="11">
        <f t="shared" si="122"/>
        <v>1.415350115341818E-2</v>
      </c>
      <c r="P205" s="11">
        <f t="shared" si="122"/>
        <v>-1.2538270884968505E-2</v>
      </c>
      <c r="Q205" s="11">
        <f t="shared" si="122"/>
        <v>-2.1252855852504915E-4</v>
      </c>
      <c r="R205" s="11">
        <f t="shared" si="122"/>
        <v>3.5917260479474411E-3</v>
      </c>
      <c r="S205" s="11">
        <f t="shared" si="122"/>
        <v>8.5310583844306898E-3</v>
      </c>
      <c r="T205" s="12">
        <f t="shared" ca="1" si="88"/>
        <v>0.93621077509041717</v>
      </c>
      <c r="U205" s="12">
        <f t="shared" ca="1" si="89"/>
        <v>1.4695789692262997</v>
      </c>
      <c r="V205" s="12">
        <f t="shared" ca="1" si="90"/>
        <v>1.6262205029099639</v>
      </c>
      <c r="W205" s="12">
        <f t="shared" ca="1" si="91"/>
        <v>1.1010281941726721E-2</v>
      </c>
      <c r="X205" s="12">
        <f t="shared" ca="1" si="92"/>
        <v>0.88406511524419584</v>
      </c>
      <c r="Y205" s="12">
        <f t="shared" ca="1" si="93"/>
        <v>0.72117574288742636</v>
      </c>
      <c r="Z205" s="12">
        <f t="shared" ca="1" si="94"/>
        <v>0.17327938870673776</v>
      </c>
      <c r="AA205" s="12">
        <f t="shared" ca="1" si="95"/>
        <v>0.14333532668128079</v>
      </c>
      <c r="AB205" s="12">
        <f t="shared" ca="1" si="96"/>
        <v>0.97067261792003956</v>
      </c>
      <c r="AC205" s="12">
        <f t="shared" ca="1" si="97"/>
        <v>0.94800208560458832</v>
      </c>
      <c r="AD205" s="12">
        <f t="shared" ca="1" si="98"/>
        <v>1.4819205690574986</v>
      </c>
      <c r="AE205" s="12">
        <f t="shared" ca="1" si="99"/>
        <v>1.6206404771165563</v>
      </c>
      <c r="AF205" s="12">
        <f t="shared" ca="1" si="100"/>
        <v>1.1065741570671358E-2</v>
      </c>
      <c r="AG205" s="12">
        <f t="shared" ca="1" si="101"/>
        <v>0.90623215855437855</v>
      </c>
      <c r="AH205" s="12">
        <f t="shared" ca="1" si="102"/>
        <v>0.73822530636350214</v>
      </c>
      <c r="AI205" s="12">
        <f t="shared" ca="1" si="103"/>
        <v>0.17714478042904466</v>
      </c>
      <c r="AJ205" s="12">
        <f t="shared" ca="1" si="104"/>
        <v>0.1437297879985627</v>
      </c>
      <c r="AK205" s="12">
        <f t="shared" ca="1" si="105"/>
        <v>0.97903877972606501</v>
      </c>
      <c r="AL205" s="11">
        <f t="shared" ca="1" si="106"/>
        <v>-4.4546372585103633E-3</v>
      </c>
      <c r="AM205" s="11">
        <f t="shared" ca="1" si="107"/>
        <v>6.1580210833942495E-3</v>
      </c>
      <c r="AN205" s="11">
        <f t="shared" ca="1" si="108"/>
        <v>-2.37589593841252E-2</v>
      </c>
      <c r="AO205" s="11">
        <f t="shared" ca="1" si="109"/>
        <v>1.3912419077965588E-2</v>
      </c>
      <c r="AP205" s="11">
        <f t="shared" ca="1" si="110"/>
        <v>1.415350115341818E-2</v>
      </c>
      <c r="AQ205" s="11">
        <f t="shared" ca="1" si="111"/>
        <v>-1.2538270884968505E-2</v>
      </c>
      <c r="AR205" s="11">
        <f t="shared" ca="1" si="112"/>
        <v>-2.1252855852504915E-4</v>
      </c>
      <c r="AS205" s="11">
        <f t="shared" ca="1" si="113"/>
        <v>3.5917260479474411E-3</v>
      </c>
      <c r="AT205" s="11">
        <f t="shared" ca="1" si="114"/>
        <v>8.5310583844306898E-3</v>
      </c>
      <c r="AU205" s="13">
        <f t="shared" ca="1" si="115"/>
        <v>5.9803662900300336E-4</v>
      </c>
      <c r="AV205" s="14">
        <f t="shared" ca="1" si="116"/>
        <v>310.48533684069139</v>
      </c>
      <c r="AW205" s="11">
        <f ca="1">-(AV205-MAX($AV$14:AV205))/MAX($AV$14:AV205)</f>
        <v>0</v>
      </c>
      <c r="AX205" s="13">
        <f t="shared" si="117"/>
        <v>5.8778053810308257E-3</v>
      </c>
      <c r="AY205" s="14">
        <f t="shared" si="118"/>
        <v>131.47914514338831</v>
      </c>
      <c r="AZ205" s="11">
        <f>-(AY205-MAX($AY$14:AY205))/MAX($AY$14:AY205)</f>
        <v>4.7201361105467889E-2</v>
      </c>
    </row>
    <row r="206" spans="1:52" x14ac:dyDescent="0.2">
      <c r="A206" s="1">
        <v>40148</v>
      </c>
      <c r="B206" s="10">
        <v>0.9484066767830045</v>
      </c>
      <c r="C206" s="10">
        <v>1.4581510644502771</v>
      </c>
      <c r="D206" s="10">
        <v>1.6232448664881098</v>
      </c>
      <c r="E206" s="10">
        <v>1.1125450580748521E-2</v>
      </c>
      <c r="F206" s="10">
        <v>0.90243748364332066</v>
      </c>
      <c r="G206" s="10">
        <v>0.71694866647548039</v>
      </c>
      <c r="H206" s="10">
        <v>0.17322616407982261</v>
      </c>
      <c r="I206" s="10">
        <v>0.14011489421325488</v>
      </c>
      <c r="J206" s="10">
        <v>0.97081723394753705</v>
      </c>
      <c r="K206" s="11">
        <f t="shared" si="119"/>
        <v>4.903262518967999E-3</v>
      </c>
      <c r="L206" s="11">
        <f t="shared" si="120"/>
        <v>-2.2061825605132701E-2</v>
      </c>
      <c r="M206" s="11">
        <f t="shared" si="121"/>
        <v>-2.1637854070286289E-2</v>
      </c>
      <c r="N206" s="11">
        <f t="shared" si="122"/>
        <v>-8.3997151884650512E-3</v>
      </c>
      <c r="O206" s="11">
        <f t="shared" si="122"/>
        <v>-1.8084847172212037E-2</v>
      </c>
      <c r="P206" s="11">
        <f t="shared" si="122"/>
        <v>-1.6489819328936117E-2</v>
      </c>
      <c r="Q206" s="11">
        <f t="shared" si="122"/>
        <v>-2.1913109756097615E-2</v>
      </c>
      <c r="R206" s="11">
        <f t="shared" si="122"/>
        <v>-2.8639484377189328E-2</v>
      </c>
      <c r="S206" s="11">
        <f t="shared" si="122"/>
        <v>-1.6785429974952915E-2</v>
      </c>
      <c r="T206" s="12">
        <f t="shared" ca="1" si="88"/>
        <v>0.9458905828987485</v>
      </c>
      <c r="U206" s="12">
        <f t="shared" ca="1" si="89"/>
        <v>1.4864834181115842</v>
      </c>
      <c r="V206" s="12">
        <f t="shared" ca="1" si="90"/>
        <v>1.6398928427525972</v>
      </c>
      <c r="W206" s="12">
        <f t="shared" ca="1" si="91"/>
        <v>1.114271718774118E-2</v>
      </c>
      <c r="X206" s="12">
        <f t="shared" ca="1" si="92"/>
        <v>0.91264533750506061</v>
      </c>
      <c r="Y206" s="12">
        <f t="shared" ca="1" si="93"/>
        <v>0.7335972719308399</v>
      </c>
      <c r="Z206" s="12">
        <f t="shared" ca="1" si="94"/>
        <v>0.17712595626662725</v>
      </c>
      <c r="AA206" s="12">
        <f t="shared" ca="1" si="95"/>
        <v>0.14398790701027292</v>
      </c>
      <c r="AB206" s="12">
        <f t="shared" ca="1" si="96"/>
        <v>0.98321489822129748</v>
      </c>
      <c r="AC206" s="12">
        <f t="shared" ca="1" si="97"/>
        <v>0.94377908019290857</v>
      </c>
      <c r="AD206" s="12">
        <f t="shared" ca="1" si="98"/>
        <v>1.4910462671656701</v>
      </c>
      <c r="AE206" s="12">
        <f t="shared" ca="1" si="99"/>
        <v>1.659145208388638</v>
      </c>
      <c r="AF206" s="12">
        <f t="shared" ca="1" si="100"/>
        <v>1.1219692804811004E-2</v>
      </c>
      <c r="AG206" s="12">
        <f t="shared" ca="1" si="101"/>
        <v>0.91905851645574266</v>
      </c>
      <c r="AH206" s="12">
        <f t="shared" ca="1" si="102"/>
        <v>0.72896923749817766</v>
      </c>
      <c r="AI206" s="12">
        <f t="shared" ca="1" si="103"/>
        <v>0.17710713210420984</v>
      </c>
      <c r="AJ206" s="12">
        <f t="shared" ca="1" si="104"/>
        <v>0.14424602602198311</v>
      </c>
      <c r="AK206" s="12">
        <f t="shared" ca="1" si="105"/>
        <v>0.98739101671652996</v>
      </c>
      <c r="AL206" s="11">
        <f t="shared" ca="1" si="106"/>
        <v>-4.903262518967999E-3</v>
      </c>
      <c r="AM206" s="11">
        <f t="shared" ca="1" si="107"/>
        <v>-2.2061825605132701E-2</v>
      </c>
      <c r="AN206" s="11">
        <f t="shared" ca="1" si="108"/>
        <v>-2.1637854070286289E-2</v>
      </c>
      <c r="AO206" s="11">
        <f t="shared" ca="1" si="109"/>
        <v>-8.3997151884650512E-3</v>
      </c>
      <c r="AP206" s="11">
        <f t="shared" ca="1" si="110"/>
        <v>-1.8084847172212037E-2</v>
      </c>
      <c r="AQ206" s="11">
        <f t="shared" ca="1" si="111"/>
        <v>1.6489819328936117E-2</v>
      </c>
      <c r="AR206" s="11">
        <f t="shared" ca="1" si="112"/>
        <v>2.1913109756097615E-2</v>
      </c>
      <c r="AS206" s="11">
        <f t="shared" ca="1" si="113"/>
        <v>-2.8639484377189328E-2</v>
      </c>
      <c r="AT206" s="11">
        <f t="shared" ca="1" si="114"/>
        <v>-1.6785429974952915E-2</v>
      </c>
      <c r="AU206" s="13">
        <f t="shared" ca="1" si="115"/>
        <v>-9.1232766469080649E-3</v>
      </c>
      <c r="AV206" s="14">
        <f t="shared" ca="1" si="116"/>
        <v>307.65269321788531</v>
      </c>
      <c r="AW206" s="11">
        <f ca="1">-(AV206-MAX($AV$14:AV206))/MAX($AV$14:AV206)</f>
        <v>9.1232766469080979E-3</v>
      </c>
      <c r="AX206" s="13">
        <f t="shared" si="117"/>
        <v>-1.6567646994922674E-2</v>
      </c>
      <c r="AY206" s="14">
        <f t="shared" si="118"/>
        <v>129.30084507945844</v>
      </c>
      <c r="AZ206" s="11">
        <f>-(AY206-MAX($AY$14:AY206))/MAX($AY$14:AY206)</f>
        <v>6.2986992611915357E-2</v>
      </c>
    </row>
    <row r="207" spans="1:52" x14ac:dyDescent="0.2">
      <c r="A207" s="1">
        <v>40179</v>
      </c>
      <c r="B207" s="10">
        <v>0.95883712233802854</v>
      </c>
      <c r="C207" s="10">
        <v>1.4269406392694064</v>
      </c>
      <c r="D207" s="10">
        <v>1.616239979312128</v>
      </c>
      <c r="E207" s="10">
        <v>1.0979841011902148E-2</v>
      </c>
      <c r="F207" s="10">
        <v>0.91313360057710047</v>
      </c>
      <c r="G207" s="10">
        <v>0.72658577345055575</v>
      </c>
      <c r="H207" s="10">
        <v>0.17427067721585165</v>
      </c>
      <c r="I207" s="10">
        <v>0.13990122973180935</v>
      </c>
      <c r="J207" s="10">
        <v>0.96715540253007859</v>
      </c>
      <c r="K207" s="11">
        <f t="shared" si="119"/>
        <v>1.0997861793217378E-2</v>
      </c>
      <c r="L207" s="11">
        <f t="shared" si="120"/>
        <v>-2.1404109589041154E-2</v>
      </c>
      <c r="M207" s="11">
        <f t="shared" si="121"/>
        <v>-4.3153607447635745E-3</v>
      </c>
      <c r="N207" s="11">
        <f t="shared" si="122"/>
        <v>-1.3087970486187372E-2</v>
      </c>
      <c r="O207" s="11">
        <f t="shared" si="122"/>
        <v>1.1852474135490842E-2</v>
      </c>
      <c r="P207" s="11">
        <f t="shared" si="122"/>
        <v>1.344183680883515E-2</v>
      </c>
      <c r="Q207" s="11">
        <f t="shared" si="122"/>
        <v>6.0297654316685545E-3</v>
      </c>
      <c r="R207" s="11">
        <f t="shared" si="122"/>
        <v>-1.5249234040767279E-3</v>
      </c>
      <c r="S207" s="11">
        <f t="shared" si="122"/>
        <v>-3.7719060698672147E-3</v>
      </c>
      <c r="T207" s="12">
        <f t="shared" ref="T207:T270" ca="1" si="123">AVERAGE(OFFSET(B207,-$BC$20,0,$BC$20,1))</f>
        <v>0.94609287848795653</v>
      </c>
      <c r="U207" s="12">
        <f t="shared" ref="U207:U270" ca="1" si="124">AVERAGE(OFFSET(C207,-$BC$20,0,$BC$20,1))</f>
        <v>1.4745986658079735</v>
      </c>
      <c r="V207" s="12">
        <f t="shared" ref="V207:V270" ca="1" si="125">AVERAGE(OFFSET(D207,-$BC$20,0,$BC$20,1))</f>
        <v>1.6411950374383739</v>
      </c>
      <c r="W207" s="12">
        <f t="shared" ref="W207:W270" ca="1" si="126">AVERAGE(OFFSET(E207,-$BC$20,0,$BC$20,1))</f>
        <v>1.1172571692779763E-2</v>
      </c>
      <c r="X207" s="12">
        <f t="shared" ref="X207:X270" ca="1" si="127">AVERAGE(OFFSET(F207,-$BC$20,0,$BC$20,1))</f>
        <v>0.9107480000495316</v>
      </c>
      <c r="Y207" s="12">
        <f t="shared" ref="Y207:Y270" ca="1" si="128">AVERAGE(OFFSET(G207,-$BC$20,0,$BC$20,1))</f>
        <v>0.72295895198682902</v>
      </c>
      <c r="Z207" s="12">
        <f t="shared" ref="Z207:Z270" ca="1" si="129">AVERAGE(OFFSET(H207,-$BC$20,0,$BC$20,1))</f>
        <v>0.17516664809201621</v>
      </c>
      <c r="AA207" s="12">
        <f t="shared" ref="AA207:AA270" ca="1" si="130">AVERAGE(OFFSET(I207,-$BC$20,0,$BC$20,1))</f>
        <v>0.14218046011761898</v>
      </c>
      <c r="AB207" s="12">
        <f t="shared" ref="AB207:AB270" ca="1" si="131">AVERAGE(OFFSET(J207,-$BC$20,0,$BC$20,1))</f>
        <v>0.9791041253320335</v>
      </c>
      <c r="AC207" s="12">
        <f t="shared" ref="AC207:AC270" ca="1" si="132">AVERAGE(OFFSET(B207,-$BC$21,0,$BC$21,1))</f>
        <v>0.9484066767830045</v>
      </c>
      <c r="AD207" s="12">
        <f t="shared" ref="AD207:AD270" ca="1" si="133">AVERAGE(OFFSET(C207,-$BC$21,0,$BC$21,1))</f>
        <v>1.4581510644502771</v>
      </c>
      <c r="AE207" s="12">
        <f t="shared" ref="AE207:AE270" ca="1" si="134">AVERAGE(OFFSET(D207,-$BC$21,0,$BC$21,1))</f>
        <v>1.6232448664881098</v>
      </c>
      <c r="AF207" s="12">
        <f t="shared" ref="AF207:AF270" ca="1" si="135">AVERAGE(OFFSET(E207,-$BC$21,0,$BC$21,1))</f>
        <v>1.1125450580748521E-2</v>
      </c>
      <c r="AG207" s="12">
        <f t="shared" ref="AG207:AG270" ca="1" si="136">AVERAGE(OFFSET(F207,-$BC$21,0,$BC$21,1))</f>
        <v>0.90243748364332066</v>
      </c>
      <c r="AH207" s="12">
        <f t="shared" ref="AH207:AH270" ca="1" si="137">AVERAGE(OFFSET(G207,-$BC$21,0,$BC$21,1))</f>
        <v>0.71694866647548039</v>
      </c>
      <c r="AI207" s="12">
        <f t="shared" ref="AI207:AI270" ca="1" si="138">AVERAGE(OFFSET(H207,-$BC$21,0,$BC$21,1))</f>
        <v>0.17322616407982261</v>
      </c>
      <c r="AJ207" s="12">
        <f t="shared" ref="AJ207:AJ270" ca="1" si="139">AVERAGE(OFFSET(I207,-$BC$21,0,$BC$21,1))</f>
        <v>0.14011489421325488</v>
      </c>
      <c r="AK207" s="12">
        <f t="shared" ref="AK207:AK270" ca="1" si="140">AVERAGE(OFFSET(J207,-$BC$21,0,$BC$21,1))</f>
        <v>0.97081723394753705</v>
      </c>
      <c r="AL207" s="11">
        <f t="shared" ref="AL207:AL270" ca="1" si="141">IF(AC207&gt;=T207,K207,-K207)</f>
        <v>1.0997861793217378E-2</v>
      </c>
      <c r="AM207" s="11">
        <f t="shared" ref="AM207:AM270" ca="1" si="142">IF(AD207&gt;=U207,L207,-L207)</f>
        <v>2.1404109589041154E-2</v>
      </c>
      <c r="AN207" s="11">
        <f t="shared" ref="AN207:AN270" ca="1" si="143">IF(AE207&gt;=V207,M207,-M207)</f>
        <v>4.3153607447635745E-3</v>
      </c>
      <c r="AO207" s="11">
        <f t="shared" ref="AO207:AO270" ca="1" si="144">IF(AF207&gt;=W207,N207,-N207)</f>
        <v>1.3087970486187372E-2</v>
      </c>
      <c r="AP207" s="11">
        <f t="shared" ref="AP207:AP270" ca="1" si="145">IF(AG207&gt;=X207,O207,-O207)</f>
        <v>-1.1852474135490842E-2</v>
      </c>
      <c r="AQ207" s="11">
        <f t="shared" ref="AQ207:AQ270" ca="1" si="146">IF(AH207&gt;=Y207,P207,-P207)</f>
        <v>-1.344183680883515E-2</v>
      </c>
      <c r="AR207" s="11">
        <f t="shared" ref="AR207:AR270" ca="1" si="147">IF(AI207&gt;=Z207,Q207,-Q207)</f>
        <v>-6.0297654316685545E-3</v>
      </c>
      <c r="AS207" s="11">
        <f t="shared" ref="AS207:AS270" ca="1" si="148">IF(AJ207&gt;=AA207,R207,-R207)</f>
        <v>1.5249234040767279E-3</v>
      </c>
      <c r="AT207" s="11">
        <f t="shared" ref="AT207:AT270" ca="1" si="149">IF(AK207&gt;=AB207,S207,-S207)</f>
        <v>3.7719060698672147E-3</v>
      </c>
      <c r="AU207" s="13">
        <f t="shared" ref="AU207:AU270" ca="1" si="150">AVERAGE(AL207:AT207)</f>
        <v>2.642006190128764E-3</v>
      </c>
      <c r="AV207" s="14">
        <f t="shared" ref="AV207:AV270" ca="1" si="151">AV206*(1+AU207)</f>
        <v>308.4655135377767</v>
      </c>
      <c r="AW207" s="11">
        <f ca="1">-(AV207-MAX($AV$14:AV207))/MAX($AV$14:AV207)</f>
        <v>6.5053742101548895E-3</v>
      </c>
      <c r="AX207" s="13">
        <f t="shared" si="117"/>
        <v>-1.9803690274712416E-4</v>
      </c>
      <c r="AY207" s="14">
        <f t="shared" si="118"/>
        <v>129.27523874057633</v>
      </c>
      <c r="AZ207" s="11">
        <f>-(AY207-MAX($AY$14:AY207))/MAX($AY$14:AY207)</f>
        <v>6.3172555765732205E-2</v>
      </c>
    </row>
    <row r="208" spans="1:52" x14ac:dyDescent="0.2">
      <c r="A208" s="1">
        <v>40210</v>
      </c>
      <c r="B208" s="10">
        <v>0.94623493120872038</v>
      </c>
      <c r="C208" s="10">
        <v>1.3674278681799537</v>
      </c>
      <c r="D208" s="10">
        <v>1.5615972016178148</v>
      </c>
      <c r="E208" s="10">
        <v>1.1092992556601993E-2</v>
      </c>
      <c r="F208" s="10">
        <v>0.88567683423672361</v>
      </c>
      <c r="G208" s="10">
        <v>0.69710700592540953</v>
      </c>
      <c r="H208" s="10">
        <v>0.1689160656069999</v>
      </c>
      <c r="I208" s="10">
        <v>0.13756293504278208</v>
      </c>
      <c r="J208" s="10">
        <v>0.93232269553137737</v>
      </c>
      <c r="K208" s="11">
        <f t="shared" si="119"/>
        <v>-1.3143203194489361E-2</v>
      </c>
      <c r="L208" s="11">
        <f t="shared" si="120"/>
        <v>-4.1706549979488527E-2</v>
      </c>
      <c r="M208" s="11">
        <f t="shared" si="121"/>
        <v>-3.3808579415025464E-2</v>
      </c>
      <c r="N208" s="11">
        <f t="shared" si="122"/>
        <v>1.0305390085083133E-2</v>
      </c>
      <c r="O208" s="11">
        <f t="shared" si="122"/>
        <v>-3.0068728522336885E-2</v>
      </c>
      <c r="P208" s="11">
        <f t="shared" si="122"/>
        <v>-4.0571627744858785E-2</v>
      </c>
      <c r="Q208" s="11">
        <f t="shared" si="122"/>
        <v>-3.0725832333913128E-2</v>
      </c>
      <c r="R208" s="11">
        <f t="shared" si="122"/>
        <v>-1.6713896607698064E-2</v>
      </c>
      <c r="S208" s="11">
        <f t="shared" si="122"/>
        <v>-3.6015625728377132E-2</v>
      </c>
      <c r="T208" s="12">
        <f t="shared" ca="1" si="123"/>
        <v>0.95362189956051657</v>
      </c>
      <c r="U208" s="12">
        <f t="shared" ca="1" si="124"/>
        <v>1.4425458518598417</v>
      </c>
      <c r="V208" s="12">
        <f t="shared" ca="1" si="125"/>
        <v>1.6197424229001189</v>
      </c>
      <c r="W208" s="12">
        <f t="shared" ca="1" si="126"/>
        <v>1.1052645796325335E-2</v>
      </c>
      <c r="X208" s="12">
        <f t="shared" ca="1" si="127"/>
        <v>0.90778554211021056</v>
      </c>
      <c r="Y208" s="12">
        <f t="shared" ca="1" si="128"/>
        <v>0.72176721996301807</v>
      </c>
      <c r="Z208" s="12">
        <f t="shared" ca="1" si="129"/>
        <v>0.17374842064783713</v>
      </c>
      <c r="AA208" s="12">
        <f t="shared" ca="1" si="130"/>
        <v>0.14000806197253213</v>
      </c>
      <c r="AB208" s="12">
        <f t="shared" ca="1" si="131"/>
        <v>0.96898631823880788</v>
      </c>
      <c r="AC208" s="12">
        <f t="shared" ca="1" si="132"/>
        <v>0.95883712233802854</v>
      </c>
      <c r="AD208" s="12">
        <f t="shared" ca="1" si="133"/>
        <v>1.4269406392694064</v>
      </c>
      <c r="AE208" s="12">
        <f t="shared" ca="1" si="134"/>
        <v>1.616239979312128</v>
      </c>
      <c r="AF208" s="12">
        <f t="shared" ca="1" si="135"/>
        <v>1.0979841011902148E-2</v>
      </c>
      <c r="AG208" s="12">
        <f t="shared" ca="1" si="136"/>
        <v>0.91313360057710047</v>
      </c>
      <c r="AH208" s="12">
        <f t="shared" ca="1" si="137"/>
        <v>0.72658577345055575</v>
      </c>
      <c r="AI208" s="12">
        <f t="shared" ca="1" si="138"/>
        <v>0.17427067721585165</v>
      </c>
      <c r="AJ208" s="12">
        <f t="shared" ca="1" si="139"/>
        <v>0.13990122973180935</v>
      </c>
      <c r="AK208" s="12">
        <f t="shared" ca="1" si="140"/>
        <v>0.96715540253007859</v>
      </c>
      <c r="AL208" s="11">
        <f t="shared" ca="1" si="141"/>
        <v>-1.3143203194489361E-2</v>
      </c>
      <c r="AM208" s="11">
        <f t="shared" ca="1" si="142"/>
        <v>4.1706549979488527E-2</v>
      </c>
      <c r="AN208" s="11">
        <f t="shared" ca="1" si="143"/>
        <v>3.3808579415025464E-2</v>
      </c>
      <c r="AO208" s="11">
        <f t="shared" ca="1" si="144"/>
        <v>-1.0305390085083133E-2</v>
      </c>
      <c r="AP208" s="11">
        <f t="shared" ca="1" si="145"/>
        <v>-3.0068728522336885E-2</v>
      </c>
      <c r="AQ208" s="11">
        <f t="shared" ca="1" si="146"/>
        <v>-4.0571627744858785E-2</v>
      </c>
      <c r="AR208" s="11">
        <f t="shared" ca="1" si="147"/>
        <v>-3.0725832333913128E-2</v>
      </c>
      <c r="AS208" s="11">
        <f t="shared" ca="1" si="148"/>
        <v>1.6713896607698064E-2</v>
      </c>
      <c r="AT208" s="11">
        <f t="shared" ca="1" si="149"/>
        <v>3.6015625728377132E-2</v>
      </c>
      <c r="AU208" s="13">
        <f t="shared" ca="1" si="150"/>
        <v>3.8109664998976626E-4</v>
      </c>
      <c r="AV208" s="14">
        <f t="shared" ca="1" si="151"/>
        <v>308.5830687116233</v>
      </c>
      <c r="AW208" s="11">
        <f ca="1">-(AV208-MAX($AV$14:AV208))/MAX($AV$14:AV208)</f>
        <v>6.1267567364836168E-3</v>
      </c>
      <c r="AX208" s="13">
        <f t="shared" ref="AX208:AX271" si="152">AVERAGE(K208:S208)</f>
        <v>-2.5827628160122691E-2</v>
      </c>
      <c r="AY208" s="14">
        <f t="shared" ref="AY208:AY271" si="153">AY207*(1+AX208)</f>
        <v>125.93636594407363</v>
      </c>
      <c r="AZ208" s="11">
        <f>-(AY208-MAX($AY$14:AY208))/MAX($AY$14:AY208)</f>
        <v>8.7368586645612992E-2</v>
      </c>
    </row>
    <row r="209" spans="1:52" x14ac:dyDescent="0.2">
      <c r="A209" s="1">
        <v>40238</v>
      </c>
      <c r="B209" s="10">
        <v>0.97751710654936474</v>
      </c>
      <c r="C209" s="10">
        <v>1.3568521031207599</v>
      </c>
      <c r="D209" s="10">
        <v>1.5057066281205771</v>
      </c>
      <c r="E209" s="10">
        <v>1.1021834253656493E-2</v>
      </c>
      <c r="F209" s="10">
        <v>0.91215908054364681</v>
      </c>
      <c r="G209" s="10">
        <v>0.70348223707351387</v>
      </c>
      <c r="H209" s="10">
        <v>0.1688419133165617</v>
      </c>
      <c r="I209" s="10">
        <v>0.13954981230550245</v>
      </c>
      <c r="J209" s="10">
        <v>0.93751464866638534</v>
      </c>
      <c r="K209" s="11">
        <f t="shared" si="119"/>
        <v>3.3059628543499864E-2</v>
      </c>
      <c r="L209" s="11">
        <f t="shared" si="120"/>
        <v>-7.7340569877883958E-3</v>
      </c>
      <c r="M209" s="11">
        <f t="shared" si="121"/>
        <v>-3.5790646550426075E-2</v>
      </c>
      <c r="N209" s="11">
        <f t="shared" si="122"/>
        <v>-6.4147075356280059E-3</v>
      </c>
      <c r="O209" s="11">
        <f t="shared" si="122"/>
        <v>2.990057466022078E-2</v>
      </c>
      <c r="P209" s="11">
        <f t="shared" si="122"/>
        <v>9.1452690819557869E-3</v>
      </c>
      <c r="Q209" s="11">
        <f t="shared" si="122"/>
        <v>-4.3898897462313347E-4</v>
      </c>
      <c r="R209" s="11">
        <f t="shared" si="122"/>
        <v>1.4443405573619561E-2</v>
      </c>
      <c r="S209" s="11">
        <f t="shared" si="122"/>
        <v>5.5688370130781983E-3</v>
      </c>
      <c r="T209" s="12">
        <f t="shared" ca="1" si="123"/>
        <v>0.95253602677337446</v>
      </c>
      <c r="U209" s="12">
        <f t="shared" ca="1" si="124"/>
        <v>1.3971842537246801</v>
      </c>
      <c r="V209" s="12">
        <f t="shared" ca="1" si="125"/>
        <v>1.5889185904649714</v>
      </c>
      <c r="W209" s="12">
        <f t="shared" ca="1" si="126"/>
        <v>1.103641678425207E-2</v>
      </c>
      <c r="X209" s="12">
        <f t="shared" ca="1" si="127"/>
        <v>0.89940521740691204</v>
      </c>
      <c r="Y209" s="12">
        <f t="shared" ca="1" si="128"/>
        <v>0.71184638968798264</v>
      </c>
      <c r="Z209" s="12">
        <f t="shared" ca="1" si="129"/>
        <v>0.17159337141142578</v>
      </c>
      <c r="AA209" s="12">
        <f t="shared" ca="1" si="130"/>
        <v>0.13873208238729573</v>
      </c>
      <c r="AB209" s="12">
        <f t="shared" ca="1" si="131"/>
        <v>0.94973904903072803</v>
      </c>
      <c r="AC209" s="12">
        <f t="shared" ca="1" si="132"/>
        <v>0.94623493120872038</v>
      </c>
      <c r="AD209" s="12">
        <f t="shared" ca="1" si="133"/>
        <v>1.3674278681799537</v>
      </c>
      <c r="AE209" s="12">
        <f t="shared" ca="1" si="134"/>
        <v>1.5615972016178148</v>
      </c>
      <c r="AF209" s="12">
        <f t="shared" ca="1" si="135"/>
        <v>1.1092992556601993E-2</v>
      </c>
      <c r="AG209" s="12">
        <f t="shared" ca="1" si="136"/>
        <v>0.88567683423672361</v>
      </c>
      <c r="AH209" s="12">
        <f t="shared" ca="1" si="137"/>
        <v>0.69710700592540953</v>
      </c>
      <c r="AI209" s="12">
        <f t="shared" ca="1" si="138"/>
        <v>0.1689160656069999</v>
      </c>
      <c r="AJ209" s="12">
        <f t="shared" ca="1" si="139"/>
        <v>0.13756293504278208</v>
      </c>
      <c r="AK209" s="12">
        <f t="shared" ca="1" si="140"/>
        <v>0.93232269553137737</v>
      </c>
      <c r="AL209" s="11">
        <f t="shared" ca="1" si="141"/>
        <v>-3.3059628543499864E-2</v>
      </c>
      <c r="AM209" s="11">
        <f t="shared" ca="1" si="142"/>
        <v>7.7340569877883958E-3</v>
      </c>
      <c r="AN209" s="11">
        <f t="shared" ca="1" si="143"/>
        <v>3.5790646550426075E-2</v>
      </c>
      <c r="AO209" s="11">
        <f t="shared" ca="1" si="144"/>
        <v>-6.4147075356280059E-3</v>
      </c>
      <c r="AP209" s="11">
        <f t="shared" ca="1" si="145"/>
        <v>-2.990057466022078E-2</v>
      </c>
      <c r="AQ209" s="11">
        <f t="shared" ca="1" si="146"/>
        <v>-9.1452690819557869E-3</v>
      </c>
      <c r="AR209" s="11">
        <f t="shared" ca="1" si="147"/>
        <v>4.3898897462313347E-4</v>
      </c>
      <c r="AS209" s="11">
        <f t="shared" ca="1" si="148"/>
        <v>-1.4443405573619561E-2</v>
      </c>
      <c r="AT209" s="11">
        <f t="shared" ca="1" si="149"/>
        <v>-5.5688370130781983E-3</v>
      </c>
      <c r="AU209" s="13">
        <f t="shared" ca="1" si="150"/>
        <v>-6.0631922105738433E-3</v>
      </c>
      <c r="AV209" s="14">
        <f t="shared" ca="1" si="151"/>
        <v>306.71207025309599</v>
      </c>
      <c r="AW209" s="11">
        <f ca="1">-(AV209-MAX($AV$14:AV209))/MAX($AV$14:AV209)</f>
        <v>1.2152801243336805E-2</v>
      </c>
      <c r="AX209" s="13">
        <f t="shared" si="152"/>
        <v>4.6377016471009537E-3</v>
      </c>
      <c r="AY209" s="14">
        <f t="shared" si="153"/>
        <v>126.52042123584236</v>
      </c>
      <c r="AZ209" s="11">
        <f>-(AY209-MAX($AY$14:AY209))/MAX($AY$14:AY209)</f>
        <v>8.3136074436703303E-2</v>
      </c>
    </row>
    <row r="210" spans="1:52" x14ac:dyDescent="0.2">
      <c r="A210" s="1">
        <v>40269</v>
      </c>
      <c r="B210" s="10">
        <v>0.99496547469802787</v>
      </c>
      <c r="C210" s="10">
        <v>1.341111781667002</v>
      </c>
      <c r="D210" s="10">
        <v>1.5334836147275768</v>
      </c>
      <c r="E210" s="10">
        <v>1.0702856592424518E-2</v>
      </c>
      <c r="F210" s="10">
        <v>0.92638912048616895</v>
      </c>
      <c r="G210" s="10">
        <v>0.71230144597193534</v>
      </c>
      <c r="H210" s="10">
        <v>0.16898742733540625</v>
      </c>
      <c r="I210" s="10">
        <v>0.13877902216300983</v>
      </c>
      <c r="J210" s="10">
        <v>0.93515626461181667</v>
      </c>
      <c r="K210" s="11">
        <f t="shared" si="119"/>
        <v>1.7849680616082386E-2</v>
      </c>
      <c r="L210" s="11">
        <f t="shared" si="120"/>
        <v>-1.1600616911419559E-2</v>
      </c>
      <c r="M210" s="11">
        <f t="shared" si="121"/>
        <v>1.8447807885172862E-2</v>
      </c>
      <c r="N210" s="11">
        <f t="shared" si="122"/>
        <v>-2.8940524225915865E-2</v>
      </c>
      <c r="O210" s="11">
        <f t="shared" si="122"/>
        <v>1.560039278898695E-2</v>
      </c>
      <c r="P210" s="11">
        <f t="shared" si="122"/>
        <v>1.2536505449106228E-2</v>
      </c>
      <c r="Q210" s="11">
        <f t="shared" si="122"/>
        <v>8.6183587941057738E-4</v>
      </c>
      <c r="R210" s="11">
        <f t="shared" si="122"/>
        <v>-5.5234050820879288E-3</v>
      </c>
      <c r="S210" s="11">
        <f t="shared" si="122"/>
        <v>-2.5155703518057182E-3</v>
      </c>
      <c r="T210" s="12">
        <f t="shared" ca="1" si="123"/>
        <v>0.9618760188790425</v>
      </c>
      <c r="U210" s="12">
        <f t="shared" ca="1" si="124"/>
        <v>1.3621399856503569</v>
      </c>
      <c r="V210" s="12">
        <f t="shared" ca="1" si="125"/>
        <v>1.5336519148691958</v>
      </c>
      <c r="W210" s="12">
        <f t="shared" ca="1" si="126"/>
        <v>1.1057413405129243E-2</v>
      </c>
      <c r="X210" s="12">
        <f t="shared" ca="1" si="127"/>
        <v>0.89891795739018521</v>
      </c>
      <c r="Y210" s="12">
        <f t="shared" ca="1" si="128"/>
        <v>0.70029462149946164</v>
      </c>
      <c r="Z210" s="12">
        <f t="shared" ca="1" si="129"/>
        <v>0.16887898946178082</v>
      </c>
      <c r="AA210" s="12">
        <f t="shared" ca="1" si="130"/>
        <v>0.13855637367414225</v>
      </c>
      <c r="AB210" s="12">
        <f t="shared" ca="1" si="131"/>
        <v>0.93491867209888135</v>
      </c>
      <c r="AC210" s="12">
        <f t="shared" ca="1" si="132"/>
        <v>0.97751710654936474</v>
      </c>
      <c r="AD210" s="12">
        <f t="shared" ca="1" si="133"/>
        <v>1.3568521031207599</v>
      </c>
      <c r="AE210" s="12">
        <f t="shared" ca="1" si="134"/>
        <v>1.5057066281205771</v>
      </c>
      <c r="AF210" s="12">
        <f t="shared" ca="1" si="135"/>
        <v>1.1021834253656493E-2</v>
      </c>
      <c r="AG210" s="12">
        <f t="shared" ca="1" si="136"/>
        <v>0.91215908054364681</v>
      </c>
      <c r="AH210" s="12">
        <f t="shared" ca="1" si="137"/>
        <v>0.70348223707351387</v>
      </c>
      <c r="AI210" s="12">
        <f t="shared" ca="1" si="138"/>
        <v>0.1688419133165617</v>
      </c>
      <c r="AJ210" s="12">
        <f t="shared" ca="1" si="139"/>
        <v>0.13954981230550245</v>
      </c>
      <c r="AK210" s="12">
        <f t="shared" ca="1" si="140"/>
        <v>0.93751464866638534</v>
      </c>
      <c r="AL210" s="11">
        <f t="shared" ca="1" si="141"/>
        <v>1.7849680616082386E-2</v>
      </c>
      <c r="AM210" s="11">
        <f t="shared" ca="1" si="142"/>
        <v>1.1600616911419559E-2</v>
      </c>
      <c r="AN210" s="11">
        <f t="shared" ca="1" si="143"/>
        <v>-1.8447807885172862E-2</v>
      </c>
      <c r="AO210" s="11">
        <f t="shared" ca="1" si="144"/>
        <v>2.8940524225915865E-2</v>
      </c>
      <c r="AP210" s="11">
        <f t="shared" ca="1" si="145"/>
        <v>1.560039278898695E-2</v>
      </c>
      <c r="AQ210" s="11">
        <f t="shared" ca="1" si="146"/>
        <v>1.2536505449106228E-2</v>
      </c>
      <c r="AR210" s="11">
        <f t="shared" ca="1" si="147"/>
        <v>-8.6183587941057738E-4</v>
      </c>
      <c r="AS210" s="11">
        <f t="shared" ca="1" si="148"/>
        <v>-5.5234050820879288E-3</v>
      </c>
      <c r="AT210" s="11">
        <f t="shared" ca="1" si="149"/>
        <v>-2.5155703518057182E-3</v>
      </c>
      <c r="AU210" s="13">
        <f t="shared" ca="1" si="150"/>
        <v>6.5754556436704338E-3</v>
      </c>
      <c r="AV210" s="14">
        <f t="shared" ca="1" si="151"/>
        <v>308.72884186642352</v>
      </c>
      <c r="AW210" s="11">
        <f ca="1">-(AV210-MAX($AV$14:AV210))/MAX($AV$14:AV210)</f>
        <v>5.6572558051883656E-3</v>
      </c>
      <c r="AX210" s="13">
        <f t="shared" si="152"/>
        <v>1.8573451163922147E-3</v>
      </c>
      <c r="AY210" s="14">
        <f t="shared" si="153"/>
        <v>126.75541332234863</v>
      </c>
      <c r="AZ210" s="11">
        <f>-(AY210-MAX($AY$14:AY210))/MAX($AY$14:AY210)</f>
        <v>8.143314170216219E-2</v>
      </c>
    </row>
    <row r="211" spans="1:52" x14ac:dyDescent="0.2">
      <c r="A211" s="1">
        <v>40299</v>
      </c>
      <c r="B211" s="10">
        <v>0.96161243172551736</v>
      </c>
      <c r="C211" s="10">
        <v>1.2550515826200457</v>
      </c>
      <c r="D211" s="10">
        <v>1.4666842668778692</v>
      </c>
      <c r="E211" s="10">
        <v>1.0866612333604997E-2</v>
      </c>
      <c r="F211" s="10">
        <v>0.87038262019983992</v>
      </c>
      <c r="G211" s="10">
        <v>0.69764197014092366</v>
      </c>
      <c r="H211" s="10">
        <v>0.15897240239094493</v>
      </c>
      <c r="I211" s="10">
        <v>0.12976395935792792</v>
      </c>
      <c r="J211" s="10">
        <v>0.88527695889659075</v>
      </c>
      <c r="K211" s="11">
        <f t="shared" si="119"/>
        <v>-3.3521809369951416E-2</v>
      </c>
      <c r="L211" s="11">
        <f t="shared" si="120"/>
        <v>-6.4170787419362996E-2</v>
      </c>
      <c r="M211" s="11">
        <f t="shared" si="121"/>
        <v>-4.3560522726272755E-2</v>
      </c>
      <c r="N211" s="11">
        <f t="shared" si="122"/>
        <v>1.530019016571571E-2</v>
      </c>
      <c r="O211" s="11">
        <f t="shared" si="122"/>
        <v>-6.0456776799080791E-2</v>
      </c>
      <c r="P211" s="11">
        <f t="shared" si="122"/>
        <v>-2.0580438119157329E-2</v>
      </c>
      <c r="Q211" s="11">
        <f t="shared" si="122"/>
        <v>-5.9264911611344284E-2</v>
      </c>
      <c r="R211" s="11">
        <f t="shared" si="122"/>
        <v>-6.4959838054578722E-2</v>
      </c>
      <c r="S211" s="11">
        <f t="shared" si="122"/>
        <v>-5.3337936773519723E-2</v>
      </c>
      <c r="T211" s="12">
        <f t="shared" ca="1" si="123"/>
        <v>0.98624129062369637</v>
      </c>
      <c r="U211" s="12">
        <f t="shared" ca="1" si="124"/>
        <v>1.3489819423938809</v>
      </c>
      <c r="V211" s="12">
        <f t="shared" ca="1" si="125"/>
        <v>1.5195951214240768</v>
      </c>
      <c r="W211" s="12">
        <f t="shared" ca="1" si="126"/>
        <v>1.0862345423040504E-2</v>
      </c>
      <c r="X211" s="12">
        <f t="shared" ca="1" si="127"/>
        <v>0.91927410051490788</v>
      </c>
      <c r="Y211" s="12">
        <f t="shared" ca="1" si="128"/>
        <v>0.70789184152272466</v>
      </c>
      <c r="Z211" s="12">
        <f t="shared" ca="1" si="129"/>
        <v>0.16891467032598398</v>
      </c>
      <c r="AA211" s="12">
        <f t="shared" ca="1" si="130"/>
        <v>0.13916441723425615</v>
      </c>
      <c r="AB211" s="12">
        <f t="shared" ca="1" si="131"/>
        <v>0.936335456639101</v>
      </c>
      <c r="AC211" s="12">
        <f t="shared" ca="1" si="132"/>
        <v>0.99496547469802787</v>
      </c>
      <c r="AD211" s="12">
        <f t="shared" ca="1" si="133"/>
        <v>1.341111781667002</v>
      </c>
      <c r="AE211" s="12">
        <f t="shared" ca="1" si="134"/>
        <v>1.5334836147275768</v>
      </c>
      <c r="AF211" s="12">
        <f t="shared" ca="1" si="135"/>
        <v>1.0702856592424518E-2</v>
      </c>
      <c r="AG211" s="12">
        <f t="shared" ca="1" si="136"/>
        <v>0.92638912048616895</v>
      </c>
      <c r="AH211" s="12">
        <f t="shared" ca="1" si="137"/>
        <v>0.71230144597193534</v>
      </c>
      <c r="AI211" s="12">
        <f t="shared" ca="1" si="138"/>
        <v>0.16898742733540625</v>
      </c>
      <c r="AJ211" s="12">
        <f t="shared" ca="1" si="139"/>
        <v>0.13877902216300983</v>
      </c>
      <c r="AK211" s="12">
        <f t="shared" ca="1" si="140"/>
        <v>0.93515626461181667</v>
      </c>
      <c r="AL211" s="11">
        <f t="shared" ca="1" si="141"/>
        <v>-3.3521809369951416E-2</v>
      </c>
      <c r="AM211" s="11">
        <f t="shared" ca="1" si="142"/>
        <v>6.4170787419362996E-2</v>
      </c>
      <c r="AN211" s="11">
        <f t="shared" ca="1" si="143"/>
        <v>-4.3560522726272755E-2</v>
      </c>
      <c r="AO211" s="11">
        <f t="shared" ca="1" si="144"/>
        <v>-1.530019016571571E-2</v>
      </c>
      <c r="AP211" s="11">
        <f t="shared" ca="1" si="145"/>
        <v>-6.0456776799080791E-2</v>
      </c>
      <c r="AQ211" s="11">
        <f t="shared" ca="1" si="146"/>
        <v>-2.0580438119157329E-2</v>
      </c>
      <c r="AR211" s="11">
        <f t="shared" ca="1" si="147"/>
        <v>-5.9264911611344284E-2</v>
      </c>
      <c r="AS211" s="11">
        <f t="shared" ca="1" si="148"/>
        <v>6.4959838054578722E-2</v>
      </c>
      <c r="AT211" s="11">
        <f t="shared" ca="1" si="149"/>
        <v>5.3337936773519723E-2</v>
      </c>
      <c r="AU211" s="13">
        <f t="shared" ca="1" si="150"/>
        <v>-5.5795651715623163E-3</v>
      </c>
      <c r="AV211" s="14">
        <f t="shared" ca="1" si="151"/>
        <v>307.00626917288884</v>
      </c>
      <c r="AW211" s="11">
        <f ca="1">-(AV211-MAX($AV$14:AV211))/MAX($AV$14:AV211)</f>
        <v>1.12052559492935E-2</v>
      </c>
      <c r="AX211" s="13">
        <f t="shared" si="152"/>
        <v>-4.2728092300839147E-2</v>
      </c>
      <c r="AY211" s="14">
        <f t="shared" si="153"/>
        <v>121.33939632228029</v>
      </c>
      <c r="AZ211" s="11">
        <f>-(AY211-MAX($AY$14:AY211))/MAX($AY$14:AY211)</f>
        <v>0.1206817512080041</v>
      </c>
    </row>
    <row r="212" spans="1:52" x14ac:dyDescent="0.2">
      <c r="A212" s="1">
        <v>40330</v>
      </c>
      <c r="B212" s="10">
        <v>0.96345610975691998</v>
      </c>
      <c r="C212" s="10">
        <v>1.2220606386488899</v>
      </c>
      <c r="D212" s="10">
        <v>1.4762108619595224</v>
      </c>
      <c r="E212" s="10">
        <v>1.1009214712714542E-2</v>
      </c>
      <c r="F212" s="10">
        <v>0.85324960110581138</v>
      </c>
      <c r="G212" s="10">
        <v>0.69208941795279943</v>
      </c>
      <c r="H212" s="10">
        <v>0.15442346001204504</v>
      </c>
      <c r="I212" s="10">
        <v>0.12772697082715986</v>
      </c>
      <c r="J212" s="10">
        <v>0.88845453333925628</v>
      </c>
      <c r="K212" s="11">
        <f t="shared" si="119"/>
        <v>1.9172776584162055E-3</v>
      </c>
      <c r="L212" s="11">
        <f t="shared" si="120"/>
        <v>-2.6286524337337469E-2</v>
      </c>
      <c r="M212" s="11">
        <f t="shared" si="121"/>
        <v>6.4953277926220743E-3</v>
      </c>
      <c r="N212" s="11">
        <f t="shared" si="122"/>
        <v>1.3122983937555732E-2</v>
      </c>
      <c r="O212" s="11">
        <f t="shared" si="122"/>
        <v>-1.9684468297511248E-2</v>
      </c>
      <c r="P212" s="11">
        <f t="shared" si="122"/>
        <v>-7.9590283064572276E-3</v>
      </c>
      <c r="Q212" s="11">
        <f t="shared" si="122"/>
        <v>-2.8614667140231864E-2</v>
      </c>
      <c r="R212" s="11">
        <f t="shared" si="122"/>
        <v>-1.5697644714657844E-2</v>
      </c>
      <c r="S212" s="11">
        <f t="shared" si="122"/>
        <v>3.5893563146904839E-3</v>
      </c>
      <c r="T212" s="12">
        <f t="shared" ca="1" si="123"/>
        <v>0.97828895321177267</v>
      </c>
      <c r="U212" s="12">
        <f t="shared" ca="1" si="124"/>
        <v>1.2980816821435237</v>
      </c>
      <c r="V212" s="12">
        <f t="shared" ca="1" si="125"/>
        <v>1.5000839408027229</v>
      </c>
      <c r="W212" s="12">
        <f t="shared" ca="1" si="126"/>
        <v>1.0784734463014757E-2</v>
      </c>
      <c r="X212" s="12">
        <f t="shared" ca="1" si="127"/>
        <v>0.89838587034300443</v>
      </c>
      <c r="Y212" s="12">
        <f t="shared" ca="1" si="128"/>
        <v>0.7049717080564295</v>
      </c>
      <c r="Z212" s="12">
        <f t="shared" ca="1" si="129"/>
        <v>0.16397991486317559</v>
      </c>
      <c r="AA212" s="12">
        <f t="shared" ca="1" si="130"/>
        <v>0.13427149076046888</v>
      </c>
      <c r="AB212" s="12">
        <f t="shared" ca="1" si="131"/>
        <v>0.91021661175420365</v>
      </c>
      <c r="AC212" s="12">
        <f t="shared" ca="1" si="132"/>
        <v>0.96161243172551736</v>
      </c>
      <c r="AD212" s="12">
        <f t="shared" ca="1" si="133"/>
        <v>1.2550515826200457</v>
      </c>
      <c r="AE212" s="12">
        <f t="shared" ca="1" si="134"/>
        <v>1.4666842668778692</v>
      </c>
      <c r="AF212" s="12">
        <f t="shared" ca="1" si="135"/>
        <v>1.0866612333604997E-2</v>
      </c>
      <c r="AG212" s="12">
        <f t="shared" ca="1" si="136"/>
        <v>0.87038262019983992</v>
      </c>
      <c r="AH212" s="12">
        <f t="shared" ca="1" si="137"/>
        <v>0.69764197014092366</v>
      </c>
      <c r="AI212" s="12">
        <f t="shared" ca="1" si="138"/>
        <v>0.15897240239094493</v>
      </c>
      <c r="AJ212" s="12">
        <f t="shared" ca="1" si="139"/>
        <v>0.12976395935792792</v>
      </c>
      <c r="AK212" s="12">
        <f t="shared" ca="1" si="140"/>
        <v>0.88527695889659075</v>
      </c>
      <c r="AL212" s="11">
        <f t="shared" ca="1" si="141"/>
        <v>-1.9172776584162055E-3</v>
      </c>
      <c r="AM212" s="11">
        <f t="shared" ca="1" si="142"/>
        <v>2.6286524337337469E-2</v>
      </c>
      <c r="AN212" s="11">
        <f t="shared" ca="1" si="143"/>
        <v>-6.4953277926220743E-3</v>
      </c>
      <c r="AO212" s="11">
        <f t="shared" ca="1" si="144"/>
        <v>1.3122983937555732E-2</v>
      </c>
      <c r="AP212" s="11">
        <f t="shared" ca="1" si="145"/>
        <v>1.9684468297511248E-2</v>
      </c>
      <c r="AQ212" s="11">
        <f t="shared" ca="1" si="146"/>
        <v>7.9590283064572276E-3</v>
      </c>
      <c r="AR212" s="11">
        <f t="shared" ca="1" si="147"/>
        <v>2.8614667140231864E-2</v>
      </c>
      <c r="AS212" s="11">
        <f t="shared" ca="1" si="148"/>
        <v>1.5697644714657844E-2</v>
      </c>
      <c r="AT212" s="11">
        <f t="shared" ca="1" si="149"/>
        <v>-3.5893563146904839E-3</v>
      </c>
      <c r="AU212" s="13">
        <f t="shared" ca="1" si="150"/>
        <v>1.1040372774224736E-2</v>
      </c>
      <c r="AV212" s="14">
        <f t="shared" ca="1" si="151"/>
        <v>310.39573282858152</v>
      </c>
      <c r="AW212" s="11">
        <f ca="1">-(AV212-MAX($AV$14:AV212))/MAX($AV$14:AV212)</f>
        <v>2.8859337777954058E-4</v>
      </c>
      <c r="AX212" s="13">
        <f t="shared" si="152"/>
        <v>-8.1241541214345722E-3</v>
      </c>
      <c r="AY212" s="14">
        <f t="shared" si="153"/>
        <v>120.35361636555626</v>
      </c>
      <c r="AZ212" s="11">
        <f>-(AY212-MAX($AY$14:AY212))/MAX($AY$14:AY212)</f>
        <v>0.12782546818298018</v>
      </c>
    </row>
    <row r="213" spans="1:52" x14ac:dyDescent="0.2">
      <c r="A213" s="1">
        <v>40360</v>
      </c>
      <c r="B213" s="10">
        <v>0.95905782159606412</v>
      </c>
      <c r="C213" s="10">
        <v>1.2809509780060717</v>
      </c>
      <c r="D213" s="10">
        <v>1.5297771114748582</v>
      </c>
      <c r="E213" s="10">
        <v>1.1425698681474371E-2</v>
      </c>
      <c r="F213" s="10">
        <v>0.8777627582816917</v>
      </c>
      <c r="G213" s="10">
        <v>0.71397972297586743</v>
      </c>
      <c r="H213" s="10">
        <v>0.15960927649114967</v>
      </c>
      <c r="I213" s="10">
        <v>0.13496369476610792</v>
      </c>
      <c r="J213" s="10">
        <v>0.94964056104764349</v>
      </c>
      <c r="K213" s="11">
        <f t="shared" si="119"/>
        <v>-4.5651152307971676E-3</v>
      </c>
      <c r="L213" s="11">
        <f t="shared" si="120"/>
        <v>4.8189375792588196E-2</v>
      </c>
      <c r="M213" s="11">
        <f t="shared" si="121"/>
        <v>3.6286313084183508E-2</v>
      </c>
      <c r="N213" s="11">
        <f t="shared" si="122"/>
        <v>3.7830488334361645E-2</v>
      </c>
      <c r="O213" s="11">
        <f t="shared" si="122"/>
        <v>2.8729175078559877E-2</v>
      </c>
      <c r="P213" s="11">
        <f t="shared" si="122"/>
        <v>3.162930172783085E-2</v>
      </c>
      <c r="Q213" s="11">
        <f t="shared" si="122"/>
        <v>3.3581791773737768E-2</v>
      </c>
      <c r="R213" s="11">
        <f t="shared" si="122"/>
        <v>5.6657759062812119E-2</v>
      </c>
      <c r="S213" s="11">
        <f t="shared" si="122"/>
        <v>6.8867933487175126E-2</v>
      </c>
      <c r="T213" s="12">
        <f t="shared" ca="1" si="123"/>
        <v>0.96253427074121867</v>
      </c>
      <c r="U213" s="12">
        <f t="shared" ca="1" si="124"/>
        <v>1.2385561106344678</v>
      </c>
      <c r="V213" s="12">
        <f t="shared" ca="1" si="125"/>
        <v>1.4714475644186957</v>
      </c>
      <c r="W213" s="12">
        <f t="shared" ca="1" si="126"/>
        <v>1.0937913523159769E-2</v>
      </c>
      <c r="X213" s="12">
        <f t="shared" ca="1" si="127"/>
        <v>0.86181611065282571</v>
      </c>
      <c r="Y213" s="12">
        <f t="shared" ca="1" si="128"/>
        <v>0.6948656940468616</v>
      </c>
      <c r="Z213" s="12">
        <f t="shared" ca="1" si="129"/>
        <v>0.156697931201495</v>
      </c>
      <c r="AA213" s="12">
        <f t="shared" ca="1" si="130"/>
        <v>0.12874546509254389</v>
      </c>
      <c r="AB213" s="12">
        <f t="shared" ca="1" si="131"/>
        <v>0.88686574611792346</v>
      </c>
      <c r="AC213" s="12">
        <f t="shared" ca="1" si="132"/>
        <v>0.96345610975691998</v>
      </c>
      <c r="AD213" s="12">
        <f t="shared" ca="1" si="133"/>
        <v>1.2220606386488899</v>
      </c>
      <c r="AE213" s="12">
        <f t="shared" ca="1" si="134"/>
        <v>1.4762108619595224</v>
      </c>
      <c r="AF213" s="12">
        <f t="shared" ca="1" si="135"/>
        <v>1.1009214712714542E-2</v>
      </c>
      <c r="AG213" s="12">
        <f t="shared" ca="1" si="136"/>
        <v>0.85324960110581138</v>
      </c>
      <c r="AH213" s="12">
        <f t="shared" ca="1" si="137"/>
        <v>0.69208941795279943</v>
      </c>
      <c r="AI213" s="12">
        <f t="shared" ca="1" si="138"/>
        <v>0.15442346001204504</v>
      </c>
      <c r="AJ213" s="12">
        <f t="shared" ca="1" si="139"/>
        <v>0.12772697082715986</v>
      </c>
      <c r="AK213" s="12">
        <f t="shared" ca="1" si="140"/>
        <v>0.88845453333925628</v>
      </c>
      <c r="AL213" s="11">
        <f t="shared" ca="1" si="141"/>
        <v>-4.5651152307971676E-3</v>
      </c>
      <c r="AM213" s="11">
        <f t="shared" ca="1" si="142"/>
        <v>-4.8189375792588196E-2</v>
      </c>
      <c r="AN213" s="11">
        <f t="shared" ca="1" si="143"/>
        <v>3.6286313084183508E-2</v>
      </c>
      <c r="AO213" s="11">
        <f t="shared" ca="1" si="144"/>
        <v>3.7830488334361645E-2</v>
      </c>
      <c r="AP213" s="11">
        <f t="shared" ca="1" si="145"/>
        <v>-2.8729175078559877E-2</v>
      </c>
      <c r="AQ213" s="11">
        <f t="shared" ca="1" si="146"/>
        <v>-3.162930172783085E-2</v>
      </c>
      <c r="AR213" s="11">
        <f t="shared" ca="1" si="147"/>
        <v>-3.3581791773737768E-2</v>
      </c>
      <c r="AS213" s="11">
        <f t="shared" ca="1" si="148"/>
        <v>-5.6657759062812119E-2</v>
      </c>
      <c r="AT213" s="11">
        <f t="shared" ca="1" si="149"/>
        <v>6.8867933487175126E-2</v>
      </c>
      <c r="AU213" s="13">
        <f t="shared" ca="1" si="150"/>
        <v>-6.7075315289561888E-3</v>
      </c>
      <c r="AV213" s="14">
        <f t="shared" ca="1" si="151"/>
        <v>308.31374366418032</v>
      </c>
      <c r="AW213" s="11">
        <f ca="1">-(AV213-MAX($AV$14:AV213))/MAX($AV$14:AV213)</f>
        <v>6.9941891575552931E-3</v>
      </c>
      <c r="AX213" s="13">
        <f t="shared" si="152"/>
        <v>3.7467447012272434E-2</v>
      </c>
      <c r="AY213" s="14">
        <f t="shared" si="153"/>
        <v>124.86295910946811</v>
      </c>
      <c r="AZ213" s="11">
        <f>-(AY213-MAX($AY$14:AY213))/MAX($AY$14:AY213)</f>
        <v>9.5147315126672474E-2</v>
      </c>
    </row>
    <row r="214" spans="1:52" x14ac:dyDescent="0.2">
      <c r="A214" s="1">
        <v>40391</v>
      </c>
      <c r="B214" s="10">
        <v>0.96025504373961723</v>
      </c>
      <c r="C214" s="10">
        <v>1.2886099764184373</v>
      </c>
      <c r="D214" s="10">
        <v>1.564626914712187</v>
      </c>
      <c r="E214" s="10">
        <v>1.1718795776546002E-2</v>
      </c>
      <c r="F214" s="10">
        <v>0.89949088815730305</v>
      </c>
      <c r="G214" s="10">
        <v>0.71382682561210653</v>
      </c>
      <c r="H214" s="10">
        <v>0.16235084016559784</v>
      </c>
      <c r="I214" s="10">
        <v>0.13673530779117785</v>
      </c>
      <c r="J214" s="10">
        <v>0.9625009625009624</v>
      </c>
      <c r="K214" s="11">
        <f t="shared" si="119"/>
        <v>1.2483315568614373E-3</v>
      </c>
      <c r="L214" s="11">
        <f t="shared" si="120"/>
        <v>5.9791502905814919E-3</v>
      </c>
      <c r="M214" s="11">
        <f t="shared" si="121"/>
        <v>2.2780967878209379E-2</v>
      </c>
      <c r="N214" s="11">
        <f t="shared" si="122"/>
        <v>2.5652443954859327E-2</v>
      </c>
      <c r="O214" s="11">
        <f t="shared" si="122"/>
        <v>2.4753989242088936E-2</v>
      </c>
      <c r="P214" s="11">
        <f t="shared" si="122"/>
        <v>-2.1414804768349338E-4</v>
      </c>
      <c r="Q214" s="11">
        <f t="shared" si="122"/>
        <v>1.7176718889519993E-2</v>
      </c>
      <c r="R214" s="11">
        <f t="shared" si="122"/>
        <v>1.3126589547953094E-2</v>
      </c>
      <c r="S214" s="11">
        <f t="shared" si="122"/>
        <v>1.3542388542388428E-2</v>
      </c>
      <c r="T214" s="12">
        <f t="shared" ca="1" si="123"/>
        <v>0.96125696567649199</v>
      </c>
      <c r="U214" s="12">
        <f t="shared" ca="1" si="124"/>
        <v>1.2515058083274808</v>
      </c>
      <c r="V214" s="12">
        <f t="shared" ca="1" si="125"/>
        <v>1.5029939867171902</v>
      </c>
      <c r="W214" s="12">
        <f t="shared" ca="1" si="126"/>
        <v>1.1217456697094456E-2</v>
      </c>
      <c r="X214" s="12">
        <f t="shared" ca="1" si="127"/>
        <v>0.86550617969375154</v>
      </c>
      <c r="Y214" s="12">
        <f t="shared" ca="1" si="128"/>
        <v>0.70303457046433349</v>
      </c>
      <c r="Z214" s="12">
        <f t="shared" ca="1" si="129"/>
        <v>0.15701636825159737</v>
      </c>
      <c r="AA214" s="12">
        <f t="shared" ca="1" si="130"/>
        <v>0.13134533279663391</v>
      </c>
      <c r="AB214" s="12">
        <f t="shared" ca="1" si="131"/>
        <v>0.91904754719344983</v>
      </c>
      <c r="AC214" s="12">
        <f t="shared" ca="1" si="132"/>
        <v>0.95905782159606412</v>
      </c>
      <c r="AD214" s="12">
        <f t="shared" ca="1" si="133"/>
        <v>1.2809509780060717</v>
      </c>
      <c r="AE214" s="12">
        <f t="shared" ca="1" si="134"/>
        <v>1.5297771114748582</v>
      </c>
      <c r="AF214" s="12">
        <f t="shared" ca="1" si="135"/>
        <v>1.1425698681474371E-2</v>
      </c>
      <c r="AG214" s="12">
        <f t="shared" ca="1" si="136"/>
        <v>0.8777627582816917</v>
      </c>
      <c r="AH214" s="12">
        <f t="shared" ca="1" si="137"/>
        <v>0.71397972297586743</v>
      </c>
      <c r="AI214" s="12">
        <f t="shared" ca="1" si="138"/>
        <v>0.15960927649114967</v>
      </c>
      <c r="AJ214" s="12">
        <f t="shared" ca="1" si="139"/>
        <v>0.13496369476610792</v>
      </c>
      <c r="AK214" s="12">
        <f t="shared" ca="1" si="140"/>
        <v>0.94964056104764349</v>
      </c>
      <c r="AL214" s="11">
        <f t="shared" ca="1" si="141"/>
        <v>-1.2483315568614373E-3</v>
      </c>
      <c r="AM214" s="11">
        <f t="shared" ca="1" si="142"/>
        <v>5.9791502905814919E-3</v>
      </c>
      <c r="AN214" s="11">
        <f t="shared" ca="1" si="143"/>
        <v>2.2780967878209379E-2</v>
      </c>
      <c r="AO214" s="11">
        <f t="shared" ca="1" si="144"/>
        <v>2.5652443954859327E-2</v>
      </c>
      <c r="AP214" s="11">
        <f t="shared" ca="1" si="145"/>
        <v>2.4753989242088936E-2</v>
      </c>
      <c r="AQ214" s="11">
        <f t="shared" ca="1" si="146"/>
        <v>-2.1414804768349338E-4</v>
      </c>
      <c r="AR214" s="11">
        <f t="shared" ca="1" si="147"/>
        <v>1.7176718889519993E-2</v>
      </c>
      <c r="AS214" s="11">
        <f t="shared" ca="1" si="148"/>
        <v>1.3126589547953094E-2</v>
      </c>
      <c r="AT214" s="11">
        <f t="shared" ca="1" si="149"/>
        <v>1.3542388542388428E-2</v>
      </c>
      <c r="AU214" s="13">
        <f t="shared" ca="1" si="150"/>
        <v>1.3505529860117303E-2</v>
      </c>
      <c r="AV214" s="14">
        <f t="shared" ca="1" si="151"/>
        <v>312.47768413552143</v>
      </c>
      <c r="AW214" s="11">
        <f ca="1">-(AV214-MAX($AV$14:AV214))/MAX($AV$14:AV214)</f>
        <v>0</v>
      </c>
      <c r="AX214" s="13">
        <f t="shared" si="152"/>
        <v>1.3782936872753178E-2</v>
      </c>
      <c r="AY214" s="14">
        <f t="shared" si="153"/>
        <v>126.58393739261906</v>
      </c>
      <c r="AZ214" s="11">
        <f>-(AY214-MAX($AY$14:AY214))/MAX($AY$14:AY214)</f>
        <v>8.2675787691922215E-2</v>
      </c>
    </row>
    <row r="215" spans="1:52" x14ac:dyDescent="0.2">
      <c r="A215" s="1">
        <v>40422</v>
      </c>
      <c r="B215" s="10">
        <v>0.96796987677743462</v>
      </c>
      <c r="C215" s="10">
        <v>1.3095004255876381</v>
      </c>
      <c r="D215" s="10">
        <v>1.5587735569653796</v>
      </c>
      <c r="E215" s="10">
        <v>1.1853818707696685E-2</v>
      </c>
      <c r="F215" s="10">
        <v>0.93939052342839968</v>
      </c>
      <c r="G215" s="10">
        <v>0.72870363623114476</v>
      </c>
      <c r="H215" s="10">
        <v>0.16542870849807276</v>
      </c>
      <c r="I215" s="10">
        <v>0.14203738423953186</v>
      </c>
      <c r="J215" s="10">
        <v>0.99962014434514879</v>
      </c>
      <c r="K215" s="11">
        <f t="shared" si="119"/>
        <v>8.0341499772527136E-3</v>
      </c>
      <c r="L215" s="11">
        <f t="shared" si="120"/>
        <v>1.6211615268774793E-2</v>
      </c>
      <c r="M215" s="11">
        <f t="shared" si="121"/>
        <v>-3.741056536716969E-3</v>
      </c>
      <c r="N215" s="11">
        <f t="shared" si="122"/>
        <v>1.1521911783881178E-2</v>
      </c>
      <c r="O215" s="11">
        <f t="shared" si="122"/>
        <v>4.435802051628901E-2</v>
      </c>
      <c r="P215" s="11">
        <f t="shared" si="122"/>
        <v>2.0840923996210625E-2</v>
      </c>
      <c r="Q215" s="11">
        <f t="shared" si="122"/>
        <v>1.8958129993879247E-2</v>
      </c>
      <c r="R215" s="11">
        <f t="shared" si="122"/>
        <v>3.8776205897392169E-2</v>
      </c>
      <c r="S215" s="11">
        <f t="shared" si="122"/>
        <v>3.8565345168835918E-2</v>
      </c>
      <c r="T215" s="12">
        <f t="shared" ca="1" si="123"/>
        <v>0.95965643266784073</v>
      </c>
      <c r="U215" s="12">
        <f t="shared" ca="1" si="124"/>
        <v>1.2847804772122546</v>
      </c>
      <c r="V215" s="12">
        <f t="shared" ca="1" si="125"/>
        <v>1.5472020130935227</v>
      </c>
      <c r="W215" s="12">
        <f t="shared" ca="1" si="126"/>
        <v>1.1572247229010187E-2</v>
      </c>
      <c r="X215" s="12">
        <f t="shared" ca="1" si="127"/>
        <v>0.88862682321949737</v>
      </c>
      <c r="Y215" s="12">
        <f t="shared" ca="1" si="128"/>
        <v>0.71390327429398703</v>
      </c>
      <c r="Z215" s="12">
        <f t="shared" ca="1" si="129"/>
        <v>0.16098005832837375</v>
      </c>
      <c r="AA215" s="12">
        <f t="shared" ca="1" si="130"/>
        <v>0.13584950127864287</v>
      </c>
      <c r="AB215" s="12">
        <f t="shared" ca="1" si="131"/>
        <v>0.95607076177430295</v>
      </c>
      <c r="AC215" s="12">
        <f t="shared" ca="1" si="132"/>
        <v>0.96025504373961723</v>
      </c>
      <c r="AD215" s="12">
        <f t="shared" ca="1" si="133"/>
        <v>1.2886099764184373</v>
      </c>
      <c r="AE215" s="12">
        <f t="shared" ca="1" si="134"/>
        <v>1.564626914712187</v>
      </c>
      <c r="AF215" s="12">
        <f t="shared" ca="1" si="135"/>
        <v>1.1718795776546002E-2</v>
      </c>
      <c r="AG215" s="12">
        <f t="shared" ca="1" si="136"/>
        <v>0.89949088815730305</v>
      </c>
      <c r="AH215" s="12">
        <f t="shared" ca="1" si="137"/>
        <v>0.71382682561210653</v>
      </c>
      <c r="AI215" s="12">
        <f t="shared" ca="1" si="138"/>
        <v>0.16235084016559784</v>
      </c>
      <c r="AJ215" s="12">
        <f t="shared" ca="1" si="139"/>
        <v>0.13673530779117785</v>
      </c>
      <c r="AK215" s="12">
        <f t="shared" ca="1" si="140"/>
        <v>0.9625009625009624</v>
      </c>
      <c r="AL215" s="11">
        <f t="shared" ca="1" si="141"/>
        <v>8.0341499772527136E-3</v>
      </c>
      <c r="AM215" s="11">
        <f t="shared" ca="1" si="142"/>
        <v>1.6211615268774793E-2</v>
      </c>
      <c r="AN215" s="11">
        <f t="shared" ca="1" si="143"/>
        <v>-3.741056536716969E-3</v>
      </c>
      <c r="AO215" s="11">
        <f t="shared" ca="1" si="144"/>
        <v>1.1521911783881178E-2</v>
      </c>
      <c r="AP215" s="11">
        <f t="shared" ca="1" si="145"/>
        <v>4.435802051628901E-2</v>
      </c>
      <c r="AQ215" s="11">
        <f t="shared" ca="1" si="146"/>
        <v>-2.0840923996210625E-2</v>
      </c>
      <c r="AR215" s="11">
        <f t="shared" ca="1" si="147"/>
        <v>1.8958129993879247E-2</v>
      </c>
      <c r="AS215" s="11">
        <f t="shared" ca="1" si="148"/>
        <v>3.8776205897392169E-2</v>
      </c>
      <c r="AT215" s="11">
        <f t="shared" ca="1" si="149"/>
        <v>3.8565345168835918E-2</v>
      </c>
      <c r="AU215" s="13">
        <f t="shared" ca="1" si="150"/>
        <v>1.6871488674819714E-2</v>
      </c>
      <c r="AV215" s="14">
        <f t="shared" ca="1" si="151"/>
        <v>317.74964784454778</v>
      </c>
      <c r="AW215" s="11">
        <f ca="1">-(AV215-MAX($AV$14:AV215))/MAX($AV$14:AV215)</f>
        <v>0</v>
      </c>
      <c r="AX215" s="13">
        <f t="shared" si="152"/>
        <v>2.1502805118422078E-2</v>
      </c>
      <c r="AY215" s="14">
        <f t="shared" si="153"/>
        <v>129.30584712949508</v>
      </c>
      <c r="AZ215" s="11">
        <f>-(AY215-MAX($AY$14:AY215))/MAX($AY$14:AY215)</f>
        <v>6.2950743924251679E-2</v>
      </c>
    </row>
    <row r="216" spans="1:52" x14ac:dyDescent="0.2">
      <c r="A216" s="1">
        <v>40452</v>
      </c>
      <c r="B216" s="10">
        <v>0.98233757048272052</v>
      </c>
      <c r="C216" s="10">
        <v>1.3899699766485045</v>
      </c>
      <c r="D216" s="10">
        <v>1.5864957481913948</v>
      </c>
      <c r="E216" s="10">
        <v>1.2234211749736965E-2</v>
      </c>
      <c r="F216" s="10">
        <v>0.9816432708353785</v>
      </c>
      <c r="G216" s="10">
        <v>0.75187969924812026</v>
      </c>
      <c r="H216" s="10">
        <v>0.17140604377710358</v>
      </c>
      <c r="I216" s="10">
        <v>0.1497387059581031</v>
      </c>
      <c r="J216" s="10">
        <v>1.0321408665854714</v>
      </c>
      <c r="K216" s="11">
        <f t="shared" si="119"/>
        <v>1.4843120689993716E-2</v>
      </c>
      <c r="L216" s="11">
        <f t="shared" si="120"/>
        <v>6.1450572667630654E-2</v>
      </c>
      <c r="M216" s="11">
        <f t="shared" si="121"/>
        <v>1.7784617337225583E-2</v>
      </c>
      <c r="N216" s="11">
        <f t="shared" si="122"/>
        <v>3.2090337419560022E-2</v>
      </c>
      <c r="O216" s="11">
        <f t="shared" si="122"/>
        <v>4.4978894669677194E-2</v>
      </c>
      <c r="P216" s="11">
        <f t="shared" si="122"/>
        <v>3.1804511278195502E-2</v>
      </c>
      <c r="Q216" s="11">
        <f t="shared" si="122"/>
        <v>3.6132394028213444E-2</v>
      </c>
      <c r="R216" s="11">
        <f t="shared" si="122"/>
        <v>5.4220385427429019E-2</v>
      </c>
      <c r="S216" s="11">
        <f t="shared" si="122"/>
        <v>3.2533080114774071E-2</v>
      </c>
      <c r="T216" s="12">
        <f t="shared" ca="1" si="123"/>
        <v>0.96411246025852593</v>
      </c>
      <c r="U216" s="12">
        <f t="shared" ca="1" si="124"/>
        <v>1.2990552010030378</v>
      </c>
      <c r="V216" s="12">
        <f t="shared" ca="1" si="125"/>
        <v>1.5617002358387833</v>
      </c>
      <c r="W216" s="12">
        <f t="shared" ca="1" si="126"/>
        <v>1.1786307242121343E-2</v>
      </c>
      <c r="X216" s="12">
        <f t="shared" ca="1" si="127"/>
        <v>0.91944070579285131</v>
      </c>
      <c r="Y216" s="12">
        <f t="shared" ca="1" si="128"/>
        <v>0.72126523092162564</v>
      </c>
      <c r="Z216" s="12">
        <f t="shared" ca="1" si="129"/>
        <v>0.1638897743318353</v>
      </c>
      <c r="AA216" s="12">
        <f t="shared" ca="1" si="130"/>
        <v>0.13938634601535485</v>
      </c>
      <c r="AB216" s="12">
        <f t="shared" ca="1" si="131"/>
        <v>0.98106055342305565</v>
      </c>
      <c r="AC216" s="12">
        <f t="shared" ca="1" si="132"/>
        <v>0.96796987677743462</v>
      </c>
      <c r="AD216" s="12">
        <f t="shared" ca="1" si="133"/>
        <v>1.3095004255876381</v>
      </c>
      <c r="AE216" s="12">
        <f t="shared" ca="1" si="134"/>
        <v>1.5587735569653796</v>
      </c>
      <c r="AF216" s="12">
        <f t="shared" ca="1" si="135"/>
        <v>1.1853818707696685E-2</v>
      </c>
      <c r="AG216" s="12">
        <f t="shared" ca="1" si="136"/>
        <v>0.93939052342839968</v>
      </c>
      <c r="AH216" s="12">
        <f t="shared" ca="1" si="137"/>
        <v>0.72870363623114476</v>
      </c>
      <c r="AI216" s="12">
        <f t="shared" ca="1" si="138"/>
        <v>0.16542870849807276</v>
      </c>
      <c r="AJ216" s="12">
        <f t="shared" ca="1" si="139"/>
        <v>0.14203738423953186</v>
      </c>
      <c r="AK216" s="12">
        <f t="shared" ca="1" si="140"/>
        <v>0.99962014434514879</v>
      </c>
      <c r="AL216" s="11">
        <f t="shared" ca="1" si="141"/>
        <v>1.4843120689993716E-2</v>
      </c>
      <c r="AM216" s="11">
        <f t="shared" ca="1" si="142"/>
        <v>6.1450572667630654E-2</v>
      </c>
      <c r="AN216" s="11">
        <f t="shared" ca="1" si="143"/>
        <v>-1.7784617337225583E-2</v>
      </c>
      <c r="AO216" s="11">
        <f t="shared" ca="1" si="144"/>
        <v>3.2090337419560022E-2</v>
      </c>
      <c r="AP216" s="11">
        <f t="shared" ca="1" si="145"/>
        <v>4.4978894669677194E-2</v>
      </c>
      <c r="AQ216" s="11">
        <f t="shared" ca="1" si="146"/>
        <v>3.1804511278195502E-2</v>
      </c>
      <c r="AR216" s="11">
        <f t="shared" ca="1" si="147"/>
        <v>3.6132394028213444E-2</v>
      </c>
      <c r="AS216" s="11">
        <f t="shared" ca="1" si="148"/>
        <v>5.4220385427429019E-2</v>
      </c>
      <c r="AT216" s="11">
        <f t="shared" ca="1" si="149"/>
        <v>3.2533080114774071E-2</v>
      </c>
      <c r="AU216" s="13">
        <f t="shared" ca="1" si="150"/>
        <v>3.2252075439805336E-2</v>
      </c>
      <c r="AV216" s="14">
        <f t="shared" ca="1" si="151"/>
        <v>327.9977334578017</v>
      </c>
      <c r="AW216" s="11">
        <f ca="1">-(AV216-MAX($AV$14:AV216))/MAX($AV$14:AV216)</f>
        <v>0</v>
      </c>
      <c r="AX216" s="13">
        <f t="shared" si="152"/>
        <v>3.6204212625855464E-2</v>
      </c>
      <c r="AY216" s="14">
        <f t="shared" si="153"/>
        <v>133.98726351273768</v>
      </c>
      <c r="AZ216" s="11">
        <f>-(AY216-MAX($AY$14:AY216))/MAX($AY$14:AY216)</f>
        <v>2.9025613416385571E-2</v>
      </c>
    </row>
    <row r="217" spans="1:52" x14ac:dyDescent="0.2">
      <c r="A217" s="1">
        <v>40483</v>
      </c>
      <c r="B217" s="10">
        <v>0.98736176935229081</v>
      </c>
      <c r="C217" s="10">
        <v>1.3633451035460606</v>
      </c>
      <c r="D217" s="10">
        <v>1.5948454594749768</v>
      </c>
      <c r="E217" s="10">
        <v>1.2109616246261157E-2</v>
      </c>
      <c r="F217" s="10">
        <v>0.98815205683850638</v>
      </c>
      <c r="G217" s="10">
        <v>0.77148588180836286</v>
      </c>
      <c r="H217" s="10">
        <v>0.16745650317330074</v>
      </c>
      <c r="I217" s="10">
        <v>0.14649009726942461</v>
      </c>
      <c r="J217" s="10">
        <v>1.0147648282510529</v>
      </c>
      <c r="K217" s="11">
        <f t="shared" ref="K217:K280" si="154">B217/B216-1</f>
        <v>5.1145339652451938E-3</v>
      </c>
      <c r="L217" s="11">
        <f t="shared" ref="L217:L280" si="155">C217/C216-1</f>
        <v>-1.9154998704822179E-2</v>
      </c>
      <c r="M217" s="11">
        <f t="shared" ref="M217:M280" si="156">D217/D216-1</f>
        <v>5.2629900162672882E-3</v>
      </c>
      <c r="N217" s="11">
        <f t="shared" si="122"/>
        <v>-1.0184187263105549E-2</v>
      </c>
      <c r="O217" s="11">
        <f t="shared" si="122"/>
        <v>6.630500301386455E-3</v>
      </c>
      <c r="P217" s="11">
        <f t="shared" si="122"/>
        <v>2.6076222805122562E-2</v>
      </c>
      <c r="Q217" s="11">
        <f t="shared" si="122"/>
        <v>-2.3042014836646141E-2</v>
      </c>
      <c r="R217" s="11">
        <f t="shared" si="122"/>
        <v>-2.1695183405601504E-2</v>
      </c>
      <c r="S217" s="11">
        <f t="shared" si="122"/>
        <v>-1.6834948500684788E-2</v>
      </c>
      <c r="T217" s="12">
        <f t="shared" ca="1" si="123"/>
        <v>0.97515372363007757</v>
      </c>
      <c r="U217" s="12">
        <f t="shared" ca="1" si="124"/>
        <v>1.3497352011180714</v>
      </c>
      <c r="V217" s="12">
        <f t="shared" ca="1" si="125"/>
        <v>1.5726346525783872</v>
      </c>
      <c r="W217" s="12">
        <f t="shared" ca="1" si="126"/>
        <v>1.2044015228716825E-2</v>
      </c>
      <c r="X217" s="12">
        <f t="shared" ca="1" si="127"/>
        <v>0.96051689713188915</v>
      </c>
      <c r="Y217" s="12">
        <f t="shared" ca="1" si="128"/>
        <v>0.74029166773963251</v>
      </c>
      <c r="Z217" s="12">
        <f t="shared" ca="1" si="129"/>
        <v>0.16841737613758817</v>
      </c>
      <c r="AA217" s="12">
        <f t="shared" ca="1" si="130"/>
        <v>0.14588804509881748</v>
      </c>
      <c r="AB217" s="12">
        <f t="shared" ca="1" si="131"/>
        <v>1.0158805054653102</v>
      </c>
      <c r="AC217" s="12">
        <f t="shared" ca="1" si="132"/>
        <v>0.98233757048272052</v>
      </c>
      <c r="AD217" s="12">
        <f t="shared" ca="1" si="133"/>
        <v>1.3899699766485045</v>
      </c>
      <c r="AE217" s="12">
        <f t="shared" ca="1" si="134"/>
        <v>1.5864957481913948</v>
      </c>
      <c r="AF217" s="12">
        <f t="shared" ca="1" si="135"/>
        <v>1.2234211749736965E-2</v>
      </c>
      <c r="AG217" s="12">
        <f t="shared" ca="1" si="136"/>
        <v>0.9816432708353785</v>
      </c>
      <c r="AH217" s="12">
        <f t="shared" ca="1" si="137"/>
        <v>0.75187969924812026</v>
      </c>
      <c r="AI217" s="12">
        <f t="shared" ca="1" si="138"/>
        <v>0.17140604377710358</v>
      </c>
      <c r="AJ217" s="12">
        <f t="shared" ca="1" si="139"/>
        <v>0.1497387059581031</v>
      </c>
      <c r="AK217" s="12">
        <f t="shared" ca="1" si="140"/>
        <v>1.0321408665854714</v>
      </c>
      <c r="AL217" s="11">
        <f t="shared" ca="1" si="141"/>
        <v>5.1145339652451938E-3</v>
      </c>
      <c r="AM217" s="11">
        <f t="shared" ca="1" si="142"/>
        <v>-1.9154998704822179E-2</v>
      </c>
      <c r="AN217" s="11">
        <f t="shared" ca="1" si="143"/>
        <v>5.2629900162672882E-3</v>
      </c>
      <c r="AO217" s="11">
        <f t="shared" ca="1" si="144"/>
        <v>-1.0184187263105549E-2</v>
      </c>
      <c r="AP217" s="11">
        <f t="shared" ca="1" si="145"/>
        <v>6.630500301386455E-3</v>
      </c>
      <c r="AQ217" s="11">
        <f t="shared" ca="1" si="146"/>
        <v>2.6076222805122562E-2</v>
      </c>
      <c r="AR217" s="11">
        <f t="shared" ca="1" si="147"/>
        <v>-2.3042014836646141E-2</v>
      </c>
      <c r="AS217" s="11">
        <f t="shared" ca="1" si="148"/>
        <v>-2.1695183405601504E-2</v>
      </c>
      <c r="AT217" s="11">
        <f t="shared" ca="1" si="149"/>
        <v>-1.6834948500684788E-2</v>
      </c>
      <c r="AU217" s="13">
        <f t="shared" ca="1" si="150"/>
        <v>-5.3141206247598509E-3</v>
      </c>
      <c r="AV217" s="14">
        <f t="shared" ca="1" si="151"/>
        <v>326.25471393755907</v>
      </c>
      <c r="AW217" s="11">
        <f ca="1">-(AV217-MAX($AV$14:AV217))/MAX($AV$14:AV217)</f>
        <v>5.3141206247599663E-3</v>
      </c>
      <c r="AX217" s="13">
        <f t="shared" si="152"/>
        <v>-5.3141206247598509E-3</v>
      </c>
      <c r="AY217" s="14">
        <f t="shared" si="153"/>
        <v>133.27523903224952</v>
      </c>
      <c r="AZ217" s="11">
        <f>-(AY217-MAX($AY$14:AY217))/MAX($AY$14:AY217)</f>
        <v>3.418548843024307E-2</v>
      </c>
    </row>
    <row r="218" spans="1:52" x14ac:dyDescent="0.2">
      <c r="A218" s="1">
        <v>40513</v>
      </c>
      <c r="B218" s="10">
        <v>0.99230960059538587</v>
      </c>
      <c r="C218" s="10">
        <v>1.3231713771567695</v>
      </c>
      <c r="D218" s="10">
        <v>1.560695445890689</v>
      </c>
      <c r="E218" s="10">
        <v>1.2005666674670444E-2</v>
      </c>
      <c r="F218" s="10">
        <v>0.99335445867148764</v>
      </c>
      <c r="G218" s="10">
        <v>0.75204933443633892</v>
      </c>
      <c r="H218" s="10">
        <v>0.16724645437516725</v>
      </c>
      <c r="I218" s="10">
        <v>0.14601311197745556</v>
      </c>
      <c r="J218" s="10">
        <v>1.0328657894193227</v>
      </c>
      <c r="K218" s="11">
        <f t="shared" si="154"/>
        <v>5.0111634830065643E-3</v>
      </c>
      <c r="L218" s="11">
        <f t="shared" si="155"/>
        <v>-2.946702656928113E-2</v>
      </c>
      <c r="M218" s="11">
        <f t="shared" si="156"/>
        <v>-2.1412741517620182E-2</v>
      </c>
      <c r="N218" s="11">
        <f t="shared" si="122"/>
        <v>-8.5840516723895144E-3</v>
      </c>
      <c r="O218" s="11">
        <f t="shared" si="122"/>
        <v>5.2647786309587552E-3</v>
      </c>
      <c r="P218" s="11">
        <f t="shared" si="122"/>
        <v>-2.5193652703617397E-2</v>
      </c>
      <c r="Q218" s="11">
        <f t="shared" si="122"/>
        <v>-1.254348407813799E-3</v>
      </c>
      <c r="R218" s="11">
        <f t="shared" si="122"/>
        <v>-3.2560923970974542E-3</v>
      </c>
      <c r="S218" s="11">
        <f t="shared" si="122"/>
        <v>1.7837592183271633E-2</v>
      </c>
      <c r="T218" s="12">
        <f t="shared" ca="1" si="123"/>
        <v>0.98484966991750567</v>
      </c>
      <c r="U218" s="12">
        <f t="shared" ca="1" si="124"/>
        <v>1.3766575400972827</v>
      </c>
      <c r="V218" s="12">
        <f t="shared" ca="1" si="125"/>
        <v>1.5906706038331859</v>
      </c>
      <c r="W218" s="12">
        <f t="shared" ca="1" si="126"/>
        <v>1.2171913997999061E-2</v>
      </c>
      <c r="X218" s="12">
        <f t="shared" ca="1" si="127"/>
        <v>0.98489766383694244</v>
      </c>
      <c r="Y218" s="12">
        <f t="shared" ca="1" si="128"/>
        <v>0.7616827905282415</v>
      </c>
      <c r="Z218" s="12">
        <f t="shared" ca="1" si="129"/>
        <v>0.16943127347520215</v>
      </c>
      <c r="AA218" s="12">
        <f t="shared" ca="1" si="130"/>
        <v>0.14811440161376385</v>
      </c>
      <c r="AB218" s="12">
        <f t="shared" ca="1" si="131"/>
        <v>1.023452847418262</v>
      </c>
      <c r="AC218" s="12">
        <f t="shared" ca="1" si="132"/>
        <v>0.98736176935229081</v>
      </c>
      <c r="AD218" s="12">
        <f t="shared" ca="1" si="133"/>
        <v>1.3633451035460606</v>
      </c>
      <c r="AE218" s="12">
        <f t="shared" ca="1" si="134"/>
        <v>1.5948454594749768</v>
      </c>
      <c r="AF218" s="12">
        <f t="shared" ca="1" si="135"/>
        <v>1.2109616246261157E-2</v>
      </c>
      <c r="AG218" s="12">
        <f t="shared" ca="1" si="136"/>
        <v>0.98815205683850638</v>
      </c>
      <c r="AH218" s="12">
        <f t="shared" ca="1" si="137"/>
        <v>0.77148588180836286</v>
      </c>
      <c r="AI218" s="12">
        <f t="shared" ca="1" si="138"/>
        <v>0.16745650317330074</v>
      </c>
      <c r="AJ218" s="12">
        <f t="shared" ca="1" si="139"/>
        <v>0.14649009726942461</v>
      </c>
      <c r="AK218" s="12">
        <f t="shared" ca="1" si="140"/>
        <v>1.0147648282510529</v>
      </c>
      <c r="AL218" s="11">
        <f t="shared" ca="1" si="141"/>
        <v>5.0111634830065643E-3</v>
      </c>
      <c r="AM218" s="11">
        <f t="shared" ca="1" si="142"/>
        <v>2.946702656928113E-2</v>
      </c>
      <c r="AN218" s="11">
        <f t="shared" ca="1" si="143"/>
        <v>-2.1412741517620182E-2</v>
      </c>
      <c r="AO218" s="11">
        <f t="shared" ca="1" si="144"/>
        <v>8.5840516723895144E-3</v>
      </c>
      <c r="AP218" s="11">
        <f t="shared" ca="1" si="145"/>
        <v>5.2647786309587552E-3</v>
      </c>
      <c r="AQ218" s="11">
        <f t="shared" ca="1" si="146"/>
        <v>-2.5193652703617397E-2</v>
      </c>
      <c r="AR218" s="11">
        <f t="shared" ca="1" si="147"/>
        <v>1.254348407813799E-3</v>
      </c>
      <c r="AS218" s="11">
        <f t="shared" ca="1" si="148"/>
        <v>3.2560923970974542E-3</v>
      </c>
      <c r="AT218" s="11">
        <f t="shared" ca="1" si="149"/>
        <v>-1.7837592183271633E-2</v>
      </c>
      <c r="AU218" s="13">
        <f t="shared" ca="1" si="150"/>
        <v>-1.2896139159957773E-3</v>
      </c>
      <c r="AV218" s="14">
        <f t="shared" ca="1" si="151"/>
        <v>325.83397131830594</v>
      </c>
      <c r="AW218" s="11">
        <f ca="1">-(AV218-MAX($AV$14:AV218))/MAX($AV$14:AV218)</f>
        <v>6.5968813768468807E-3</v>
      </c>
      <c r="AX218" s="13">
        <f t="shared" si="152"/>
        <v>-6.7838198856202802E-3</v>
      </c>
      <c r="AY218" s="14">
        <f t="shared" si="153"/>
        <v>132.37112381544173</v>
      </c>
      <c r="AZ218" s="11">
        <f>-(AY218-MAX($AY$14:AY218))/MAX($AY$14:AY218)</f>
        <v>4.0737400119650706E-2</v>
      </c>
    </row>
    <row r="219" spans="1:52" x14ac:dyDescent="0.2">
      <c r="A219" s="1">
        <v>40544</v>
      </c>
      <c r="B219" s="10">
        <v>1.0061981807936893</v>
      </c>
      <c r="C219" s="10">
        <v>1.3361124472235584</v>
      </c>
      <c r="D219" s="10">
        <v>1.5799535493656487</v>
      </c>
      <c r="E219" s="10">
        <v>1.2093945770747162E-2</v>
      </c>
      <c r="F219" s="10">
        <v>0.99483679702344829</v>
      </c>
      <c r="G219" s="10">
        <v>0.76540375047837739</v>
      </c>
      <c r="H219" s="10">
        <v>0.17067467699817379</v>
      </c>
      <c r="I219" s="10">
        <v>0.14993852520466608</v>
      </c>
      <c r="J219" s="10">
        <v>1.0435798964768743</v>
      </c>
      <c r="K219" s="11">
        <f t="shared" si="154"/>
        <v>1.3996216694840191E-2</v>
      </c>
      <c r="L219" s="11">
        <f t="shared" si="155"/>
        <v>9.7803431136764818E-3</v>
      </c>
      <c r="M219" s="11">
        <f t="shared" si="156"/>
        <v>1.2339437220545646E-2</v>
      </c>
      <c r="N219" s="11">
        <f t="shared" si="122"/>
        <v>7.3531190286142412E-3</v>
      </c>
      <c r="O219" s="11">
        <f t="shared" si="122"/>
        <v>1.492255195535197E-3</v>
      </c>
      <c r="P219" s="11">
        <f t="shared" si="122"/>
        <v>1.7757367011098646E-2</v>
      </c>
      <c r="Q219" s="11">
        <f t="shared" si="122"/>
        <v>2.0498028707480742E-2</v>
      </c>
      <c r="R219" s="11">
        <f t="shared" si="122"/>
        <v>2.6883977569196693E-2</v>
      </c>
      <c r="S219" s="11">
        <f t="shared" si="122"/>
        <v>1.037318417098021E-2</v>
      </c>
      <c r="T219" s="12">
        <f t="shared" ca="1" si="123"/>
        <v>0.98983568497383834</v>
      </c>
      <c r="U219" s="12">
        <f t="shared" ca="1" si="124"/>
        <v>1.3432582403514151</v>
      </c>
      <c r="V219" s="12">
        <f t="shared" ca="1" si="125"/>
        <v>1.5777704526828329</v>
      </c>
      <c r="W219" s="12">
        <f t="shared" ca="1" si="126"/>
        <v>1.2057641460465802E-2</v>
      </c>
      <c r="X219" s="12">
        <f t="shared" ca="1" si="127"/>
        <v>0.99075325775499701</v>
      </c>
      <c r="Y219" s="12">
        <f t="shared" ca="1" si="128"/>
        <v>0.76176760812235089</v>
      </c>
      <c r="Z219" s="12">
        <f t="shared" ca="1" si="129"/>
        <v>0.16735147877423401</v>
      </c>
      <c r="AA219" s="12">
        <f t="shared" ca="1" si="130"/>
        <v>0.14625160462344008</v>
      </c>
      <c r="AB219" s="12">
        <f t="shared" ca="1" si="131"/>
        <v>1.0238153088351878</v>
      </c>
      <c r="AC219" s="12">
        <f t="shared" ca="1" si="132"/>
        <v>0.99230960059538587</v>
      </c>
      <c r="AD219" s="12">
        <f t="shared" ca="1" si="133"/>
        <v>1.3231713771567695</v>
      </c>
      <c r="AE219" s="12">
        <f t="shared" ca="1" si="134"/>
        <v>1.560695445890689</v>
      </c>
      <c r="AF219" s="12">
        <f t="shared" ca="1" si="135"/>
        <v>1.2005666674670444E-2</v>
      </c>
      <c r="AG219" s="12">
        <f t="shared" ca="1" si="136"/>
        <v>0.99335445867148764</v>
      </c>
      <c r="AH219" s="12">
        <f t="shared" ca="1" si="137"/>
        <v>0.75204933443633892</v>
      </c>
      <c r="AI219" s="12">
        <f t="shared" ca="1" si="138"/>
        <v>0.16724645437516725</v>
      </c>
      <c r="AJ219" s="12">
        <f t="shared" ca="1" si="139"/>
        <v>0.14601311197745556</v>
      </c>
      <c r="AK219" s="12">
        <f t="shared" ca="1" si="140"/>
        <v>1.0328657894193227</v>
      </c>
      <c r="AL219" s="11">
        <f t="shared" ca="1" si="141"/>
        <v>1.3996216694840191E-2</v>
      </c>
      <c r="AM219" s="11">
        <f t="shared" ca="1" si="142"/>
        <v>-9.7803431136764818E-3</v>
      </c>
      <c r="AN219" s="11">
        <f t="shared" ca="1" si="143"/>
        <v>-1.2339437220545646E-2</v>
      </c>
      <c r="AO219" s="11">
        <f t="shared" ca="1" si="144"/>
        <v>-7.3531190286142412E-3</v>
      </c>
      <c r="AP219" s="11">
        <f t="shared" ca="1" si="145"/>
        <v>1.492255195535197E-3</v>
      </c>
      <c r="AQ219" s="11">
        <f t="shared" ca="1" si="146"/>
        <v>-1.7757367011098646E-2</v>
      </c>
      <c r="AR219" s="11">
        <f t="shared" ca="1" si="147"/>
        <v>-2.0498028707480742E-2</v>
      </c>
      <c r="AS219" s="11">
        <f t="shared" ca="1" si="148"/>
        <v>-2.6883977569196693E-2</v>
      </c>
      <c r="AT219" s="11">
        <f t="shared" ca="1" si="149"/>
        <v>1.037318417098021E-2</v>
      </c>
      <c r="AU219" s="13">
        <f t="shared" ca="1" si="150"/>
        <v>-7.638957398806317E-3</v>
      </c>
      <c r="AV219" s="14">
        <f t="shared" ca="1" si="151"/>
        <v>323.34493949232154</v>
      </c>
      <c r="AW219" s="11">
        <f ca="1">-(AV219-MAX($AV$14:AV219))/MAX($AV$14:AV219)</f>
        <v>1.4185445479850423E-2</v>
      </c>
      <c r="AX219" s="13">
        <f t="shared" si="152"/>
        <v>1.338599207910756E-2</v>
      </c>
      <c r="AY219" s="14">
        <f t="shared" si="153"/>
        <v>134.14304263033779</v>
      </c>
      <c r="AZ219" s="11">
        <f>-(AY219-MAX($AY$14:AY219))/MAX($AY$14:AY219)</f>
        <v>2.7896718555868335E-2</v>
      </c>
    </row>
    <row r="220" spans="1:52" x14ac:dyDescent="0.2">
      <c r="A220" s="1">
        <v>40575</v>
      </c>
      <c r="B220" s="10">
        <v>1.012596702985135</v>
      </c>
      <c r="C220" s="10">
        <v>1.3655419153090904</v>
      </c>
      <c r="D220" s="10">
        <v>1.6128251858781026</v>
      </c>
      <c r="E220" s="10">
        <v>1.2111229532022091E-2</v>
      </c>
      <c r="F220" s="10">
        <v>1.0083287958537521</v>
      </c>
      <c r="G220" s="10">
        <v>0.76178867982021792</v>
      </c>
      <c r="H220" s="10">
        <v>0.17449875233392081</v>
      </c>
      <c r="I220" s="10">
        <v>0.15540015540015542</v>
      </c>
      <c r="J220" s="10">
        <v>1.0527534767183568</v>
      </c>
      <c r="K220" s="11">
        <f t="shared" si="154"/>
        <v>6.3591072947464244E-3</v>
      </c>
      <c r="L220" s="11">
        <f t="shared" si="155"/>
        <v>2.2026191093935665E-2</v>
      </c>
      <c r="M220" s="11">
        <f t="shared" si="156"/>
        <v>2.080544489782743E-2</v>
      </c>
      <c r="N220" s="11">
        <f t="shared" si="122"/>
        <v>1.4291250847786596E-3</v>
      </c>
      <c r="O220" s="11">
        <f t="shared" si="122"/>
        <v>1.3562022304233201E-2</v>
      </c>
      <c r="P220" s="11">
        <f t="shared" si="122"/>
        <v>-4.7230898148853395E-3</v>
      </c>
      <c r="Q220" s="11">
        <f t="shared" si="122"/>
        <v>2.240563979967547E-2</v>
      </c>
      <c r="R220" s="11">
        <f t="shared" si="122"/>
        <v>3.6425796425796575E-2</v>
      </c>
      <c r="S220" s="11">
        <f t="shared" si="122"/>
        <v>8.7904915305982989E-3</v>
      </c>
      <c r="T220" s="12">
        <f t="shared" ca="1" si="123"/>
        <v>0.99925389069453763</v>
      </c>
      <c r="U220" s="12">
        <f t="shared" ca="1" si="124"/>
        <v>1.3296419121901639</v>
      </c>
      <c r="V220" s="12">
        <f t="shared" ca="1" si="125"/>
        <v>1.5703244976281687</v>
      </c>
      <c r="W220" s="12">
        <f t="shared" ca="1" si="126"/>
        <v>1.2049806222708803E-2</v>
      </c>
      <c r="X220" s="12">
        <f t="shared" ca="1" si="127"/>
        <v>0.99409562784746797</v>
      </c>
      <c r="Y220" s="12">
        <f t="shared" ca="1" si="128"/>
        <v>0.75872654245735816</v>
      </c>
      <c r="Z220" s="12">
        <f t="shared" ca="1" si="129"/>
        <v>0.16896056568667051</v>
      </c>
      <c r="AA220" s="12">
        <f t="shared" ca="1" si="130"/>
        <v>0.14797581859106082</v>
      </c>
      <c r="AB220" s="12">
        <f t="shared" ca="1" si="131"/>
        <v>1.0382228429480986</v>
      </c>
      <c r="AC220" s="12">
        <f t="shared" ca="1" si="132"/>
        <v>1.0061981807936893</v>
      </c>
      <c r="AD220" s="12">
        <f t="shared" ca="1" si="133"/>
        <v>1.3361124472235584</v>
      </c>
      <c r="AE220" s="12">
        <f t="shared" ca="1" si="134"/>
        <v>1.5799535493656487</v>
      </c>
      <c r="AF220" s="12">
        <f t="shared" ca="1" si="135"/>
        <v>1.2093945770747162E-2</v>
      </c>
      <c r="AG220" s="12">
        <f t="shared" ca="1" si="136"/>
        <v>0.99483679702344829</v>
      </c>
      <c r="AH220" s="12">
        <f t="shared" ca="1" si="137"/>
        <v>0.76540375047837739</v>
      </c>
      <c r="AI220" s="12">
        <f t="shared" ca="1" si="138"/>
        <v>0.17067467699817379</v>
      </c>
      <c r="AJ220" s="12">
        <f t="shared" ca="1" si="139"/>
        <v>0.14993852520466608</v>
      </c>
      <c r="AK220" s="12">
        <f t="shared" ca="1" si="140"/>
        <v>1.0435798964768743</v>
      </c>
      <c r="AL220" s="11">
        <f t="shared" ca="1" si="141"/>
        <v>6.3591072947464244E-3</v>
      </c>
      <c r="AM220" s="11">
        <f t="shared" ca="1" si="142"/>
        <v>2.2026191093935665E-2</v>
      </c>
      <c r="AN220" s="11">
        <f t="shared" ca="1" si="143"/>
        <v>2.080544489782743E-2</v>
      </c>
      <c r="AO220" s="11">
        <f t="shared" ca="1" si="144"/>
        <v>1.4291250847786596E-3</v>
      </c>
      <c r="AP220" s="11">
        <f t="shared" ca="1" si="145"/>
        <v>1.3562022304233201E-2</v>
      </c>
      <c r="AQ220" s="11">
        <f t="shared" ca="1" si="146"/>
        <v>-4.7230898148853395E-3</v>
      </c>
      <c r="AR220" s="11">
        <f t="shared" ca="1" si="147"/>
        <v>2.240563979967547E-2</v>
      </c>
      <c r="AS220" s="11">
        <f t="shared" ca="1" si="148"/>
        <v>3.6425796425796575E-2</v>
      </c>
      <c r="AT220" s="11">
        <f t="shared" ca="1" si="149"/>
        <v>8.7904915305982989E-3</v>
      </c>
      <c r="AU220" s="13">
        <f t="shared" ca="1" si="150"/>
        <v>1.412008095741182E-2</v>
      </c>
      <c r="AV220" s="14">
        <f t="shared" ca="1" si="151"/>
        <v>327.91059621512255</v>
      </c>
      <c r="AW220" s="11">
        <f ca="1">-(AV220-MAX($AV$14:AV220))/MAX($AV$14:AV220)</f>
        <v>2.656641610310356E-4</v>
      </c>
      <c r="AX220" s="13">
        <f t="shared" si="152"/>
        <v>1.412008095741182E-2</v>
      </c>
      <c r="AY220" s="14">
        <f t="shared" si="153"/>
        <v>136.03715325215171</v>
      </c>
      <c r="AZ220" s="11">
        <f>-(AY220-MAX($AY$14:AY220))/MAX($AY$14:AY220)</f>
        <v>1.417054152291145E-2</v>
      </c>
    </row>
    <row r="221" spans="1:52" x14ac:dyDescent="0.2">
      <c r="A221" s="1">
        <v>40603</v>
      </c>
      <c r="B221" s="10">
        <v>1.0239711649719945</v>
      </c>
      <c r="C221" s="10">
        <v>1.4017971038871835</v>
      </c>
      <c r="D221" s="10">
        <v>1.6157177018031408</v>
      </c>
      <c r="E221" s="10">
        <v>1.2246797462463566E-2</v>
      </c>
      <c r="F221" s="10">
        <v>1.0110712299681512</v>
      </c>
      <c r="G221" s="10">
        <v>0.74205995844464234</v>
      </c>
      <c r="H221" s="10">
        <v>0.17880771018846334</v>
      </c>
      <c r="I221" s="10">
        <v>0.15747287529723006</v>
      </c>
      <c r="J221" s="10">
        <v>1.0885183088779553</v>
      </c>
      <c r="K221" s="11">
        <f t="shared" si="154"/>
        <v>1.1232963679742802E-2</v>
      </c>
      <c r="L221" s="11">
        <f t="shared" si="155"/>
        <v>2.6550037147623273E-2</v>
      </c>
      <c r="M221" s="11">
        <f t="shared" si="156"/>
        <v>1.7934466490014955E-3</v>
      </c>
      <c r="N221" s="11">
        <f t="shared" si="122"/>
        <v>1.1193572880691782E-2</v>
      </c>
      <c r="O221" s="11">
        <f t="shared" si="122"/>
        <v>2.7197816086141913E-3</v>
      </c>
      <c r="P221" s="11">
        <f t="shared" si="122"/>
        <v>-2.5897892549718082E-2</v>
      </c>
      <c r="Q221" s="11">
        <f t="shared" si="122"/>
        <v>2.4693344777026782E-2</v>
      </c>
      <c r="R221" s="11">
        <f t="shared" si="122"/>
        <v>1.3337952537675335E-2</v>
      </c>
      <c r="S221" s="11">
        <f t="shared" si="122"/>
        <v>3.3972656420081071E-2</v>
      </c>
      <c r="T221" s="12">
        <f t="shared" ca="1" si="123"/>
        <v>1.0093974418894121</v>
      </c>
      <c r="U221" s="12">
        <f t="shared" ca="1" si="124"/>
        <v>1.3508271812663244</v>
      </c>
      <c r="V221" s="12">
        <f t="shared" ca="1" si="125"/>
        <v>1.5963893676218757</v>
      </c>
      <c r="W221" s="12">
        <f t="shared" ca="1" si="126"/>
        <v>1.2102587651384627E-2</v>
      </c>
      <c r="X221" s="12">
        <f t="shared" ca="1" si="127"/>
        <v>1.0015827964386002</v>
      </c>
      <c r="Y221" s="12">
        <f t="shared" ca="1" si="128"/>
        <v>0.76359621514929765</v>
      </c>
      <c r="Z221" s="12">
        <f t="shared" ca="1" si="129"/>
        <v>0.1725867146660473</v>
      </c>
      <c r="AA221" s="12">
        <f t="shared" ca="1" si="130"/>
        <v>0.15266934030241075</v>
      </c>
      <c r="AB221" s="12">
        <f t="shared" ca="1" si="131"/>
        <v>1.0481666865976156</v>
      </c>
      <c r="AC221" s="12">
        <f t="shared" ca="1" si="132"/>
        <v>1.012596702985135</v>
      </c>
      <c r="AD221" s="12">
        <f t="shared" ca="1" si="133"/>
        <v>1.3655419153090904</v>
      </c>
      <c r="AE221" s="12">
        <f t="shared" ca="1" si="134"/>
        <v>1.6128251858781026</v>
      </c>
      <c r="AF221" s="12">
        <f t="shared" ca="1" si="135"/>
        <v>1.2111229532022091E-2</v>
      </c>
      <c r="AG221" s="12">
        <f t="shared" ca="1" si="136"/>
        <v>1.0083287958537521</v>
      </c>
      <c r="AH221" s="12">
        <f t="shared" ca="1" si="137"/>
        <v>0.76178867982021792</v>
      </c>
      <c r="AI221" s="12">
        <f t="shared" ca="1" si="138"/>
        <v>0.17449875233392081</v>
      </c>
      <c r="AJ221" s="12">
        <f t="shared" ca="1" si="139"/>
        <v>0.15540015540015542</v>
      </c>
      <c r="AK221" s="12">
        <f t="shared" ca="1" si="140"/>
        <v>1.0527534767183568</v>
      </c>
      <c r="AL221" s="11">
        <f t="shared" ca="1" si="141"/>
        <v>1.1232963679742802E-2</v>
      </c>
      <c r="AM221" s="11">
        <f t="shared" ca="1" si="142"/>
        <v>2.6550037147623273E-2</v>
      </c>
      <c r="AN221" s="11">
        <f t="shared" ca="1" si="143"/>
        <v>1.7934466490014955E-3</v>
      </c>
      <c r="AO221" s="11">
        <f t="shared" ca="1" si="144"/>
        <v>1.1193572880691782E-2</v>
      </c>
      <c r="AP221" s="11">
        <f t="shared" ca="1" si="145"/>
        <v>2.7197816086141913E-3</v>
      </c>
      <c r="AQ221" s="11">
        <f t="shared" ca="1" si="146"/>
        <v>2.5897892549718082E-2</v>
      </c>
      <c r="AR221" s="11">
        <f t="shared" ca="1" si="147"/>
        <v>2.4693344777026782E-2</v>
      </c>
      <c r="AS221" s="11">
        <f t="shared" ca="1" si="148"/>
        <v>1.3337952537675335E-2</v>
      </c>
      <c r="AT221" s="11">
        <f t="shared" ca="1" si="149"/>
        <v>3.3972656420081071E-2</v>
      </c>
      <c r="AU221" s="13">
        <f t="shared" ca="1" si="150"/>
        <v>1.6821294250019422E-2</v>
      </c>
      <c r="AV221" s="14">
        <f t="shared" ca="1" si="151"/>
        <v>333.42647684175643</v>
      </c>
      <c r="AW221" s="11">
        <f ca="1">-(AV221-MAX($AV$14:AV221))/MAX($AV$14:AV221)</f>
        <v>0</v>
      </c>
      <c r="AX221" s="13">
        <f t="shared" si="152"/>
        <v>1.1066207016748739E-2</v>
      </c>
      <c r="AY221" s="14">
        <f t="shared" si="153"/>
        <v>137.54256855200919</v>
      </c>
      <c r="AZ221" s="11">
        <f>-(AY221-MAX($AY$14:AY221))/MAX($AY$14:AY221)</f>
        <v>3.2611486521947537E-3</v>
      </c>
    </row>
    <row r="222" spans="1:52" x14ac:dyDescent="0.2">
      <c r="A222" s="1">
        <v>40634</v>
      </c>
      <c r="B222" s="10">
        <v>1.0436125692697842</v>
      </c>
      <c r="C222" s="10">
        <v>1.4452537865649209</v>
      </c>
      <c r="D222" s="10">
        <v>1.637036309465344</v>
      </c>
      <c r="E222" s="10">
        <v>1.2012012012012012E-2</v>
      </c>
      <c r="F222" s="10">
        <v>1.0577421436202283</v>
      </c>
      <c r="G222" s="10">
        <v>0.78845698967121347</v>
      </c>
      <c r="H222" s="10">
        <v>0.18503099269127579</v>
      </c>
      <c r="I222" s="10">
        <v>0.1611525631315166</v>
      </c>
      <c r="J222" s="10">
        <v>1.1138462223905368</v>
      </c>
      <c r="K222" s="11">
        <f t="shared" si="154"/>
        <v>1.9181599023178508E-2</v>
      </c>
      <c r="L222" s="11">
        <f t="shared" si="155"/>
        <v>3.1000693721817463E-2</v>
      </c>
      <c r="M222" s="11">
        <f t="shared" si="156"/>
        <v>1.3194512654290724E-2</v>
      </c>
      <c r="N222" s="11">
        <f t="shared" si="122"/>
        <v>-1.9171171171171175E-2</v>
      </c>
      <c r="O222" s="11">
        <f t="shared" si="122"/>
        <v>4.6159867147586908E-2</v>
      </c>
      <c r="P222" s="11">
        <f t="shared" si="122"/>
        <v>6.252463928092733E-2</v>
      </c>
      <c r="Q222" s="11">
        <f t="shared" si="122"/>
        <v>3.4804329725228955E-2</v>
      </c>
      <c r="R222" s="11">
        <f t="shared" si="122"/>
        <v>2.3367121654069845E-2</v>
      </c>
      <c r="S222" s="11">
        <f t="shared" si="122"/>
        <v>2.3268247585738422E-2</v>
      </c>
      <c r="T222" s="12">
        <f t="shared" ca="1" si="123"/>
        <v>1.0182839339785648</v>
      </c>
      <c r="U222" s="12">
        <f t="shared" ca="1" si="124"/>
        <v>1.3836695095981368</v>
      </c>
      <c r="V222" s="12">
        <f t="shared" ca="1" si="125"/>
        <v>1.6142714438406216</v>
      </c>
      <c r="W222" s="12">
        <f t="shared" ca="1" si="126"/>
        <v>1.2179013497242829E-2</v>
      </c>
      <c r="X222" s="12">
        <f t="shared" ca="1" si="127"/>
        <v>1.0097000129109517</v>
      </c>
      <c r="Y222" s="12">
        <f t="shared" ca="1" si="128"/>
        <v>0.75192431913243007</v>
      </c>
      <c r="Z222" s="12">
        <f t="shared" ca="1" si="129"/>
        <v>0.17665323126119209</v>
      </c>
      <c r="AA222" s="12">
        <f t="shared" ca="1" si="130"/>
        <v>0.15643651534869274</v>
      </c>
      <c r="AB222" s="12">
        <f t="shared" ca="1" si="131"/>
        <v>1.0706358927981561</v>
      </c>
      <c r="AC222" s="12">
        <f t="shared" ca="1" si="132"/>
        <v>1.0239711649719945</v>
      </c>
      <c r="AD222" s="12">
        <f t="shared" ca="1" si="133"/>
        <v>1.4017971038871835</v>
      </c>
      <c r="AE222" s="12">
        <f t="shared" ca="1" si="134"/>
        <v>1.6157177018031408</v>
      </c>
      <c r="AF222" s="12">
        <f t="shared" ca="1" si="135"/>
        <v>1.2246797462463566E-2</v>
      </c>
      <c r="AG222" s="12">
        <f t="shared" ca="1" si="136"/>
        <v>1.0110712299681512</v>
      </c>
      <c r="AH222" s="12">
        <f t="shared" ca="1" si="137"/>
        <v>0.74205995844464234</v>
      </c>
      <c r="AI222" s="12">
        <f t="shared" ca="1" si="138"/>
        <v>0.17880771018846334</v>
      </c>
      <c r="AJ222" s="12">
        <f t="shared" ca="1" si="139"/>
        <v>0.15747287529723006</v>
      </c>
      <c r="AK222" s="12">
        <f t="shared" ca="1" si="140"/>
        <v>1.0885183088779553</v>
      </c>
      <c r="AL222" s="11">
        <f t="shared" ca="1" si="141"/>
        <v>1.9181599023178508E-2</v>
      </c>
      <c r="AM222" s="11">
        <f t="shared" ca="1" si="142"/>
        <v>3.1000693721817463E-2</v>
      </c>
      <c r="AN222" s="11">
        <f t="shared" ca="1" si="143"/>
        <v>1.3194512654290724E-2</v>
      </c>
      <c r="AO222" s="11">
        <f t="shared" ca="1" si="144"/>
        <v>-1.9171171171171175E-2</v>
      </c>
      <c r="AP222" s="11">
        <f t="shared" ca="1" si="145"/>
        <v>4.6159867147586908E-2</v>
      </c>
      <c r="AQ222" s="11">
        <f t="shared" ca="1" si="146"/>
        <v>-6.252463928092733E-2</v>
      </c>
      <c r="AR222" s="11">
        <f t="shared" ca="1" si="147"/>
        <v>3.4804329725228955E-2</v>
      </c>
      <c r="AS222" s="11">
        <f t="shared" ca="1" si="148"/>
        <v>2.3367121654069845E-2</v>
      </c>
      <c r="AT222" s="11">
        <f t="shared" ca="1" si="149"/>
        <v>2.3268247585738422E-2</v>
      </c>
      <c r="AU222" s="13">
        <f t="shared" ca="1" si="150"/>
        <v>1.2142284562201369E-2</v>
      </c>
      <c r="AV222" s="14">
        <f t="shared" ca="1" si="151"/>
        <v>337.47503600414132</v>
      </c>
      <c r="AW222" s="11">
        <f ca="1">-(AV222-MAX($AV$14:AV222))/MAX($AV$14:AV222)</f>
        <v>0</v>
      </c>
      <c r="AX222" s="13">
        <f t="shared" si="152"/>
        <v>2.6036648846851886E-2</v>
      </c>
      <c r="AY222" s="14">
        <f t="shared" si="153"/>
        <v>141.12371611089191</v>
      </c>
      <c r="AZ222" s="11">
        <f>-(AY222-MAX($AY$14:AY222))/MAX($AY$14:AY222)</f>
        <v>0</v>
      </c>
    </row>
    <row r="223" spans="1:52" x14ac:dyDescent="0.2">
      <c r="A223" s="1">
        <v>40664</v>
      </c>
      <c r="B223" s="10">
        <v>1.033079195851154</v>
      </c>
      <c r="C223" s="10">
        <v>1.4342058085335245</v>
      </c>
      <c r="D223" s="10">
        <v>1.6346814005950241</v>
      </c>
      <c r="E223" s="10">
        <v>1.2331824740106795E-2</v>
      </c>
      <c r="F223" s="10">
        <v>1.0681706509431947</v>
      </c>
      <c r="G223" s="10">
        <v>0.79700326771339769</v>
      </c>
      <c r="H223" s="10">
        <v>0.18283206874485786</v>
      </c>
      <c r="I223" s="10">
        <v>0.16009990233905957</v>
      </c>
      <c r="J223" s="10">
        <v>1.145816623507574</v>
      </c>
      <c r="K223" s="11">
        <f t="shared" si="154"/>
        <v>-1.0093183743465572E-2</v>
      </c>
      <c r="L223" s="11">
        <f t="shared" si="155"/>
        <v>-7.6443169594837546E-3</v>
      </c>
      <c r="M223" s="11">
        <f t="shared" si="156"/>
        <v>-1.438519632523616E-3</v>
      </c>
      <c r="N223" s="11">
        <f t="shared" si="122"/>
        <v>2.6624409613890787E-2</v>
      </c>
      <c r="O223" s="11">
        <f t="shared" si="122"/>
        <v>9.8592151082057544E-3</v>
      </c>
      <c r="P223" s="11">
        <f t="shared" si="122"/>
        <v>1.0839244440902229E-2</v>
      </c>
      <c r="Q223" s="11">
        <f t="shared" ref="Q223:S286" si="157">H223/H222-1</f>
        <v>-1.1884084468415712E-2</v>
      </c>
      <c r="R223" s="11">
        <f t="shared" si="157"/>
        <v>-6.5320760154335966E-3</v>
      </c>
      <c r="S223" s="11">
        <f t="shared" si="157"/>
        <v>2.8702706418864743E-2</v>
      </c>
      <c r="T223" s="12">
        <f t="shared" ca="1" si="123"/>
        <v>1.0337918671208892</v>
      </c>
      <c r="U223" s="12">
        <f t="shared" ca="1" si="124"/>
        <v>1.4235254452260522</v>
      </c>
      <c r="V223" s="12">
        <f t="shared" ca="1" si="125"/>
        <v>1.6263770056342424</v>
      </c>
      <c r="W223" s="12">
        <f t="shared" ca="1" si="126"/>
        <v>1.2129404737237788E-2</v>
      </c>
      <c r="X223" s="12">
        <f t="shared" ca="1" si="127"/>
        <v>1.0344066867941897</v>
      </c>
      <c r="Y223" s="12">
        <f t="shared" ca="1" si="128"/>
        <v>0.76525847405792791</v>
      </c>
      <c r="Z223" s="12">
        <f t="shared" ca="1" si="129"/>
        <v>0.18191935143986956</v>
      </c>
      <c r="AA223" s="12">
        <f t="shared" ca="1" si="130"/>
        <v>0.15931271921437334</v>
      </c>
      <c r="AB223" s="12">
        <f t="shared" ca="1" si="131"/>
        <v>1.101182265634246</v>
      </c>
      <c r="AC223" s="12">
        <f t="shared" ca="1" si="132"/>
        <v>1.0436125692697842</v>
      </c>
      <c r="AD223" s="12">
        <f t="shared" ca="1" si="133"/>
        <v>1.4452537865649209</v>
      </c>
      <c r="AE223" s="12">
        <f t="shared" ca="1" si="134"/>
        <v>1.637036309465344</v>
      </c>
      <c r="AF223" s="12">
        <f t="shared" ca="1" si="135"/>
        <v>1.2012012012012012E-2</v>
      </c>
      <c r="AG223" s="12">
        <f t="shared" ca="1" si="136"/>
        <v>1.0577421436202283</v>
      </c>
      <c r="AH223" s="12">
        <f t="shared" ca="1" si="137"/>
        <v>0.78845698967121347</v>
      </c>
      <c r="AI223" s="12">
        <f t="shared" ca="1" si="138"/>
        <v>0.18503099269127579</v>
      </c>
      <c r="AJ223" s="12">
        <f t="shared" ca="1" si="139"/>
        <v>0.1611525631315166</v>
      </c>
      <c r="AK223" s="12">
        <f t="shared" ca="1" si="140"/>
        <v>1.1138462223905368</v>
      </c>
      <c r="AL223" s="11">
        <f t="shared" ca="1" si="141"/>
        <v>-1.0093183743465572E-2</v>
      </c>
      <c r="AM223" s="11">
        <f t="shared" ca="1" si="142"/>
        <v>-7.6443169594837546E-3</v>
      </c>
      <c r="AN223" s="11">
        <f t="shared" ca="1" si="143"/>
        <v>-1.438519632523616E-3</v>
      </c>
      <c r="AO223" s="11">
        <f t="shared" ca="1" si="144"/>
        <v>-2.6624409613890787E-2</v>
      </c>
      <c r="AP223" s="11">
        <f t="shared" ca="1" si="145"/>
        <v>9.8592151082057544E-3</v>
      </c>
      <c r="AQ223" s="11">
        <f t="shared" ca="1" si="146"/>
        <v>1.0839244440902229E-2</v>
      </c>
      <c r="AR223" s="11">
        <f t="shared" ca="1" si="147"/>
        <v>-1.1884084468415712E-2</v>
      </c>
      <c r="AS223" s="11">
        <f t="shared" ca="1" si="148"/>
        <v>-6.5320760154335966E-3</v>
      </c>
      <c r="AT223" s="11">
        <f t="shared" ca="1" si="149"/>
        <v>2.8702706418864743E-2</v>
      </c>
      <c r="AU223" s="13">
        <f t="shared" ca="1" si="150"/>
        <v>-1.6461582739155903E-3</v>
      </c>
      <c r="AV223" s="14">
        <f t="shared" ca="1" si="151"/>
        <v>336.91949868138312</v>
      </c>
      <c r="AW223" s="11">
        <f ca="1">-(AV223-MAX($AV$14:AV223))/MAX($AV$14:AV223)</f>
        <v>1.6461582739156471E-3</v>
      </c>
      <c r="AX223" s="13">
        <f t="shared" si="152"/>
        <v>4.2703771958379176E-3</v>
      </c>
      <c r="AY223" s="14">
        <f t="shared" si="153"/>
        <v>141.72636760996375</v>
      </c>
      <c r="AZ223" s="11">
        <f>-(AY223-MAX($AY$14:AY223))/MAX($AY$14:AY223)</f>
        <v>0</v>
      </c>
    </row>
    <row r="224" spans="1:52" x14ac:dyDescent="0.2">
      <c r="A224" s="1">
        <v>40695</v>
      </c>
      <c r="B224" s="10">
        <v>1.0238034297414895</v>
      </c>
      <c r="C224" s="10">
        <v>1.4400714275428061</v>
      </c>
      <c r="D224" s="10">
        <v>1.6216654504175787</v>
      </c>
      <c r="E224" s="10">
        <v>1.2433017120264575E-2</v>
      </c>
      <c r="F224" s="10">
        <v>1.0615260498492634</v>
      </c>
      <c r="G224" s="10">
        <v>0.81552764638721253</v>
      </c>
      <c r="H224" s="10">
        <v>0.183864087666397</v>
      </c>
      <c r="I224" s="10">
        <v>0.15802531565556802</v>
      </c>
      <c r="J224" s="10">
        <v>1.1902778108410503</v>
      </c>
      <c r="K224" s="11">
        <f t="shared" si="154"/>
        <v>-8.9787560788330278E-3</v>
      </c>
      <c r="L224" s="11">
        <f t="shared" si="155"/>
        <v>4.0898028542215581E-3</v>
      </c>
      <c r="M224" s="11">
        <f t="shared" si="156"/>
        <v>-7.9623773615504767E-3</v>
      </c>
      <c r="N224" s="11">
        <f t="shared" ref="N224:N244" si="158">E224/E223-1</f>
        <v>8.2057912993744875E-3</v>
      </c>
      <c r="O224" s="11">
        <f t="shared" ref="O224:O244" si="159">F224/F223-1</f>
        <v>-6.2205426521166896E-3</v>
      </c>
      <c r="P224" s="11">
        <f t="shared" ref="P224:P244" si="160">G224/G223-1</f>
        <v>2.3242537922035567E-2</v>
      </c>
      <c r="Q224" s="11">
        <f t="shared" si="157"/>
        <v>5.6446274913584116E-3</v>
      </c>
      <c r="R224" s="11">
        <f t="shared" si="157"/>
        <v>-1.2958075883756637E-2</v>
      </c>
      <c r="S224" s="11">
        <f t="shared" si="157"/>
        <v>3.8803056633418098E-2</v>
      </c>
      <c r="T224" s="12">
        <f t="shared" ca="1" si="123"/>
        <v>1.0383458825604692</v>
      </c>
      <c r="U224" s="12">
        <f t="shared" ca="1" si="124"/>
        <v>1.4397297975492227</v>
      </c>
      <c r="V224" s="12">
        <f t="shared" ca="1" si="125"/>
        <v>1.635858855030184</v>
      </c>
      <c r="W224" s="12">
        <f t="shared" ca="1" si="126"/>
        <v>1.2171918376059403E-2</v>
      </c>
      <c r="X224" s="12">
        <f t="shared" ca="1" si="127"/>
        <v>1.0629563972817115</v>
      </c>
      <c r="Y224" s="12">
        <f t="shared" ca="1" si="128"/>
        <v>0.79273012869230564</v>
      </c>
      <c r="Z224" s="12">
        <f t="shared" ca="1" si="129"/>
        <v>0.18393153071806684</v>
      </c>
      <c r="AA224" s="12">
        <f t="shared" ca="1" si="130"/>
        <v>0.16062623273528809</v>
      </c>
      <c r="AB224" s="12">
        <f t="shared" ca="1" si="131"/>
        <v>1.1298314229490554</v>
      </c>
      <c r="AC224" s="12">
        <f t="shared" ca="1" si="132"/>
        <v>1.033079195851154</v>
      </c>
      <c r="AD224" s="12">
        <f t="shared" ca="1" si="133"/>
        <v>1.4342058085335245</v>
      </c>
      <c r="AE224" s="12">
        <f t="shared" ca="1" si="134"/>
        <v>1.6346814005950241</v>
      </c>
      <c r="AF224" s="12">
        <f t="shared" ca="1" si="135"/>
        <v>1.2331824740106795E-2</v>
      </c>
      <c r="AG224" s="12">
        <f t="shared" ca="1" si="136"/>
        <v>1.0681706509431947</v>
      </c>
      <c r="AH224" s="12">
        <f t="shared" ca="1" si="137"/>
        <v>0.79700326771339769</v>
      </c>
      <c r="AI224" s="12">
        <f t="shared" ca="1" si="138"/>
        <v>0.18283206874485786</v>
      </c>
      <c r="AJ224" s="12">
        <f t="shared" ca="1" si="139"/>
        <v>0.16009990233905957</v>
      </c>
      <c r="AK224" s="12">
        <f t="shared" ca="1" si="140"/>
        <v>1.145816623507574</v>
      </c>
      <c r="AL224" s="11">
        <f t="shared" ca="1" si="141"/>
        <v>8.9787560788330278E-3</v>
      </c>
      <c r="AM224" s="11">
        <f t="shared" ca="1" si="142"/>
        <v>-4.0898028542215581E-3</v>
      </c>
      <c r="AN224" s="11">
        <f t="shared" ca="1" si="143"/>
        <v>7.9623773615504767E-3</v>
      </c>
      <c r="AO224" s="11">
        <f t="shared" ca="1" si="144"/>
        <v>8.2057912993744875E-3</v>
      </c>
      <c r="AP224" s="11">
        <f t="shared" ca="1" si="145"/>
        <v>-6.2205426521166896E-3</v>
      </c>
      <c r="AQ224" s="11">
        <f t="shared" ca="1" si="146"/>
        <v>2.3242537922035567E-2</v>
      </c>
      <c r="AR224" s="11">
        <f t="shared" ca="1" si="147"/>
        <v>-5.6446274913584116E-3</v>
      </c>
      <c r="AS224" s="11">
        <f t="shared" ca="1" si="148"/>
        <v>1.2958075883756637E-2</v>
      </c>
      <c r="AT224" s="11">
        <f t="shared" ca="1" si="149"/>
        <v>3.8803056633418098E-2</v>
      </c>
      <c r="AU224" s="13">
        <f t="shared" ca="1" si="150"/>
        <v>9.3550691312524036E-3</v>
      </c>
      <c r="AV224" s="14">
        <f t="shared" ca="1" si="151"/>
        <v>340.07140388321437</v>
      </c>
      <c r="AW224" s="11">
        <f ca="1">-(AV224-MAX($AV$14:AV224))/MAX($AV$14:AV224)</f>
        <v>0</v>
      </c>
      <c r="AX224" s="13">
        <f t="shared" si="152"/>
        <v>4.8740071360168103E-3</v>
      </c>
      <c r="AY224" s="14">
        <f t="shared" si="153"/>
        <v>142.41714293705644</v>
      </c>
      <c r="AZ224" s="11">
        <f>-(AY224-MAX($AY$14:AY224))/MAX($AY$14:AY224)</f>
        <v>0</v>
      </c>
    </row>
    <row r="225" spans="1:52" x14ac:dyDescent="0.2">
      <c r="A225" s="1">
        <v>40725</v>
      </c>
      <c r="B225" s="10">
        <v>1.0467915837956663</v>
      </c>
      <c r="C225" s="10">
        <v>1.4273479874393378</v>
      </c>
      <c r="D225" s="10">
        <v>1.6156132868036708</v>
      </c>
      <c r="E225" s="10">
        <v>1.2619888944977285E-2</v>
      </c>
      <c r="F225" s="10">
        <v>1.0777255679613742</v>
      </c>
      <c r="G225" s="10">
        <v>0.84767313723828097</v>
      </c>
      <c r="H225" s="10">
        <v>0.18346940647647006</v>
      </c>
      <c r="I225" s="10">
        <v>0.15634527290067385</v>
      </c>
      <c r="J225" s="10">
        <v>1.2171817374052118</v>
      </c>
      <c r="K225" s="11">
        <f t="shared" si="154"/>
        <v>2.2453679472417054E-2</v>
      </c>
      <c r="L225" s="11">
        <f t="shared" si="155"/>
        <v>-8.835284042249425E-3</v>
      </c>
      <c r="M225" s="11">
        <f t="shared" si="156"/>
        <v>-3.7320666925163559E-3</v>
      </c>
      <c r="N225" s="11">
        <f t="shared" si="158"/>
        <v>1.503028773346804E-2</v>
      </c>
      <c r="O225" s="11">
        <f t="shared" si="159"/>
        <v>1.5260594042332931E-2</v>
      </c>
      <c r="P225" s="11">
        <f t="shared" si="160"/>
        <v>3.9416800881580061E-2</v>
      </c>
      <c r="Q225" s="11">
        <f t="shared" si="157"/>
        <v>-2.1465920557746099E-3</v>
      </c>
      <c r="R225" s="11">
        <f t="shared" si="157"/>
        <v>-1.0631478557245777E-2</v>
      </c>
      <c r="S225" s="11">
        <f t="shared" si="157"/>
        <v>2.260306486361463E-2</v>
      </c>
      <c r="T225" s="12">
        <f t="shared" ca="1" si="123"/>
        <v>1.0284413127963217</v>
      </c>
      <c r="U225" s="12">
        <f t="shared" ca="1" si="124"/>
        <v>1.4371386180381653</v>
      </c>
      <c r="V225" s="12">
        <f t="shared" ca="1" si="125"/>
        <v>1.6281734255063014</v>
      </c>
      <c r="W225" s="12">
        <f t="shared" ca="1" si="126"/>
        <v>1.2382420930185685E-2</v>
      </c>
      <c r="X225" s="12">
        <f t="shared" ca="1" si="127"/>
        <v>1.0648483503962289</v>
      </c>
      <c r="Y225" s="12">
        <f t="shared" ca="1" si="128"/>
        <v>0.80626545705030517</v>
      </c>
      <c r="Z225" s="12">
        <f t="shared" ca="1" si="129"/>
        <v>0.18334807820562743</v>
      </c>
      <c r="AA225" s="12">
        <f t="shared" ca="1" si="130"/>
        <v>0.15906260899731378</v>
      </c>
      <c r="AB225" s="12">
        <f t="shared" ca="1" si="131"/>
        <v>1.1680472171743121</v>
      </c>
      <c r="AC225" s="12">
        <f t="shared" ca="1" si="132"/>
        <v>1.0238034297414895</v>
      </c>
      <c r="AD225" s="12">
        <f t="shared" ca="1" si="133"/>
        <v>1.4400714275428061</v>
      </c>
      <c r="AE225" s="12">
        <f t="shared" ca="1" si="134"/>
        <v>1.6216654504175787</v>
      </c>
      <c r="AF225" s="12">
        <f t="shared" ca="1" si="135"/>
        <v>1.2433017120264575E-2</v>
      </c>
      <c r="AG225" s="12">
        <f t="shared" ca="1" si="136"/>
        <v>1.0615260498492634</v>
      </c>
      <c r="AH225" s="12">
        <f t="shared" ca="1" si="137"/>
        <v>0.81552764638721253</v>
      </c>
      <c r="AI225" s="12">
        <f t="shared" ca="1" si="138"/>
        <v>0.183864087666397</v>
      </c>
      <c r="AJ225" s="12">
        <f t="shared" ca="1" si="139"/>
        <v>0.15802531565556802</v>
      </c>
      <c r="AK225" s="12">
        <f t="shared" ca="1" si="140"/>
        <v>1.1902778108410503</v>
      </c>
      <c r="AL225" s="11">
        <f t="shared" ca="1" si="141"/>
        <v>-2.2453679472417054E-2</v>
      </c>
      <c r="AM225" s="11">
        <f t="shared" ca="1" si="142"/>
        <v>-8.835284042249425E-3</v>
      </c>
      <c r="AN225" s="11">
        <f t="shared" ca="1" si="143"/>
        <v>3.7320666925163559E-3</v>
      </c>
      <c r="AO225" s="11">
        <f t="shared" ca="1" si="144"/>
        <v>1.503028773346804E-2</v>
      </c>
      <c r="AP225" s="11">
        <f t="shared" ca="1" si="145"/>
        <v>-1.5260594042332931E-2</v>
      </c>
      <c r="AQ225" s="11">
        <f t="shared" ca="1" si="146"/>
        <v>3.9416800881580061E-2</v>
      </c>
      <c r="AR225" s="11">
        <f t="shared" ca="1" si="147"/>
        <v>-2.1465920557746099E-3</v>
      </c>
      <c r="AS225" s="11">
        <f t="shared" ca="1" si="148"/>
        <v>1.0631478557245777E-2</v>
      </c>
      <c r="AT225" s="11">
        <f t="shared" ca="1" si="149"/>
        <v>2.260306486361463E-2</v>
      </c>
      <c r="AU225" s="13">
        <f t="shared" ca="1" si="150"/>
        <v>4.7463943461834267E-3</v>
      </c>
      <c r="AV225" s="14">
        <f t="shared" ca="1" si="151"/>
        <v>341.68551687190433</v>
      </c>
      <c r="AW225" s="11">
        <f ca="1">-(AV225-MAX($AV$14:AV225))/MAX($AV$14:AV225)</f>
        <v>0</v>
      </c>
      <c r="AX225" s="13">
        <f t="shared" si="152"/>
        <v>9.9354450717362829E-3</v>
      </c>
      <c r="AY225" s="14">
        <f t="shared" si="153"/>
        <v>143.83212063798121</v>
      </c>
      <c r="AZ225" s="11">
        <f>-(AY225-MAX($AY$14:AY225))/MAX($AY$14:AY225)</f>
        <v>0</v>
      </c>
    </row>
    <row r="226" spans="1:52" x14ac:dyDescent="0.2">
      <c r="A226" s="1">
        <v>40756</v>
      </c>
      <c r="B226" s="10">
        <v>1.0174596068536079</v>
      </c>
      <c r="C226" s="10">
        <v>1.4337328668922407</v>
      </c>
      <c r="D226" s="10">
        <v>1.6358312476484926</v>
      </c>
      <c r="E226" s="10">
        <v>1.2991568472061631E-2</v>
      </c>
      <c r="F226" s="10">
        <v>1.0478555635891149</v>
      </c>
      <c r="G226" s="10">
        <v>0.83577099874634353</v>
      </c>
      <c r="H226" s="10">
        <v>0.18387084911558121</v>
      </c>
      <c r="I226" s="10">
        <v>0.15623535293566229</v>
      </c>
      <c r="J226" s="10">
        <v>1.281886937572106</v>
      </c>
      <c r="K226" s="11">
        <f t="shared" si="154"/>
        <v>-2.8020837572748314E-2</v>
      </c>
      <c r="L226" s="11">
        <f t="shared" si="155"/>
        <v>4.4732465447037129E-3</v>
      </c>
      <c r="M226" s="11">
        <f t="shared" si="156"/>
        <v>1.251410904451089E-2</v>
      </c>
      <c r="N226" s="11">
        <f t="shared" si="158"/>
        <v>2.945188572616364E-2</v>
      </c>
      <c r="O226" s="11">
        <f t="shared" si="159"/>
        <v>-2.7715779656931949E-2</v>
      </c>
      <c r="P226" s="11">
        <f t="shared" si="160"/>
        <v>-1.4040952778938576E-2</v>
      </c>
      <c r="Q226" s="11">
        <f t="shared" si="157"/>
        <v>2.1880631044752796E-3</v>
      </c>
      <c r="R226" s="11">
        <f t="shared" si="157"/>
        <v>-7.0305908821044483E-4</v>
      </c>
      <c r="S226" s="11">
        <f t="shared" si="157"/>
        <v>5.3159851301115335E-2</v>
      </c>
      <c r="T226" s="12">
        <f t="shared" ca="1" si="123"/>
        <v>1.0352975067685779</v>
      </c>
      <c r="U226" s="12">
        <f t="shared" ca="1" si="124"/>
        <v>1.4337097074910718</v>
      </c>
      <c r="V226" s="12">
        <f t="shared" ca="1" si="125"/>
        <v>1.6186393686106246</v>
      </c>
      <c r="W226" s="12">
        <f t="shared" ca="1" si="126"/>
        <v>1.252645303262093E-2</v>
      </c>
      <c r="X226" s="12">
        <f t="shared" ca="1" si="127"/>
        <v>1.0696258089053188</v>
      </c>
      <c r="Y226" s="12">
        <f t="shared" ca="1" si="128"/>
        <v>0.83160039181274681</v>
      </c>
      <c r="Z226" s="12">
        <f t="shared" ca="1" si="129"/>
        <v>0.18366674707143354</v>
      </c>
      <c r="AA226" s="12">
        <f t="shared" ca="1" si="130"/>
        <v>0.15718529427812095</v>
      </c>
      <c r="AB226" s="12">
        <f t="shared" ca="1" si="131"/>
        <v>1.203729774123131</v>
      </c>
      <c r="AC226" s="12">
        <f t="shared" ca="1" si="132"/>
        <v>1.0467915837956663</v>
      </c>
      <c r="AD226" s="12">
        <f t="shared" ca="1" si="133"/>
        <v>1.4273479874393378</v>
      </c>
      <c r="AE226" s="12">
        <f t="shared" ca="1" si="134"/>
        <v>1.6156132868036708</v>
      </c>
      <c r="AF226" s="12">
        <f t="shared" ca="1" si="135"/>
        <v>1.2619888944977285E-2</v>
      </c>
      <c r="AG226" s="12">
        <f t="shared" ca="1" si="136"/>
        <v>1.0777255679613742</v>
      </c>
      <c r="AH226" s="12">
        <f t="shared" ca="1" si="137"/>
        <v>0.84767313723828097</v>
      </c>
      <c r="AI226" s="12">
        <f t="shared" ca="1" si="138"/>
        <v>0.18346940647647006</v>
      </c>
      <c r="AJ226" s="12">
        <f t="shared" ca="1" si="139"/>
        <v>0.15634527290067385</v>
      </c>
      <c r="AK226" s="12">
        <f t="shared" ca="1" si="140"/>
        <v>1.2171817374052118</v>
      </c>
      <c r="AL226" s="11">
        <f t="shared" ca="1" si="141"/>
        <v>-2.8020837572748314E-2</v>
      </c>
      <c r="AM226" s="11">
        <f t="shared" ca="1" si="142"/>
        <v>-4.4732465447037129E-3</v>
      </c>
      <c r="AN226" s="11">
        <f t="shared" ca="1" si="143"/>
        <v>-1.251410904451089E-2</v>
      </c>
      <c r="AO226" s="11">
        <f t="shared" ca="1" si="144"/>
        <v>2.945188572616364E-2</v>
      </c>
      <c r="AP226" s="11">
        <f t="shared" ca="1" si="145"/>
        <v>-2.7715779656931949E-2</v>
      </c>
      <c r="AQ226" s="11">
        <f t="shared" ca="1" si="146"/>
        <v>-1.4040952778938576E-2</v>
      </c>
      <c r="AR226" s="11">
        <f t="shared" ca="1" si="147"/>
        <v>-2.1880631044752796E-3</v>
      </c>
      <c r="AS226" s="11">
        <f t="shared" ca="1" si="148"/>
        <v>7.0305908821044483E-4</v>
      </c>
      <c r="AT226" s="11">
        <f t="shared" ca="1" si="149"/>
        <v>5.3159851301115335E-2</v>
      </c>
      <c r="AU226" s="13">
        <f t="shared" ca="1" si="150"/>
        <v>-6.264658429799224E-4</v>
      </c>
      <c r="AV226" s="14">
        <f t="shared" ca="1" si="151"/>
        <v>341.47146256654315</v>
      </c>
      <c r="AW226" s="11">
        <f ca="1">-(AV226-MAX($AV$14:AV226))/MAX($AV$14:AV226)</f>
        <v>6.2646584297988022E-4</v>
      </c>
      <c r="AX226" s="13">
        <f t="shared" si="152"/>
        <v>3.4785029582377306E-3</v>
      </c>
      <c r="AY226" s="14">
        <f t="shared" si="153"/>
        <v>144.33244109511003</v>
      </c>
      <c r="AZ226" s="11">
        <f>-(AY226-MAX($AY$14:AY226))/MAX($AY$14:AY226)</f>
        <v>0</v>
      </c>
    </row>
    <row r="227" spans="1:52" x14ac:dyDescent="0.2">
      <c r="A227" s="1">
        <v>40787</v>
      </c>
      <c r="B227" s="10">
        <v>0.99740674246957917</v>
      </c>
      <c r="C227" s="10">
        <v>1.3742304309586633</v>
      </c>
      <c r="D227" s="10">
        <v>1.5767399325155309</v>
      </c>
      <c r="E227" s="10">
        <v>1.3021002877641635E-2</v>
      </c>
      <c r="F227" s="10">
        <v>1.0209394684989128</v>
      </c>
      <c r="G227" s="10">
        <v>0.81096423647717131</v>
      </c>
      <c r="H227" s="10">
        <v>0.17769880053309639</v>
      </c>
      <c r="I227" s="10">
        <v>0.15041891668296203</v>
      </c>
      <c r="J227" s="10">
        <v>1.1404849341940193</v>
      </c>
      <c r="K227" s="11">
        <f t="shared" si="154"/>
        <v>-1.9708757231198804E-2</v>
      </c>
      <c r="L227" s="11">
        <f t="shared" si="155"/>
        <v>-4.1501759014951567E-2</v>
      </c>
      <c r="M227" s="11">
        <f t="shared" si="156"/>
        <v>-3.61231118539308E-2</v>
      </c>
      <c r="N227" s="11">
        <f t="shared" si="158"/>
        <v>2.2656545007095907E-3</v>
      </c>
      <c r="O227" s="11">
        <f t="shared" si="159"/>
        <v>-2.5686837027432574E-2</v>
      </c>
      <c r="P227" s="11">
        <f t="shared" si="160"/>
        <v>-2.9681291055064563E-2</v>
      </c>
      <c r="Q227" s="11">
        <f t="shared" si="157"/>
        <v>-3.3567303420701911E-2</v>
      </c>
      <c r="R227" s="11">
        <f t="shared" si="157"/>
        <v>-3.7228681879033276E-2</v>
      </c>
      <c r="S227" s="11">
        <f t="shared" si="157"/>
        <v>-0.11030770283524549</v>
      </c>
      <c r="T227" s="12">
        <f t="shared" ca="1" si="123"/>
        <v>1.0321255953246371</v>
      </c>
      <c r="U227" s="12">
        <f t="shared" ca="1" si="124"/>
        <v>1.4305404271657891</v>
      </c>
      <c r="V227" s="12">
        <f t="shared" ca="1" si="125"/>
        <v>1.6257222672260818</v>
      </c>
      <c r="W227" s="12">
        <f t="shared" ca="1" si="126"/>
        <v>1.2805728708519457E-2</v>
      </c>
      <c r="X227" s="12">
        <f t="shared" ca="1" si="127"/>
        <v>1.0627905657752446</v>
      </c>
      <c r="Y227" s="12">
        <f t="shared" ca="1" si="128"/>
        <v>0.84172206799231231</v>
      </c>
      <c r="Z227" s="12">
        <f t="shared" ca="1" si="129"/>
        <v>0.18367012779602565</v>
      </c>
      <c r="AA227" s="12">
        <f t="shared" ca="1" si="130"/>
        <v>0.15629031291816808</v>
      </c>
      <c r="AB227" s="12">
        <f t="shared" ca="1" si="131"/>
        <v>1.2495343374886589</v>
      </c>
      <c r="AC227" s="12">
        <f t="shared" ca="1" si="132"/>
        <v>1.0174596068536079</v>
      </c>
      <c r="AD227" s="12">
        <f t="shared" ca="1" si="133"/>
        <v>1.4337328668922407</v>
      </c>
      <c r="AE227" s="12">
        <f t="shared" ca="1" si="134"/>
        <v>1.6358312476484926</v>
      </c>
      <c r="AF227" s="12">
        <f t="shared" ca="1" si="135"/>
        <v>1.2991568472061631E-2</v>
      </c>
      <c r="AG227" s="12">
        <f t="shared" ca="1" si="136"/>
        <v>1.0478555635891149</v>
      </c>
      <c r="AH227" s="12">
        <f t="shared" ca="1" si="137"/>
        <v>0.83577099874634353</v>
      </c>
      <c r="AI227" s="12">
        <f t="shared" ca="1" si="138"/>
        <v>0.18387084911558121</v>
      </c>
      <c r="AJ227" s="12">
        <f t="shared" ca="1" si="139"/>
        <v>0.15623535293566229</v>
      </c>
      <c r="AK227" s="12">
        <f t="shared" ca="1" si="140"/>
        <v>1.281886937572106</v>
      </c>
      <c r="AL227" s="11">
        <f t="shared" ca="1" si="141"/>
        <v>1.9708757231198804E-2</v>
      </c>
      <c r="AM227" s="11">
        <f t="shared" ca="1" si="142"/>
        <v>-4.1501759014951567E-2</v>
      </c>
      <c r="AN227" s="11">
        <f t="shared" ca="1" si="143"/>
        <v>-3.61231118539308E-2</v>
      </c>
      <c r="AO227" s="11">
        <f t="shared" ca="1" si="144"/>
        <v>2.2656545007095907E-3</v>
      </c>
      <c r="AP227" s="11">
        <f t="shared" ca="1" si="145"/>
        <v>2.5686837027432574E-2</v>
      </c>
      <c r="AQ227" s="11">
        <f t="shared" ca="1" si="146"/>
        <v>2.9681291055064563E-2</v>
      </c>
      <c r="AR227" s="11">
        <f t="shared" ca="1" si="147"/>
        <v>-3.3567303420701911E-2</v>
      </c>
      <c r="AS227" s="11">
        <f t="shared" ca="1" si="148"/>
        <v>3.7228681879033276E-2</v>
      </c>
      <c r="AT227" s="11">
        <f t="shared" ca="1" si="149"/>
        <v>-0.11030770283524549</v>
      </c>
      <c r="AU227" s="13">
        <f t="shared" ca="1" si="150"/>
        <v>-1.1880961714598995E-2</v>
      </c>
      <c r="AV227" s="14">
        <f t="shared" ca="1" si="151"/>
        <v>337.41445319316193</v>
      </c>
      <c r="AW227" s="11">
        <f ca="1">-(AV227-MAX($AV$14:AV227))/MAX($AV$14:AV227)</f>
        <v>1.2499984540882919E-2</v>
      </c>
      <c r="AX227" s="13">
        <f t="shared" si="152"/>
        <v>-3.6837754424094378E-2</v>
      </c>
      <c r="AY227" s="14">
        <f t="shared" si="153"/>
        <v>139.0155580746183</v>
      </c>
      <c r="AZ227" s="11">
        <f>-(AY227-MAX($AY$14:AY227))/MAX($AY$14:AY227)</f>
        <v>3.6837754424094371E-2</v>
      </c>
    </row>
    <row r="228" spans="1:52" x14ac:dyDescent="0.2">
      <c r="A228" s="1">
        <v>40817</v>
      </c>
      <c r="B228" s="10">
        <v>0.98055558279321064</v>
      </c>
      <c r="C228" s="10">
        <v>1.3727212826707664</v>
      </c>
      <c r="D228" s="10">
        <v>1.5763919540954663</v>
      </c>
      <c r="E228" s="10">
        <v>1.3046995276987709E-2</v>
      </c>
      <c r="F228" s="10">
        <v>1.01547585198424</v>
      </c>
      <c r="G228" s="10">
        <v>0.79057633014467554</v>
      </c>
      <c r="H228" s="10">
        <v>0.17722640673460346</v>
      </c>
      <c r="I228" s="10">
        <v>0.15057973196807709</v>
      </c>
      <c r="J228" s="10">
        <v>1.1161212554131881</v>
      </c>
      <c r="K228" s="11">
        <f t="shared" si="154"/>
        <v>-1.6894972691527066E-2</v>
      </c>
      <c r="L228" s="11">
        <f t="shared" si="155"/>
        <v>-1.0981770261367929E-3</v>
      </c>
      <c r="M228" s="11">
        <f t="shared" si="156"/>
        <v>-2.2069487357334605E-4</v>
      </c>
      <c r="N228" s="11">
        <f t="shared" si="158"/>
        <v>1.996190277379073E-3</v>
      </c>
      <c r="O228" s="11">
        <f t="shared" si="159"/>
        <v>-5.3515577399568803E-3</v>
      </c>
      <c r="P228" s="11">
        <f t="shared" si="160"/>
        <v>-2.5140327298600496E-2</v>
      </c>
      <c r="Q228" s="11">
        <f t="shared" si="157"/>
        <v>-2.6583961010189228E-3</v>
      </c>
      <c r="R228" s="11">
        <f t="shared" si="157"/>
        <v>1.0691160969733549E-3</v>
      </c>
      <c r="S228" s="11">
        <f t="shared" si="157"/>
        <v>-2.1362560828608435E-2</v>
      </c>
      <c r="T228" s="12">
        <f t="shared" ca="1" si="123"/>
        <v>1.0074331746615934</v>
      </c>
      <c r="U228" s="12">
        <f t="shared" ca="1" si="124"/>
        <v>1.403981648925452</v>
      </c>
      <c r="V228" s="12">
        <f t="shared" ca="1" si="125"/>
        <v>1.6062855900820119</v>
      </c>
      <c r="W228" s="12">
        <f t="shared" ca="1" si="126"/>
        <v>1.3006285674851632E-2</v>
      </c>
      <c r="X228" s="12">
        <f t="shared" ca="1" si="127"/>
        <v>1.034397516044014</v>
      </c>
      <c r="Y228" s="12">
        <f t="shared" ca="1" si="128"/>
        <v>0.82336761761175747</v>
      </c>
      <c r="Z228" s="12">
        <f t="shared" ca="1" si="129"/>
        <v>0.1807848248243388</v>
      </c>
      <c r="AA228" s="12">
        <f t="shared" ca="1" si="130"/>
        <v>0.15332713480931215</v>
      </c>
      <c r="AB228" s="12">
        <f t="shared" ca="1" si="131"/>
        <v>1.2111859358830626</v>
      </c>
      <c r="AC228" s="12">
        <f t="shared" ca="1" si="132"/>
        <v>0.99740674246957917</v>
      </c>
      <c r="AD228" s="12">
        <f t="shared" ca="1" si="133"/>
        <v>1.3742304309586633</v>
      </c>
      <c r="AE228" s="12">
        <f t="shared" ca="1" si="134"/>
        <v>1.5767399325155309</v>
      </c>
      <c r="AF228" s="12">
        <f t="shared" ca="1" si="135"/>
        <v>1.3021002877641635E-2</v>
      </c>
      <c r="AG228" s="12">
        <f t="shared" ca="1" si="136"/>
        <v>1.0209394684989128</v>
      </c>
      <c r="AH228" s="12">
        <f t="shared" ca="1" si="137"/>
        <v>0.81096423647717131</v>
      </c>
      <c r="AI228" s="12">
        <f t="shared" ca="1" si="138"/>
        <v>0.17769880053309639</v>
      </c>
      <c r="AJ228" s="12">
        <f t="shared" ca="1" si="139"/>
        <v>0.15041891668296203</v>
      </c>
      <c r="AK228" s="12">
        <f t="shared" ca="1" si="140"/>
        <v>1.1404849341940193</v>
      </c>
      <c r="AL228" s="11">
        <f t="shared" ca="1" si="141"/>
        <v>1.6894972691527066E-2</v>
      </c>
      <c r="AM228" s="11">
        <f t="shared" ca="1" si="142"/>
        <v>1.0981770261367929E-3</v>
      </c>
      <c r="AN228" s="11">
        <f t="shared" ca="1" si="143"/>
        <v>2.2069487357334605E-4</v>
      </c>
      <c r="AO228" s="11">
        <f t="shared" ca="1" si="144"/>
        <v>1.996190277379073E-3</v>
      </c>
      <c r="AP228" s="11">
        <f t="shared" ca="1" si="145"/>
        <v>5.3515577399568803E-3</v>
      </c>
      <c r="AQ228" s="11">
        <f t="shared" ca="1" si="146"/>
        <v>2.5140327298600496E-2</v>
      </c>
      <c r="AR228" s="11">
        <f t="shared" ca="1" si="147"/>
        <v>2.6583961010189228E-3</v>
      </c>
      <c r="AS228" s="11">
        <f t="shared" ca="1" si="148"/>
        <v>-1.0691160969733549E-3</v>
      </c>
      <c r="AT228" s="11">
        <f t="shared" ca="1" si="149"/>
        <v>2.1362560828608435E-2</v>
      </c>
      <c r="AU228" s="13">
        <f t="shared" ca="1" si="150"/>
        <v>8.1837511933141836E-3</v>
      </c>
      <c r="AV228" s="14">
        <f t="shared" ca="1" si="151"/>
        <v>340.17576912712298</v>
      </c>
      <c r="AW228" s="11">
        <f ca="1">-(AV228-MAX($AV$14:AV228))/MAX($AV$14:AV228)</f>
        <v>4.4185301109714433E-3</v>
      </c>
      <c r="AX228" s="13">
        <f t="shared" si="152"/>
        <v>-7.7401533538966122E-3</v>
      </c>
      <c r="AY228" s="14">
        <f t="shared" si="153"/>
        <v>137.93955633654323</v>
      </c>
      <c r="AZ228" s="11">
        <f>-(AY228-MAX($AY$14:AY228))/MAX($AY$14:AY228)</f>
        <v>4.42927779095353E-2</v>
      </c>
    </row>
    <row r="229" spans="1:52" x14ac:dyDescent="0.2">
      <c r="A229" s="1">
        <v>40848</v>
      </c>
      <c r="B229" s="10">
        <v>0.974829892183814</v>
      </c>
      <c r="C229" s="10">
        <v>1.3544813013856343</v>
      </c>
      <c r="D229" s="10">
        <v>1.5788808892257167</v>
      </c>
      <c r="E229" s="10">
        <v>1.2895405367067713E-2</v>
      </c>
      <c r="F229" s="10">
        <v>1.0088475933940659</v>
      </c>
      <c r="G229" s="10">
        <v>0.76934913063548238</v>
      </c>
      <c r="H229" s="10">
        <v>0.17395539783599487</v>
      </c>
      <c r="I229" s="10">
        <v>0.14816790386866396</v>
      </c>
      <c r="J229" s="10">
        <v>1.1006791190164331</v>
      </c>
      <c r="K229" s="11">
        <f t="shared" si="154"/>
        <v>-5.8392310541809378E-3</v>
      </c>
      <c r="L229" s="11">
        <f t="shared" si="155"/>
        <v>-1.3287461566593106E-2</v>
      </c>
      <c r="M229" s="11">
        <f t="shared" si="156"/>
        <v>1.5788808892256423E-3</v>
      </c>
      <c r="N229" s="11">
        <f t="shared" si="158"/>
        <v>-1.1618760235728054E-2</v>
      </c>
      <c r="O229" s="11">
        <f t="shared" si="159"/>
        <v>-6.5272439292597406E-3</v>
      </c>
      <c r="P229" s="11">
        <f t="shared" si="160"/>
        <v>-2.6850284659178381E-2</v>
      </c>
      <c r="Q229" s="11">
        <f t="shared" si="157"/>
        <v>-1.8456667710399E-2</v>
      </c>
      <c r="R229" s="11">
        <f t="shared" si="157"/>
        <v>-1.6016950408202502E-2</v>
      </c>
      <c r="S229" s="11">
        <f t="shared" si="157"/>
        <v>-1.3835536526036529E-2</v>
      </c>
      <c r="T229" s="12">
        <f t="shared" ca="1" si="123"/>
        <v>0.98898116263139491</v>
      </c>
      <c r="U229" s="12">
        <f t="shared" ca="1" si="124"/>
        <v>1.3734758568147147</v>
      </c>
      <c r="V229" s="12">
        <f t="shared" ca="1" si="125"/>
        <v>1.5765659433054986</v>
      </c>
      <c r="W229" s="12">
        <f t="shared" ca="1" si="126"/>
        <v>1.3033999077314673E-2</v>
      </c>
      <c r="X229" s="12">
        <f t="shared" ca="1" si="127"/>
        <v>1.0182076602415764</v>
      </c>
      <c r="Y229" s="12">
        <f t="shared" ca="1" si="128"/>
        <v>0.80077028331092337</v>
      </c>
      <c r="Z229" s="12">
        <f t="shared" ca="1" si="129"/>
        <v>0.17746260363384991</v>
      </c>
      <c r="AA229" s="12">
        <f t="shared" ca="1" si="130"/>
        <v>0.15049932432551955</v>
      </c>
      <c r="AB229" s="12">
        <f t="shared" ca="1" si="131"/>
        <v>1.1283030948036037</v>
      </c>
      <c r="AC229" s="12">
        <f t="shared" ca="1" si="132"/>
        <v>0.98055558279321064</v>
      </c>
      <c r="AD229" s="12">
        <f t="shared" ca="1" si="133"/>
        <v>1.3727212826707664</v>
      </c>
      <c r="AE229" s="12">
        <f t="shared" ca="1" si="134"/>
        <v>1.5763919540954663</v>
      </c>
      <c r="AF229" s="12">
        <f t="shared" ca="1" si="135"/>
        <v>1.3046995276987709E-2</v>
      </c>
      <c r="AG229" s="12">
        <f t="shared" ca="1" si="136"/>
        <v>1.01547585198424</v>
      </c>
      <c r="AH229" s="12">
        <f t="shared" ca="1" si="137"/>
        <v>0.79057633014467554</v>
      </c>
      <c r="AI229" s="12">
        <f t="shared" ca="1" si="138"/>
        <v>0.17722640673460346</v>
      </c>
      <c r="AJ229" s="12">
        <f t="shared" ca="1" si="139"/>
        <v>0.15057973196807709</v>
      </c>
      <c r="AK229" s="12">
        <f t="shared" ca="1" si="140"/>
        <v>1.1161212554131881</v>
      </c>
      <c r="AL229" s="11">
        <f t="shared" ca="1" si="141"/>
        <v>5.8392310541809378E-3</v>
      </c>
      <c r="AM229" s="11">
        <f t="shared" ca="1" si="142"/>
        <v>1.3287461566593106E-2</v>
      </c>
      <c r="AN229" s="11">
        <f t="shared" ca="1" si="143"/>
        <v>-1.5788808892256423E-3</v>
      </c>
      <c r="AO229" s="11">
        <f t="shared" ca="1" si="144"/>
        <v>-1.1618760235728054E-2</v>
      </c>
      <c r="AP229" s="11">
        <f t="shared" ca="1" si="145"/>
        <v>6.5272439292597406E-3</v>
      </c>
      <c r="AQ229" s="11">
        <f t="shared" ca="1" si="146"/>
        <v>2.6850284659178381E-2</v>
      </c>
      <c r="AR229" s="11">
        <f t="shared" ca="1" si="147"/>
        <v>1.8456667710399E-2</v>
      </c>
      <c r="AS229" s="11">
        <f t="shared" ca="1" si="148"/>
        <v>-1.6016950408202502E-2</v>
      </c>
      <c r="AT229" s="11">
        <f t="shared" ca="1" si="149"/>
        <v>1.3835536526036529E-2</v>
      </c>
      <c r="AU229" s="13">
        <f t="shared" ca="1" si="150"/>
        <v>6.1757593236101659E-3</v>
      </c>
      <c r="AV229" s="14">
        <f t="shared" ca="1" si="151"/>
        <v>342.27661280497608</v>
      </c>
      <c r="AW229" s="11">
        <f ca="1">-(AV229-MAX($AV$14:AV229))/MAX($AV$14:AV229)</f>
        <v>0</v>
      </c>
      <c r="AX229" s="13">
        <f t="shared" si="152"/>
        <v>-1.2317028355594735E-2</v>
      </c>
      <c r="AY229" s="14">
        <f t="shared" si="153"/>
        <v>136.24055090978786</v>
      </c>
      <c r="AZ229" s="11">
        <f>-(AY229-MAX($AY$14:AY229))/MAX($AY$14:AY229)</f>
        <v>5.606425086367034E-2</v>
      </c>
    </row>
    <row r="230" spans="1:52" x14ac:dyDescent="0.2">
      <c r="A230" s="1">
        <v>40878</v>
      </c>
      <c r="B230" s="10">
        <v>0.97676281268619547</v>
      </c>
      <c r="C230" s="10">
        <v>1.3155298296388871</v>
      </c>
      <c r="D230" s="10">
        <v>1.5581663498395089</v>
      </c>
      <c r="E230" s="10">
        <v>1.2852809624183847E-2</v>
      </c>
      <c r="F230" s="10">
        <v>1.0117873223048515</v>
      </c>
      <c r="G230" s="10">
        <v>0.76952674105425156</v>
      </c>
      <c r="H230" s="10">
        <v>0.16977063986554167</v>
      </c>
      <c r="I230" s="10">
        <v>0.1458321180656828</v>
      </c>
      <c r="J230" s="10">
        <v>1.0713405684533057</v>
      </c>
      <c r="K230" s="11">
        <f t="shared" si="154"/>
        <v>1.9828285097529541E-3</v>
      </c>
      <c r="L230" s="11">
        <f t="shared" si="155"/>
        <v>-2.8757482075906005E-2</v>
      </c>
      <c r="M230" s="11">
        <f t="shared" si="156"/>
        <v>-1.3119760665648572E-2</v>
      </c>
      <c r="N230" s="11">
        <f t="shared" si="158"/>
        <v>-3.3031720734152392E-3</v>
      </c>
      <c r="O230" s="11">
        <f t="shared" si="159"/>
        <v>2.9139474882380334E-3</v>
      </c>
      <c r="P230" s="11">
        <f t="shared" si="160"/>
        <v>2.308580223162604E-4</v>
      </c>
      <c r="Q230" s="11">
        <f t="shared" si="157"/>
        <v>-2.4056499668947295E-2</v>
      </c>
      <c r="R230" s="11">
        <f t="shared" si="157"/>
        <v>-1.5764451962900106E-2</v>
      </c>
      <c r="S230" s="11">
        <f t="shared" si="157"/>
        <v>-2.6654953343118182E-2</v>
      </c>
      <c r="T230" s="12">
        <f t="shared" ca="1" si="123"/>
        <v>0.97769273748851226</v>
      </c>
      <c r="U230" s="12">
        <f t="shared" ca="1" si="124"/>
        <v>1.3636012920282004</v>
      </c>
      <c r="V230" s="12">
        <f t="shared" ca="1" si="125"/>
        <v>1.5776364216605914</v>
      </c>
      <c r="W230" s="12">
        <f t="shared" ca="1" si="126"/>
        <v>1.2971200322027712E-2</v>
      </c>
      <c r="X230" s="12">
        <f t="shared" ca="1" si="127"/>
        <v>1.0121617226891528</v>
      </c>
      <c r="Y230" s="12">
        <f t="shared" ca="1" si="128"/>
        <v>0.77996273039007891</v>
      </c>
      <c r="Z230" s="12">
        <f t="shared" ca="1" si="129"/>
        <v>0.17559090228529917</v>
      </c>
      <c r="AA230" s="12">
        <f t="shared" ca="1" si="130"/>
        <v>0.14937381791837051</v>
      </c>
      <c r="AB230" s="12">
        <f t="shared" ca="1" si="131"/>
        <v>1.1084001872148106</v>
      </c>
      <c r="AC230" s="12">
        <f t="shared" ca="1" si="132"/>
        <v>0.974829892183814</v>
      </c>
      <c r="AD230" s="12">
        <f t="shared" ca="1" si="133"/>
        <v>1.3544813013856343</v>
      </c>
      <c r="AE230" s="12">
        <f t="shared" ca="1" si="134"/>
        <v>1.5788808892257167</v>
      </c>
      <c r="AF230" s="12">
        <f t="shared" ca="1" si="135"/>
        <v>1.2895405367067713E-2</v>
      </c>
      <c r="AG230" s="12">
        <f t="shared" ca="1" si="136"/>
        <v>1.0088475933940659</v>
      </c>
      <c r="AH230" s="12">
        <f t="shared" ca="1" si="137"/>
        <v>0.76934913063548238</v>
      </c>
      <c r="AI230" s="12">
        <f t="shared" ca="1" si="138"/>
        <v>0.17395539783599487</v>
      </c>
      <c r="AJ230" s="12">
        <f t="shared" ca="1" si="139"/>
        <v>0.14816790386866396</v>
      </c>
      <c r="AK230" s="12">
        <f t="shared" ca="1" si="140"/>
        <v>1.1006791190164331</v>
      </c>
      <c r="AL230" s="11">
        <f t="shared" ca="1" si="141"/>
        <v>-1.9828285097529541E-3</v>
      </c>
      <c r="AM230" s="11">
        <f t="shared" ca="1" si="142"/>
        <v>2.8757482075906005E-2</v>
      </c>
      <c r="AN230" s="11">
        <f t="shared" ca="1" si="143"/>
        <v>-1.3119760665648572E-2</v>
      </c>
      <c r="AO230" s="11">
        <f t="shared" ca="1" si="144"/>
        <v>3.3031720734152392E-3</v>
      </c>
      <c r="AP230" s="11">
        <f t="shared" ca="1" si="145"/>
        <v>-2.9139474882380334E-3</v>
      </c>
      <c r="AQ230" s="11">
        <f t="shared" ca="1" si="146"/>
        <v>-2.308580223162604E-4</v>
      </c>
      <c r="AR230" s="11">
        <f t="shared" ca="1" si="147"/>
        <v>2.4056499668947295E-2</v>
      </c>
      <c r="AS230" s="11">
        <f t="shared" ca="1" si="148"/>
        <v>1.5764451962900106E-2</v>
      </c>
      <c r="AT230" s="11">
        <f t="shared" ca="1" si="149"/>
        <v>2.6654953343118182E-2</v>
      </c>
      <c r="AU230" s="13">
        <f t="shared" ca="1" si="150"/>
        <v>8.9210182709256666E-3</v>
      </c>
      <c r="AV230" s="14">
        <f t="shared" ca="1" si="151"/>
        <v>345.33006872151981</v>
      </c>
      <c r="AW230" s="11">
        <f ca="1">-(AV230-MAX($AV$14:AV230))/MAX($AV$14:AV230)</f>
        <v>0</v>
      </c>
      <c r="AX230" s="13">
        <f t="shared" si="152"/>
        <v>-1.1836520641069794E-2</v>
      </c>
      <c r="AY230" s="14">
        <f t="shared" si="153"/>
        <v>134.62793681679344</v>
      </c>
      <c r="AZ230" s="11">
        <f>-(AY230-MAX($AY$14:AY230))/MAX($AY$14:AY230)</f>
        <v>6.7237165842166158E-2</v>
      </c>
    </row>
    <row r="231" spans="1:52" x14ac:dyDescent="0.2">
      <c r="A231" s="1">
        <v>40909</v>
      </c>
      <c r="B231" s="10">
        <v>0.98691352663679599</v>
      </c>
      <c r="C231" s="10">
        <v>1.2896236878078977</v>
      </c>
      <c r="D231" s="10">
        <v>1.5512774770023112</v>
      </c>
      <c r="E231" s="10">
        <v>1.29939318338336E-2</v>
      </c>
      <c r="F231" s="10">
        <v>1.0408426662225738</v>
      </c>
      <c r="G231" s="10">
        <v>0.80089700464520264</v>
      </c>
      <c r="H231" s="10">
        <v>0.16808700183214831</v>
      </c>
      <c r="I231" s="10">
        <v>0.14589807560438278</v>
      </c>
      <c r="J231" s="10">
        <v>1.0655528087972039</v>
      </c>
      <c r="K231" s="11">
        <f t="shared" si="154"/>
        <v>1.0392199435485416E-2</v>
      </c>
      <c r="L231" s="11">
        <f t="shared" si="155"/>
        <v>-1.9692553712826633E-2</v>
      </c>
      <c r="M231" s="11">
        <f t="shared" si="156"/>
        <v>-4.4211408094566584E-3</v>
      </c>
      <c r="N231" s="11">
        <f t="shared" si="158"/>
        <v>1.0979872399589308E-2</v>
      </c>
      <c r="O231" s="11">
        <f t="shared" si="159"/>
        <v>2.8716849161080971E-2</v>
      </c>
      <c r="P231" s="11">
        <f t="shared" si="160"/>
        <v>4.0765657536441013E-2</v>
      </c>
      <c r="Q231" s="11">
        <f t="shared" si="157"/>
        <v>-9.9171331080969427E-3</v>
      </c>
      <c r="R231" s="11">
        <f t="shared" si="157"/>
        <v>4.5228403437347353E-4</v>
      </c>
      <c r="S231" s="11">
        <f t="shared" si="157"/>
        <v>-5.4023527406019678E-3</v>
      </c>
      <c r="T231" s="12">
        <f t="shared" ca="1" si="123"/>
        <v>0.97579635243500473</v>
      </c>
      <c r="U231" s="12">
        <f t="shared" ca="1" si="124"/>
        <v>1.3350055655122608</v>
      </c>
      <c r="V231" s="12">
        <f t="shared" ca="1" si="125"/>
        <v>1.5685236195326127</v>
      </c>
      <c r="W231" s="12">
        <f t="shared" ca="1" si="126"/>
        <v>1.2874107495625779E-2</v>
      </c>
      <c r="X231" s="12">
        <f t="shared" ca="1" si="127"/>
        <v>1.0103174578494587</v>
      </c>
      <c r="Y231" s="12">
        <f t="shared" ca="1" si="128"/>
        <v>0.76943793584486697</v>
      </c>
      <c r="Z231" s="12">
        <f t="shared" ca="1" si="129"/>
        <v>0.17186301885076827</v>
      </c>
      <c r="AA231" s="12">
        <f t="shared" ca="1" si="130"/>
        <v>0.14700001096717338</v>
      </c>
      <c r="AB231" s="12">
        <f t="shared" ca="1" si="131"/>
        <v>1.0860098437348693</v>
      </c>
      <c r="AC231" s="12">
        <f t="shared" ca="1" si="132"/>
        <v>0.97676281268619547</v>
      </c>
      <c r="AD231" s="12">
        <f t="shared" ca="1" si="133"/>
        <v>1.3155298296388871</v>
      </c>
      <c r="AE231" s="12">
        <f t="shared" ca="1" si="134"/>
        <v>1.5581663498395089</v>
      </c>
      <c r="AF231" s="12">
        <f t="shared" ca="1" si="135"/>
        <v>1.2852809624183847E-2</v>
      </c>
      <c r="AG231" s="12">
        <f t="shared" ca="1" si="136"/>
        <v>1.0117873223048515</v>
      </c>
      <c r="AH231" s="12">
        <f t="shared" ca="1" si="137"/>
        <v>0.76952674105425156</v>
      </c>
      <c r="AI231" s="12">
        <f t="shared" ca="1" si="138"/>
        <v>0.16977063986554167</v>
      </c>
      <c r="AJ231" s="12">
        <f t="shared" ca="1" si="139"/>
        <v>0.1458321180656828</v>
      </c>
      <c r="AK231" s="12">
        <f t="shared" ca="1" si="140"/>
        <v>1.0713405684533057</v>
      </c>
      <c r="AL231" s="11">
        <f t="shared" ca="1" si="141"/>
        <v>1.0392199435485416E-2</v>
      </c>
      <c r="AM231" s="11">
        <f t="shared" ca="1" si="142"/>
        <v>1.9692553712826633E-2</v>
      </c>
      <c r="AN231" s="11">
        <f t="shared" ca="1" si="143"/>
        <v>4.4211408094566584E-3</v>
      </c>
      <c r="AO231" s="11">
        <f t="shared" ca="1" si="144"/>
        <v>-1.0979872399589308E-2</v>
      </c>
      <c r="AP231" s="11">
        <f t="shared" ca="1" si="145"/>
        <v>2.8716849161080971E-2</v>
      </c>
      <c r="AQ231" s="11">
        <f t="shared" ca="1" si="146"/>
        <v>4.0765657536441013E-2</v>
      </c>
      <c r="AR231" s="11">
        <f t="shared" ca="1" si="147"/>
        <v>9.9171331080969427E-3</v>
      </c>
      <c r="AS231" s="11">
        <f t="shared" ca="1" si="148"/>
        <v>-4.5228403437347353E-4</v>
      </c>
      <c r="AT231" s="11">
        <f t="shared" ca="1" si="149"/>
        <v>5.4023527406019678E-3</v>
      </c>
      <c r="AU231" s="13">
        <f t="shared" ca="1" si="150"/>
        <v>1.198619223000298E-2</v>
      </c>
      <c r="AV231" s="14">
        <f t="shared" ca="1" si="151"/>
        <v>349.46926130801614</v>
      </c>
      <c r="AW231" s="11">
        <f ca="1">-(AV231-MAX($AV$14:AV231))/MAX($AV$14:AV231)</f>
        <v>0</v>
      </c>
      <c r="AX231" s="13">
        <f t="shared" si="152"/>
        <v>5.7637424662208871E-3</v>
      </c>
      <c r="AY231" s="14">
        <f t="shared" si="153"/>
        <v>135.40389757336411</v>
      </c>
      <c r="AZ231" s="11">
        <f>-(AY231-MAX($AY$14:AY231))/MAX($AY$14:AY231)</f>
        <v>6.1860961084018007E-2</v>
      </c>
    </row>
    <row r="232" spans="1:52" x14ac:dyDescent="0.2">
      <c r="A232" s="1">
        <v>40940</v>
      </c>
      <c r="B232" s="10">
        <v>1.0034820828274111</v>
      </c>
      <c r="C232" s="10">
        <v>1.3238895876083936</v>
      </c>
      <c r="D232" s="10">
        <v>1.5805278963173699</v>
      </c>
      <c r="E232" s="10">
        <v>1.2733824858972889E-2</v>
      </c>
      <c r="F232" s="10">
        <v>1.0733759821390236</v>
      </c>
      <c r="G232" s="10">
        <v>0.83514280942041086</v>
      </c>
      <c r="H232" s="10">
        <v>0.17517736708417272</v>
      </c>
      <c r="I232" s="10">
        <v>0.1501073267386181</v>
      </c>
      <c r="J232" s="10">
        <v>1.0967437677535397</v>
      </c>
      <c r="K232" s="11">
        <f t="shared" si="154"/>
        <v>1.6788255245702599E-2</v>
      </c>
      <c r="L232" s="11">
        <f t="shared" si="155"/>
        <v>2.6570464023300433E-2</v>
      </c>
      <c r="M232" s="11">
        <f t="shared" si="156"/>
        <v>1.8855697803066285E-2</v>
      </c>
      <c r="N232" s="11">
        <f t="shared" si="158"/>
        <v>-2.0017572678305395E-2</v>
      </c>
      <c r="O232" s="11">
        <f t="shared" si="159"/>
        <v>3.1256708599888272E-2</v>
      </c>
      <c r="P232" s="11">
        <f t="shared" si="160"/>
        <v>4.2759311842325065E-2</v>
      </c>
      <c r="Q232" s="11">
        <f t="shared" si="157"/>
        <v>4.2182709993868972E-2</v>
      </c>
      <c r="R232" s="11">
        <f t="shared" si="157"/>
        <v>2.8850628199162287E-2</v>
      </c>
      <c r="S232" s="11">
        <f t="shared" si="157"/>
        <v>2.9272091161341995E-2</v>
      </c>
      <c r="T232" s="12">
        <f t="shared" ca="1" si="123"/>
        <v>0.98183816966149573</v>
      </c>
      <c r="U232" s="12">
        <f t="shared" ca="1" si="124"/>
        <v>1.3025767587233923</v>
      </c>
      <c r="V232" s="12">
        <f t="shared" ca="1" si="125"/>
        <v>1.55472191342091</v>
      </c>
      <c r="W232" s="12">
        <f t="shared" ca="1" si="126"/>
        <v>1.2923370729008723E-2</v>
      </c>
      <c r="X232" s="12">
        <f t="shared" ca="1" si="127"/>
        <v>1.0263149942637126</v>
      </c>
      <c r="Y232" s="12">
        <f t="shared" ca="1" si="128"/>
        <v>0.78521187284972704</v>
      </c>
      <c r="Z232" s="12">
        <f t="shared" ca="1" si="129"/>
        <v>0.16892882084884497</v>
      </c>
      <c r="AA232" s="12">
        <f t="shared" ca="1" si="130"/>
        <v>0.14586509683503279</v>
      </c>
      <c r="AB232" s="12">
        <f t="shared" ca="1" si="131"/>
        <v>1.0684466886252548</v>
      </c>
      <c r="AC232" s="12">
        <f t="shared" ca="1" si="132"/>
        <v>0.98691352663679599</v>
      </c>
      <c r="AD232" s="12">
        <f t="shared" ca="1" si="133"/>
        <v>1.2896236878078977</v>
      </c>
      <c r="AE232" s="12">
        <f t="shared" ca="1" si="134"/>
        <v>1.5512774770023112</v>
      </c>
      <c r="AF232" s="12">
        <f t="shared" ca="1" si="135"/>
        <v>1.29939318338336E-2</v>
      </c>
      <c r="AG232" s="12">
        <f t="shared" ca="1" si="136"/>
        <v>1.0408426662225738</v>
      </c>
      <c r="AH232" s="12">
        <f t="shared" ca="1" si="137"/>
        <v>0.80089700464520264</v>
      </c>
      <c r="AI232" s="12">
        <f t="shared" ca="1" si="138"/>
        <v>0.16808700183214831</v>
      </c>
      <c r="AJ232" s="12">
        <f t="shared" ca="1" si="139"/>
        <v>0.14589807560438278</v>
      </c>
      <c r="AK232" s="12">
        <f t="shared" ca="1" si="140"/>
        <v>1.0655528087972039</v>
      </c>
      <c r="AL232" s="11">
        <f t="shared" ca="1" si="141"/>
        <v>1.6788255245702599E-2</v>
      </c>
      <c r="AM232" s="11">
        <f t="shared" ca="1" si="142"/>
        <v>-2.6570464023300433E-2</v>
      </c>
      <c r="AN232" s="11">
        <f t="shared" ca="1" si="143"/>
        <v>-1.8855697803066285E-2</v>
      </c>
      <c r="AO232" s="11">
        <f t="shared" ca="1" si="144"/>
        <v>-2.0017572678305395E-2</v>
      </c>
      <c r="AP232" s="11">
        <f t="shared" ca="1" si="145"/>
        <v>3.1256708599888272E-2</v>
      </c>
      <c r="AQ232" s="11">
        <f t="shared" ca="1" si="146"/>
        <v>4.2759311842325065E-2</v>
      </c>
      <c r="AR232" s="11">
        <f t="shared" ca="1" si="147"/>
        <v>-4.2182709993868972E-2</v>
      </c>
      <c r="AS232" s="11">
        <f t="shared" ca="1" si="148"/>
        <v>2.8850628199162287E-2</v>
      </c>
      <c r="AT232" s="11">
        <f t="shared" ca="1" si="149"/>
        <v>-2.9272091161341995E-2</v>
      </c>
      <c r="AU232" s="13">
        <f t="shared" ca="1" si="150"/>
        <v>-1.9159590858672064E-3</v>
      </c>
      <c r="AV232" s="14">
        <f t="shared" ca="1" si="151"/>
        <v>348.79969250158177</v>
      </c>
      <c r="AW232" s="11">
        <f ca="1">-(AV232-MAX($AV$14:AV232))/MAX($AV$14:AV232)</f>
        <v>1.9159590858671359E-3</v>
      </c>
      <c r="AX232" s="13">
        <f t="shared" si="152"/>
        <v>2.4057588243372278E-2</v>
      </c>
      <c r="AY232" s="14">
        <f t="shared" si="153"/>
        <v>138.66138878773185</v>
      </c>
      <c r="AZ232" s="11">
        <f>-(AY232-MAX($AY$14:AY232))/MAX($AY$14:AY232)</f>
        <v>3.9291598370744321E-2</v>
      </c>
    </row>
    <row r="233" spans="1:52" x14ac:dyDescent="0.2">
      <c r="A233" s="1">
        <v>40969</v>
      </c>
      <c r="B233" s="10">
        <v>1.0061779325055844</v>
      </c>
      <c r="C233" s="10">
        <v>1.3206550449022716</v>
      </c>
      <c r="D233" s="10">
        <v>1.5822284104933388</v>
      </c>
      <c r="E233" s="10">
        <v>1.2125327383839365E-2</v>
      </c>
      <c r="F233" s="10">
        <v>1.0524100189433803</v>
      </c>
      <c r="G233" s="10">
        <v>0.81973932289531926</v>
      </c>
      <c r="H233" s="10">
        <v>0.17519271198318148</v>
      </c>
      <c r="I233" s="10">
        <v>0.14851999821776002</v>
      </c>
      <c r="J233" s="10">
        <v>1.0950503723171265</v>
      </c>
      <c r="K233" s="11">
        <f t="shared" si="154"/>
        <v>2.6864950797900189E-3</v>
      </c>
      <c r="L233" s="11">
        <f t="shared" si="155"/>
        <v>-2.4432118330692809E-3</v>
      </c>
      <c r="M233" s="11">
        <f t="shared" si="156"/>
        <v>1.0759153191355342E-3</v>
      </c>
      <c r="N233" s="11">
        <f t="shared" si="158"/>
        <v>-4.7785915219710762E-2</v>
      </c>
      <c r="O233" s="11">
        <f t="shared" si="159"/>
        <v>-1.9532729951589167E-2</v>
      </c>
      <c r="P233" s="11">
        <f t="shared" si="160"/>
        <v>-1.8444134765144726E-2</v>
      </c>
      <c r="Q233" s="11">
        <f t="shared" si="157"/>
        <v>8.7596355991426123E-5</v>
      </c>
      <c r="R233" s="11">
        <f t="shared" si="157"/>
        <v>-1.0574623873104483E-2</v>
      </c>
      <c r="S233" s="11">
        <f t="shared" si="157"/>
        <v>-1.5440210249670905E-3</v>
      </c>
      <c r="T233" s="12">
        <f t="shared" ca="1" si="123"/>
        <v>0.99519780473210351</v>
      </c>
      <c r="U233" s="12">
        <f t="shared" ca="1" si="124"/>
        <v>1.3067566377081457</v>
      </c>
      <c r="V233" s="12">
        <f t="shared" ca="1" si="125"/>
        <v>1.5659026866598404</v>
      </c>
      <c r="W233" s="12">
        <f t="shared" ca="1" si="126"/>
        <v>1.2863878346403245E-2</v>
      </c>
      <c r="X233" s="12">
        <f t="shared" ca="1" si="127"/>
        <v>1.0571093241807987</v>
      </c>
      <c r="Y233" s="12">
        <f t="shared" ca="1" si="128"/>
        <v>0.81801990703280669</v>
      </c>
      <c r="Z233" s="12">
        <f t="shared" ca="1" si="129"/>
        <v>0.17163218445816053</v>
      </c>
      <c r="AA233" s="12">
        <f t="shared" ca="1" si="130"/>
        <v>0.14800270117150044</v>
      </c>
      <c r="AB233" s="12">
        <f t="shared" ca="1" si="131"/>
        <v>1.0811482882753718</v>
      </c>
      <c r="AC233" s="12">
        <f t="shared" ca="1" si="132"/>
        <v>1.0034820828274111</v>
      </c>
      <c r="AD233" s="12">
        <f t="shared" ca="1" si="133"/>
        <v>1.3238895876083936</v>
      </c>
      <c r="AE233" s="12">
        <f t="shared" ca="1" si="134"/>
        <v>1.5805278963173699</v>
      </c>
      <c r="AF233" s="12">
        <f t="shared" ca="1" si="135"/>
        <v>1.2733824858972889E-2</v>
      </c>
      <c r="AG233" s="12">
        <f t="shared" ca="1" si="136"/>
        <v>1.0733759821390236</v>
      </c>
      <c r="AH233" s="12">
        <f t="shared" ca="1" si="137"/>
        <v>0.83514280942041086</v>
      </c>
      <c r="AI233" s="12">
        <f t="shared" ca="1" si="138"/>
        <v>0.17517736708417272</v>
      </c>
      <c r="AJ233" s="12">
        <f t="shared" ca="1" si="139"/>
        <v>0.1501073267386181</v>
      </c>
      <c r="AK233" s="12">
        <f t="shared" ca="1" si="140"/>
        <v>1.0967437677535397</v>
      </c>
      <c r="AL233" s="11">
        <f t="shared" ca="1" si="141"/>
        <v>2.6864950797900189E-3</v>
      </c>
      <c r="AM233" s="11">
        <f t="shared" ca="1" si="142"/>
        <v>-2.4432118330692809E-3</v>
      </c>
      <c r="AN233" s="11">
        <f t="shared" ca="1" si="143"/>
        <v>1.0759153191355342E-3</v>
      </c>
      <c r="AO233" s="11">
        <f t="shared" ca="1" si="144"/>
        <v>4.7785915219710762E-2</v>
      </c>
      <c r="AP233" s="11">
        <f t="shared" ca="1" si="145"/>
        <v>-1.9532729951589167E-2</v>
      </c>
      <c r="AQ233" s="11">
        <f t="shared" ca="1" si="146"/>
        <v>-1.8444134765144726E-2</v>
      </c>
      <c r="AR233" s="11">
        <f t="shared" ca="1" si="147"/>
        <v>8.7596355991426123E-5</v>
      </c>
      <c r="AS233" s="11">
        <f t="shared" ca="1" si="148"/>
        <v>-1.0574623873104483E-2</v>
      </c>
      <c r="AT233" s="11">
        <f t="shared" ca="1" si="149"/>
        <v>-1.5440210249670905E-3</v>
      </c>
      <c r="AU233" s="13">
        <f t="shared" ca="1" si="150"/>
        <v>-1.0031105258300076E-4</v>
      </c>
      <c r="AV233" s="14">
        <f t="shared" ca="1" si="151"/>
        <v>348.76470403728632</v>
      </c>
      <c r="AW233" s="11">
        <f ca="1">-(AV233-MAX($AV$14:AV233))/MAX($AV$14:AV233)</f>
        <v>2.0160779465775028E-3</v>
      </c>
      <c r="AX233" s="13">
        <f t="shared" si="152"/>
        <v>-1.0719403323629837E-2</v>
      </c>
      <c r="AY233" s="14">
        <f t="shared" si="153"/>
        <v>137.1750214359015</v>
      </c>
      <c r="AZ233" s="11">
        <f>-(AY233-MAX($AY$14:AY233))/MAX($AY$14:AY233)</f>
        <v>4.9589819204208151E-2</v>
      </c>
    </row>
    <row r="234" spans="1:52" x14ac:dyDescent="0.2">
      <c r="A234" s="1">
        <v>41000</v>
      </c>
      <c r="B234" s="10">
        <v>1.007424720187784</v>
      </c>
      <c r="C234" s="10">
        <v>1.3162744168904335</v>
      </c>
      <c r="D234" s="10">
        <v>1.6004097048844506</v>
      </c>
      <c r="E234" s="10">
        <v>1.2309964916599988E-2</v>
      </c>
      <c r="F234" s="10">
        <v>1.0350788212522384</v>
      </c>
      <c r="G234" s="10">
        <v>0.81799591002044991</v>
      </c>
      <c r="H234" s="10">
        <v>0.17385861817170276</v>
      </c>
      <c r="I234" s="10">
        <v>0.14844283466437075</v>
      </c>
      <c r="J234" s="10">
        <v>1.0950503723171265</v>
      </c>
      <c r="K234" s="11">
        <f t="shared" si="154"/>
        <v>1.239132405830734E-3</v>
      </c>
      <c r="L234" s="11">
        <f t="shared" si="155"/>
        <v>-3.3170115305638515E-3</v>
      </c>
      <c r="M234" s="11">
        <f t="shared" si="156"/>
        <v>1.1490941681070455E-2</v>
      </c>
      <c r="N234" s="11">
        <f t="shared" si="158"/>
        <v>1.5227426601834182E-2</v>
      </c>
      <c r="O234" s="11">
        <f t="shared" si="159"/>
        <v>-1.6468104046122978E-2</v>
      </c>
      <c r="P234" s="11">
        <f t="shared" si="160"/>
        <v>-2.1267893660531501E-3</v>
      </c>
      <c r="Q234" s="11">
        <f t="shared" si="157"/>
        <v>-7.6150074759205877E-3</v>
      </c>
      <c r="R234" s="11">
        <f t="shared" si="157"/>
        <v>-5.1954992132530187E-4</v>
      </c>
      <c r="S234" s="11">
        <f t="shared" si="157"/>
        <v>0</v>
      </c>
      <c r="T234" s="12">
        <f t="shared" ca="1" si="123"/>
        <v>1.0048300076664978</v>
      </c>
      <c r="U234" s="12">
        <f t="shared" ca="1" si="124"/>
        <v>1.3222723162553325</v>
      </c>
      <c r="V234" s="12">
        <f t="shared" ca="1" si="125"/>
        <v>1.5813781534053544</v>
      </c>
      <c r="W234" s="12">
        <f t="shared" ca="1" si="126"/>
        <v>1.2429576121406126E-2</v>
      </c>
      <c r="X234" s="12">
        <f t="shared" ca="1" si="127"/>
        <v>1.0628930005412021</v>
      </c>
      <c r="Y234" s="12">
        <f t="shared" ca="1" si="128"/>
        <v>0.82744106615786506</v>
      </c>
      <c r="Z234" s="12">
        <f t="shared" ca="1" si="129"/>
        <v>0.17518503953367709</v>
      </c>
      <c r="AA234" s="12">
        <f t="shared" ca="1" si="130"/>
        <v>0.14931366247818906</v>
      </c>
      <c r="AB234" s="12">
        <f t="shared" ca="1" si="131"/>
        <v>1.095897070035333</v>
      </c>
      <c r="AC234" s="12">
        <f t="shared" ca="1" si="132"/>
        <v>1.0061779325055844</v>
      </c>
      <c r="AD234" s="12">
        <f t="shared" ca="1" si="133"/>
        <v>1.3206550449022716</v>
      </c>
      <c r="AE234" s="12">
        <f t="shared" ca="1" si="134"/>
        <v>1.5822284104933388</v>
      </c>
      <c r="AF234" s="12">
        <f t="shared" ca="1" si="135"/>
        <v>1.2125327383839365E-2</v>
      </c>
      <c r="AG234" s="12">
        <f t="shared" ca="1" si="136"/>
        <v>1.0524100189433803</v>
      </c>
      <c r="AH234" s="12">
        <f t="shared" ca="1" si="137"/>
        <v>0.81973932289531926</v>
      </c>
      <c r="AI234" s="12">
        <f t="shared" ca="1" si="138"/>
        <v>0.17519271198318148</v>
      </c>
      <c r="AJ234" s="12">
        <f t="shared" ca="1" si="139"/>
        <v>0.14851999821776002</v>
      </c>
      <c r="AK234" s="12">
        <f t="shared" ca="1" si="140"/>
        <v>1.0950503723171265</v>
      </c>
      <c r="AL234" s="11">
        <f t="shared" ca="1" si="141"/>
        <v>1.239132405830734E-3</v>
      </c>
      <c r="AM234" s="11">
        <f t="shared" ca="1" si="142"/>
        <v>3.3170115305638515E-3</v>
      </c>
      <c r="AN234" s="11">
        <f t="shared" ca="1" si="143"/>
        <v>1.1490941681070455E-2</v>
      </c>
      <c r="AO234" s="11">
        <f t="shared" ca="1" si="144"/>
        <v>-1.5227426601834182E-2</v>
      </c>
      <c r="AP234" s="11">
        <f t="shared" ca="1" si="145"/>
        <v>1.6468104046122978E-2</v>
      </c>
      <c r="AQ234" s="11">
        <f t="shared" ca="1" si="146"/>
        <v>2.1267893660531501E-3</v>
      </c>
      <c r="AR234" s="11">
        <f t="shared" ca="1" si="147"/>
        <v>-7.6150074759205877E-3</v>
      </c>
      <c r="AS234" s="11">
        <f t="shared" ca="1" si="148"/>
        <v>5.1954992132530187E-4</v>
      </c>
      <c r="AT234" s="11">
        <f t="shared" ca="1" si="149"/>
        <v>0</v>
      </c>
      <c r="AU234" s="13">
        <f t="shared" ca="1" si="150"/>
        <v>1.3687883192457445E-3</v>
      </c>
      <c r="AV234" s="14">
        <f t="shared" ca="1" si="151"/>
        <v>349.24208909033774</v>
      </c>
      <c r="AW234" s="11">
        <f ca="1">-(AV234-MAX($AV$14:AV234))/MAX($AV$14:AV234)</f>
        <v>6.5004921127576759E-4</v>
      </c>
      <c r="AX234" s="13">
        <f t="shared" si="152"/>
        <v>-2.3210685013894426E-4</v>
      </c>
      <c r="AY234" s="14">
        <f t="shared" si="153"/>
        <v>137.14318217375828</v>
      </c>
      <c r="AZ234" s="11">
        <f>-(AY234-MAX($AY$14:AY234))/MAX($AY$14:AY234)</f>
        <v>4.9810415917612594E-2</v>
      </c>
    </row>
    <row r="235" spans="1:52" x14ac:dyDescent="0.2">
      <c r="A235" s="1">
        <v>41030</v>
      </c>
      <c r="B235" s="10">
        <v>0.99025588211993976</v>
      </c>
      <c r="C235" s="10">
        <v>1.2790831531957894</v>
      </c>
      <c r="D235" s="10">
        <v>1.5913937426398037</v>
      </c>
      <c r="E235" s="10">
        <v>1.2550043297649378E-2</v>
      </c>
      <c r="F235" s="10">
        <v>0.99757589058587637</v>
      </c>
      <c r="G235" s="10">
        <v>0.77423350882626196</v>
      </c>
      <c r="H235" s="10">
        <v>0.16896458502297917</v>
      </c>
      <c r="I235" s="10">
        <v>0.14222727919214906</v>
      </c>
      <c r="J235" s="10">
        <v>1.0647926316349889</v>
      </c>
      <c r="K235" s="11">
        <f t="shared" si="154"/>
        <v>-1.7042303731284236E-2</v>
      </c>
      <c r="L235" s="11">
        <f t="shared" si="155"/>
        <v>-2.825494685409502E-2</v>
      </c>
      <c r="M235" s="11">
        <f t="shared" si="156"/>
        <v>-5.6335338489451603E-3</v>
      </c>
      <c r="N235" s="11">
        <f t="shared" si="158"/>
        <v>1.950276728454714E-2</v>
      </c>
      <c r="O235" s="11">
        <f t="shared" si="159"/>
        <v>-3.6231956346079008E-2</v>
      </c>
      <c r="P235" s="11">
        <f t="shared" si="160"/>
        <v>-5.349953545989472E-2</v>
      </c>
      <c r="Q235" s="11">
        <f t="shared" si="157"/>
        <v>-2.8149499864828287E-2</v>
      </c>
      <c r="R235" s="11">
        <f t="shared" si="157"/>
        <v>-4.1871710994168643E-2</v>
      </c>
      <c r="S235" s="11">
        <f t="shared" si="157"/>
        <v>-2.763136879092809E-2</v>
      </c>
      <c r="T235" s="12">
        <f t="shared" ca="1" si="123"/>
        <v>1.0068013263466842</v>
      </c>
      <c r="U235" s="12">
        <f t="shared" ca="1" si="124"/>
        <v>1.3184647308963524</v>
      </c>
      <c r="V235" s="12">
        <f t="shared" ca="1" si="125"/>
        <v>1.5913190576888947</v>
      </c>
      <c r="W235" s="12">
        <f t="shared" ca="1" si="126"/>
        <v>1.2217646150219676E-2</v>
      </c>
      <c r="X235" s="12">
        <f t="shared" ca="1" si="127"/>
        <v>1.0437444200978092</v>
      </c>
      <c r="Y235" s="12">
        <f t="shared" ca="1" si="128"/>
        <v>0.81886761645788453</v>
      </c>
      <c r="Z235" s="12">
        <f t="shared" ca="1" si="129"/>
        <v>0.1745256650774421</v>
      </c>
      <c r="AA235" s="12">
        <f t="shared" ca="1" si="130"/>
        <v>0.14848141644106538</v>
      </c>
      <c r="AB235" s="12">
        <f t="shared" ca="1" si="131"/>
        <v>1.0950503723171265</v>
      </c>
      <c r="AC235" s="12">
        <f t="shared" ca="1" si="132"/>
        <v>1.007424720187784</v>
      </c>
      <c r="AD235" s="12">
        <f t="shared" ca="1" si="133"/>
        <v>1.3162744168904335</v>
      </c>
      <c r="AE235" s="12">
        <f t="shared" ca="1" si="134"/>
        <v>1.6004097048844506</v>
      </c>
      <c r="AF235" s="12">
        <f t="shared" ca="1" si="135"/>
        <v>1.2309964916599988E-2</v>
      </c>
      <c r="AG235" s="12">
        <f t="shared" ca="1" si="136"/>
        <v>1.0350788212522384</v>
      </c>
      <c r="AH235" s="12">
        <f t="shared" ca="1" si="137"/>
        <v>0.81799591002044991</v>
      </c>
      <c r="AI235" s="12">
        <f t="shared" ca="1" si="138"/>
        <v>0.17385861817170276</v>
      </c>
      <c r="AJ235" s="12">
        <f t="shared" ca="1" si="139"/>
        <v>0.14844283466437075</v>
      </c>
      <c r="AK235" s="12">
        <f t="shared" ca="1" si="140"/>
        <v>1.0950503723171265</v>
      </c>
      <c r="AL235" s="11">
        <f t="shared" ca="1" si="141"/>
        <v>-1.7042303731284236E-2</v>
      </c>
      <c r="AM235" s="11">
        <f t="shared" ca="1" si="142"/>
        <v>2.825494685409502E-2</v>
      </c>
      <c r="AN235" s="11">
        <f t="shared" ca="1" si="143"/>
        <v>-5.6335338489451603E-3</v>
      </c>
      <c r="AO235" s="11">
        <f t="shared" ca="1" si="144"/>
        <v>1.950276728454714E-2</v>
      </c>
      <c r="AP235" s="11">
        <f t="shared" ca="1" si="145"/>
        <v>3.6231956346079008E-2</v>
      </c>
      <c r="AQ235" s="11">
        <f t="shared" ca="1" si="146"/>
        <v>5.349953545989472E-2</v>
      </c>
      <c r="AR235" s="11">
        <f t="shared" ca="1" si="147"/>
        <v>2.8149499864828287E-2</v>
      </c>
      <c r="AS235" s="11">
        <f t="shared" ca="1" si="148"/>
        <v>4.1871710994168643E-2</v>
      </c>
      <c r="AT235" s="11">
        <f t="shared" ca="1" si="149"/>
        <v>-2.763136879092809E-2</v>
      </c>
      <c r="AU235" s="13">
        <f t="shared" ca="1" si="150"/>
        <v>1.7467023381383926E-2</v>
      </c>
      <c r="AV235" s="14">
        <f t="shared" ca="1" si="151"/>
        <v>355.342308826242</v>
      </c>
      <c r="AW235" s="11">
        <f ca="1">-(AV235-MAX($AV$14:AV235))/MAX($AV$14:AV235)</f>
        <v>0</v>
      </c>
      <c r="AX235" s="13">
        <f t="shared" si="152"/>
        <v>-2.4312454289519558E-2</v>
      </c>
      <c r="AY235" s="14">
        <f t="shared" si="153"/>
        <v>133.80889482603953</v>
      </c>
      <c r="AZ235" s="11">
        <f>-(AY235-MAX($AY$14:AY235))/MAX($AY$14:AY235)</f>
        <v>7.2911856746993173E-2</v>
      </c>
    </row>
    <row r="236" spans="1:52" x14ac:dyDescent="0.2">
      <c r="A236" s="1">
        <v>41061</v>
      </c>
      <c r="B236" s="10">
        <v>0.97269641172293708</v>
      </c>
      <c r="C236" s="10">
        <v>1.2540128410914928</v>
      </c>
      <c r="D236" s="10">
        <v>1.5554276648364469</v>
      </c>
      <c r="E236" s="10">
        <v>1.2607001928871295E-2</v>
      </c>
      <c r="F236" s="10">
        <v>0.99829291910832463</v>
      </c>
      <c r="G236" s="10">
        <v>0.78033554428404206</v>
      </c>
      <c r="H236" s="10">
        <v>0.16622064127923405</v>
      </c>
      <c r="I236" s="10">
        <v>0.14132278123233466</v>
      </c>
      <c r="J236" s="10">
        <v>1.0441901261381672</v>
      </c>
      <c r="K236" s="11">
        <f t="shared" si="154"/>
        <v>-1.7732255585709233E-2</v>
      </c>
      <c r="L236" s="11">
        <f t="shared" si="155"/>
        <v>-1.9600220706260107E-2</v>
      </c>
      <c r="M236" s="11">
        <f t="shared" si="156"/>
        <v>-2.2600363970073367E-2</v>
      </c>
      <c r="N236" s="11">
        <f t="shared" si="158"/>
        <v>4.538520694393533E-3</v>
      </c>
      <c r="O236" s="11">
        <f t="shared" si="159"/>
        <v>7.1877090175775926E-4</v>
      </c>
      <c r="P236" s="11">
        <f t="shared" si="160"/>
        <v>7.8813889972688678E-3</v>
      </c>
      <c r="Q236" s="11">
        <f t="shared" si="157"/>
        <v>-1.6239756652981163E-2</v>
      </c>
      <c r="R236" s="11">
        <f t="shared" si="157"/>
        <v>-6.3595251554550147E-3</v>
      </c>
      <c r="S236" s="11">
        <f t="shared" si="157"/>
        <v>-1.9348843037340191E-2</v>
      </c>
      <c r="T236" s="12">
        <f t="shared" ca="1" si="123"/>
        <v>0.9988403011538618</v>
      </c>
      <c r="U236" s="12">
        <f t="shared" ca="1" si="124"/>
        <v>1.2976787850431113</v>
      </c>
      <c r="V236" s="12">
        <f t="shared" ca="1" si="125"/>
        <v>1.5959017237621271</v>
      </c>
      <c r="W236" s="12">
        <f t="shared" ca="1" si="126"/>
        <v>1.2430004107124682E-2</v>
      </c>
      <c r="X236" s="12">
        <f t="shared" ca="1" si="127"/>
        <v>1.0163273559190573</v>
      </c>
      <c r="Y236" s="12">
        <f t="shared" ca="1" si="128"/>
        <v>0.79611470942335594</v>
      </c>
      <c r="Z236" s="12">
        <f t="shared" ca="1" si="129"/>
        <v>0.17141160159734098</v>
      </c>
      <c r="AA236" s="12">
        <f t="shared" ca="1" si="130"/>
        <v>0.1453350569282599</v>
      </c>
      <c r="AB236" s="12">
        <f t="shared" ca="1" si="131"/>
        <v>1.0799215019760577</v>
      </c>
      <c r="AC236" s="12">
        <f t="shared" ca="1" si="132"/>
        <v>0.99025588211993976</v>
      </c>
      <c r="AD236" s="12">
        <f t="shared" ca="1" si="133"/>
        <v>1.2790831531957894</v>
      </c>
      <c r="AE236" s="12">
        <f t="shared" ca="1" si="134"/>
        <v>1.5913937426398037</v>
      </c>
      <c r="AF236" s="12">
        <f t="shared" ca="1" si="135"/>
        <v>1.2550043297649378E-2</v>
      </c>
      <c r="AG236" s="12">
        <f t="shared" ca="1" si="136"/>
        <v>0.99757589058587637</v>
      </c>
      <c r="AH236" s="12">
        <f t="shared" ca="1" si="137"/>
        <v>0.77423350882626196</v>
      </c>
      <c r="AI236" s="12">
        <f t="shared" ca="1" si="138"/>
        <v>0.16896458502297917</v>
      </c>
      <c r="AJ236" s="12">
        <f t="shared" ca="1" si="139"/>
        <v>0.14222727919214906</v>
      </c>
      <c r="AK236" s="12">
        <f t="shared" ca="1" si="140"/>
        <v>1.0647926316349889</v>
      </c>
      <c r="AL236" s="11">
        <f t="shared" ca="1" si="141"/>
        <v>1.7732255585709233E-2</v>
      </c>
      <c r="AM236" s="11">
        <f t="shared" ca="1" si="142"/>
        <v>1.9600220706260107E-2</v>
      </c>
      <c r="AN236" s="11">
        <f t="shared" ca="1" si="143"/>
        <v>2.2600363970073367E-2</v>
      </c>
      <c r="AO236" s="11">
        <f t="shared" ca="1" si="144"/>
        <v>4.538520694393533E-3</v>
      </c>
      <c r="AP236" s="11">
        <f t="shared" ca="1" si="145"/>
        <v>-7.1877090175775926E-4</v>
      </c>
      <c r="AQ236" s="11">
        <f t="shared" ca="1" si="146"/>
        <v>-7.8813889972688678E-3</v>
      </c>
      <c r="AR236" s="11">
        <f t="shared" ca="1" si="147"/>
        <v>1.6239756652981163E-2</v>
      </c>
      <c r="AS236" s="11">
        <f t="shared" ca="1" si="148"/>
        <v>6.3595251554550147E-3</v>
      </c>
      <c r="AT236" s="11">
        <f t="shared" ca="1" si="149"/>
        <v>1.9348843037340191E-2</v>
      </c>
      <c r="AU236" s="13">
        <f t="shared" ca="1" si="150"/>
        <v>1.0868813989242887E-2</v>
      </c>
      <c r="AV236" s="14">
        <f t="shared" ca="1" si="151"/>
        <v>359.20445828338256</v>
      </c>
      <c r="AW236" s="11">
        <f ca="1">-(AV236-MAX($AV$14:AV236))/MAX($AV$14:AV236)</f>
        <v>0</v>
      </c>
      <c r="AX236" s="13">
        <f t="shared" si="152"/>
        <v>-9.8602538349332122E-3</v>
      </c>
      <c r="AY236" s="14">
        <f t="shared" si="153"/>
        <v>132.48950515768291</v>
      </c>
      <c r="AZ236" s="11">
        <f>-(AY236-MAX($AY$14:AY236))/MAX($AY$14:AY236)</f>
        <v>8.2053181166824682E-2</v>
      </c>
    </row>
    <row r="237" spans="1:52" x14ac:dyDescent="0.2">
      <c r="A237" s="1">
        <v>41091</v>
      </c>
      <c r="B237" s="10">
        <v>0.98626137899066013</v>
      </c>
      <c r="C237" s="10">
        <v>1.2273101044440899</v>
      </c>
      <c r="D237" s="10">
        <v>1.5587249629802822</v>
      </c>
      <c r="E237" s="10">
        <v>1.2664961118569367E-2</v>
      </c>
      <c r="F237" s="10">
        <v>1.0300570651614098</v>
      </c>
      <c r="G237" s="10">
        <v>0.79853070350554978</v>
      </c>
      <c r="H237" s="10">
        <v>0.16470123196521511</v>
      </c>
      <c r="I237" s="10">
        <v>0.14384556739884061</v>
      </c>
      <c r="J237" s="10">
        <v>1.0219410748776225</v>
      </c>
      <c r="K237" s="11">
        <f t="shared" si="154"/>
        <v>1.3945735898928113E-2</v>
      </c>
      <c r="L237" s="11">
        <f t="shared" si="155"/>
        <v>-2.1293830312104967E-2</v>
      </c>
      <c r="M237" s="11">
        <f t="shared" si="156"/>
        <v>2.119865949653077E-3</v>
      </c>
      <c r="N237" s="11">
        <f t="shared" si="158"/>
        <v>4.5973808860406695E-3</v>
      </c>
      <c r="O237" s="11">
        <f t="shared" si="159"/>
        <v>3.1818462742835951E-2</v>
      </c>
      <c r="P237" s="11">
        <f t="shared" si="160"/>
        <v>2.3317096542362137E-2</v>
      </c>
      <c r="Q237" s="11">
        <f t="shared" si="157"/>
        <v>-9.1409183740693845E-3</v>
      </c>
      <c r="R237" s="11">
        <f t="shared" si="157"/>
        <v>1.7851234914196157E-2</v>
      </c>
      <c r="S237" s="11">
        <f t="shared" si="157"/>
        <v>-2.1307471411198375E-2</v>
      </c>
      <c r="T237" s="12">
        <f t="shared" ca="1" si="123"/>
        <v>0.98147614692143836</v>
      </c>
      <c r="U237" s="12">
        <f t="shared" ca="1" si="124"/>
        <v>1.2665479971436411</v>
      </c>
      <c r="V237" s="12">
        <f t="shared" ca="1" si="125"/>
        <v>1.5734107037381253</v>
      </c>
      <c r="W237" s="12">
        <f t="shared" ca="1" si="126"/>
        <v>1.2578522613260337E-2</v>
      </c>
      <c r="X237" s="12">
        <f t="shared" ca="1" si="127"/>
        <v>0.9979344048471005</v>
      </c>
      <c r="Y237" s="12">
        <f t="shared" ca="1" si="128"/>
        <v>0.77728452655515201</v>
      </c>
      <c r="Z237" s="12">
        <f t="shared" ca="1" si="129"/>
        <v>0.16759261315110663</v>
      </c>
      <c r="AA237" s="12">
        <f t="shared" ca="1" si="130"/>
        <v>0.14177503021224186</v>
      </c>
      <c r="AB237" s="12">
        <f t="shared" ca="1" si="131"/>
        <v>1.0544913788865782</v>
      </c>
      <c r="AC237" s="12">
        <f t="shared" ca="1" si="132"/>
        <v>0.97269641172293708</v>
      </c>
      <c r="AD237" s="12">
        <f t="shared" ca="1" si="133"/>
        <v>1.2540128410914928</v>
      </c>
      <c r="AE237" s="12">
        <f t="shared" ca="1" si="134"/>
        <v>1.5554276648364469</v>
      </c>
      <c r="AF237" s="12">
        <f t="shared" ca="1" si="135"/>
        <v>1.2607001928871295E-2</v>
      </c>
      <c r="AG237" s="12">
        <f t="shared" ca="1" si="136"/>
        <v>0.99829291910832463</v>
      </c>
      <c r="AH237" s="12">
        <f t="shared" ca="1" si="137"/>
        <v>0.78033554428404206</v>
      </c>
      <c r="AI237" s="12">
        <f t="shared" ca="1" si="138"/>
        <v>0.16622064127923405</v>
      </c>
      <c r="AJ237" s="12">
        <f t="shared" ca="1" si="139"/>
        <v>0.14132278123233466</v>
      </c>
      <c r="AK237" s="12">
        <f t="shared" ca="1" si="140"/>
        <v>1.0441901261381672</v>
      </c>
      <c r="AL237" s="11">
        <f t="shared" ca="1" si="141"/>
        <v>-1.3945735898928113E-2</v>
      </c>
      <c r="AM237" s="11">
        <f t="shared" ca="1" si="142"/>
        <v>2.1293830312104967E-2</v>
      </c>
      <c r="AN237" s="11">
        <f t="shared" ca="1" si="143"/>
        <v>-2.119865949653077E-3</v>
      </c>
      <c r="AO237" s="11">
        <f t="shared" ca="1" si="144"/>
        <v>4.5973808860406695E-3</v>
      </c>
      <c r="AP237" s="11">
        <f t="shared" ca="1" si="145"/>
        <v>3.1818462742835951E-2</v>
      </c>
      <c r="AQ237" s="11">
        <f t="shared" ca="1" si="146"/>
        <v>2.3317096542362137E-2</v>
      </c>
      <c r="AR237" s="11">
        <f t="shared" ca="1" si="147"/>
        <v>9.1409183740693845E-3</v>
      </c>
      <c r="AS237" s="11">
        <f t="shared" ca="1" si="148"/>
        <v>-1.7851234914196157E-2</v>
      </c>
      <c r="AT237" s="11">
        <f t="shared" ca="1" si="149"/>
        <v>2.1307471411198375E-2</v>
      </c>
      <c r="AU237" s="13">
        <f t="shared" ca="1" si="150"/>
        <v>8.6175915006482372E-3</v>
      </c>
      <c r="AV237" s="14">
        <f t="shared" ca="1" si="151"/>
        <v>362.29993557008044</v>
      </c>
      <c r="AW237" s="11">
        <f ca="1">-(AV237-MAX($AV$14:AV237))/MAX($AV$14:AV237)</f>
        <v>0</v>
      </c>
      <c r="AX237" s="13">
        <f t="shared" si="152"/>
        <v>4.6563952040714861E-3</v>
      </c>
      <c r="AY237" s="14">
        <f t="shared" si="153"/>
        <v>133.10642865408894</v>
      </c>
      <c r="AZ237" s="11">
        <f>-(AY237-MAX($AY$14:AY237))/MAX($AY$14:AY237)</f>
        <v>7.7778858002017268E-2</v>
      </c>
    </row>
    <row r="238" spans="1:52" x14ac:dyDescent="0.2">
      <c r="A238" s="1">
        <v>41122</v>
      </c>
      <c r="B238" s="10">
        <v>1.0079222690346121</v>
      </c>
      <c r="C238" s="10">
        <v>1.2404023865341918</v>
      </c>
      <c r="D238" s="10">
        <v>1.5724753907601348</v>
      </c>
      <c r="E238" s="10">
        <v>1.2702929295495543E-2</v>
      </c>
      <c r="F238" s="10">
        <v>1.0467806261841706</v>
      </c>
      <c r="G238" s="10">
        <v>0.80984774862325892</v>
      </c>
      <c r="H238" s="10">
        <v>0.16944844531051426</v>
      </c>
      <c r="I238" s="10">
        <v>0.14978131927386015</v>
      </c>
      <c r="J238" s="10">
        <v>1.0328017846814839</v>
      </c>
      <c r="K238" s="11">
        <f t="shared" si="154"/>
        <v>2.1962626242264305E-2</v>
      </c>
      <c r="L238" s="11">
        <f t="shared" si="155"/>
        <v>1.0667460524194095E-2</v>
      </c>
      <c r="M238" s="11">
        <f t="shared" si="156"/>
        <v>8.8215869421643944E-3</v>
      </c>
      <c r="N238" s="11">
        <f t="shared" si="158"/>
        <v>2.9978913137369556E-3</v>
      </c>
      <c r="O238" s="11">
        <f t="shared" si="159"/>
        <v>1.6235567512116633E-2</v>
      </c>
      <c r="P238" s="11">
        <f t="shared" si="160"/>
        <v>1.4172335600907138E-2</v>
      </c>
      <c r="Q238" s="11">
        <f t="shared" si="157"/>
        <v>2.882318054731825E-2</v>
      </c>
      <c r="R238" s="11">
        <f t="shared" si="157"/>
        <v>4.12647534599484E-2</v>
      </c>
      <c r="S238" s="11">
        <f t="shared" si="157"/>
        <v>1.0627530364372362E-2</v>
      </c>
      <c r="T238" s="12">
        <f t="shared" ca="1" si="123"/>
        <v>0.97947889535679855</v>
      </c>
      <c r="U238" s="12">
        <f t="shared" ca="1" si="124"/>
        <v>1.2406614727677914</v>
      </c>
      <c r="V238" s="12">
        <f t="shared" ca="1" si="125"/>
        <v>1.5570763139083645</v>
      </c>
      <c r="W238" s="12">
        <f t="shared" ca="1" si="126"/>
        <v>1.2635981523720332E-2</v>
      </c>
      <c r="X238" s="12">
        <f t="shared" ca="1" si="127"/>
        <v>1.0141749921348673</v>
      </c>
      <c r="Y238" s="12">
        <f t="shared" ca="1" si="128"/>
        <v>0.78943312389479592</v>
      </c>
      <c r="Z238" s="12">
        <f t="shared" ca="1" si="129"/>
        <v>0.16546093662222458</v>
      </c>
      <c r="AA238" s="12">
        <f t="shared" ca="1" si="130"/>
        <v>0.14258417431558762</v>
      </c>
      <c r="AB238" s="12">
        <f t="shared" ca="1" si="131"/>
        <v>1.0330656005078949</v>
      </c>
      <c r="AC238" s="12">
        <f t="shared" ca="1" si="132"/>
        <v>0.98626137899066013</v>
      </c>
      <c r="AD238" s="12">
        <f t="shared" ca="1" si="133"/>
        <v>1.2273101044440899</v>
      </c>
      <c r="AE238" s="12">
        <f t="shared" ca="1" si="134"/>
        <v>1.5587249629802822</v>
      </c>
      <c r="AF238" s="12">
        <f t="shared" ca="1" si="135"/>
        <v>1.2664961118569367E-2</v>
      </c>
      <c r="AG238" s="12">
        <f t="shared" ca="1" si="136"/>
        <v>1.0300570651614098</v>
      </c>
      <c r="AH238" s="12">
        <f t="shared" ca="1" si="137"/>
        <v>0.79853070350554978</v>
      </c>
      <c r="AI238" s="12">
        <f t="shared" ca="1" si="138"/>
        <v>0.16470123196521511</v>
      </c>
      <c r="AJ238" s="12">
        <f t="shared" ca="1" si="139"/>
        <v>0.14384556739884061</v>
      </c>
      <c r="AK238" s="12">
        <f t="shared" ca="1" si="140"/>
        <v>1.0219410748776225</v>
      </c>
      <c r="AL238" s="11">
        <f t="shared" ca="1" si="141"/>
        <v>2.1962626242264305E-2</v>
      </c>
      <c r="AM238" s="11">
        <f t="shared" ca="1" si="142"/>
        <v>-1.0667460524194095E-2</v>
      </c>
      <c r="AN238" s="11">
        <f t="shared" ca="1" si="143"/>
        <v>8.8215869421643944E-3</v>
      </c>
      <c r="AO238" s="11">
        <f t="shared" ca="1" si="144"/>
        <v>2.9978913137369556E-3</v>
      </c>
      <c r="AP238" s="11">
        <f t="shared" ca="1" si="145"/>
        <v>1.6235567512116633E-2</v>
      </c>
      <c r="AQ238" s="11">
        <f t="shared" ca="1" si="146"/>
        <v>1.4172335600907138E-2</v>
      </c>
      <c r="AR238" s="11">
        <f t="shared" ca="1" si="147"/>
        <v>-2.882318054731825E-2</v>
      </c>
      <c r="AS238" s="11">
        <f t="shared" ca="1" si="148"/>
        <v>4.12647534599484E-2</v>
      </c>
      <c r="AT238" s="11">
        <f t="shared" ca="1" si="149"/>
        <v>-1.0627530364372362E-2</v>
      </c>
      <c r="AU238" s="13">
        <f t="shared" ca="1" si="150"/>
        <v>6.148509959472569E-3</v>
      </c>
      <c r="AV238" s="14">
        <f t="shared" ca="1" si="151"/>
        <v>364.52754033224932</v>
      </c>
      <c r="AW238" s="11">
        <f ca="1">-(AV238-MAX($AV$14:AV238))/MAX($AV$14:AV238)</f>
        <v>0</v>
      </c>
      <c r="AX238" s="13">
        <f t="shared" si="152"/>
        <v>1.7285881389669171E-2</v>
      </c>
      <c r="AY238" s="14">
        <f t="shared" si="153"/>
        <v>135.40729059200601</v>
      </c>
      <c r="AZ238" s="11">
        <f>-(AY238-MAX($AY$14:AY238))/MAX($AY$14:AY238)</f>
        <v>6.1837452726394751E-2</v>
      </c>
    </row>
    <row r="239" spans="1:52" x14ac:dyDescent="0.2">
      <c r="A239" s="1">
        <v>41153</v>
      </c>
      <c r="B239" s="10">
        <v>1.0221813349688236</v>
      </c>
      <c r="C239" s="10">
        <v>1.288277958852402</v>
      </c>
      <c r="D239" s="10">
        <v>1.6124610993759776</v>
      </c>
      <c r="E239" s="10">
        <v>1.2797542871768621E-2</v>
      </c>
      <c r="F239" s="10">
        <v>1.0405069349787217</v>
      </c>
      <c r="G239" s="10">
        <v>0.81967213114754101</v>
      </c>
      <c r="H239" s="10">
        <v>0.17398566358132089</v>
      </c>
      <c r="I239" s="10">
        <v>0.15155418819999092</v>
      </c>
      <c r="J239" s="10">
        <v>1.0653711753174806</v>
      </c>
      <c r="K239" s="11">
        <f t="shared" si="154"/>
        <v>1.4146989675968502E-2</v>
      </c>
      <c r="L239" s="11">
        <f t="shared" si="155"/>
        <v>3.8596807647217846E-2</v>
      </c>
      <c r="M239" s="11">
        <f t="shared" si="156"/>
        <v>2.5428511537159082E-2</v>
      </c>
      <c r="N239" s="11">
        <f t="shared" si="158"/>
        <v>7.4481699513693211E-3</v>
      </c>
      <c r="O239" s="11">
        <f t="shared" si="159"/>
        <v>-5.99331994547736E-3</v>
      </c>
      <c r="P239" s="11">
        <f t="shared" si="160"/>
        <v>1.2131147540983545E-2</v>
      </c>
      <c r="Q239" s="11">
        <f t="shared" si="157"/>
        <v>2.6776393625165262E-2</v>
      </c>
      <c r="R239" s="11">
        <f t="shared" si="157"/>
        <v>1.1836382098419529E-2</v>
      </c>
      <c r="S239" s="11">
        <f t="shared" si="157"/>
        <v>3.1534986789397479E-2</v>
      </c>
      <c r="T239" s="12">
        <f t="shared" ca="1" si="123"/>
        <v>0.99709182401263607</v>
      </c>
      <c r="U239" s="12">
        <f t="shared" ca="1" si="124"/>
        <v>1.2338562454891409</v>
      </c>
      <c r="V239" s="12">
        <f t="shared" ca="1" si="125"/>
        <v>1.5656001768702086</v>
      </c>
      <c r="W239" s="12">
        <f t="shared" ca="1" si="126"/>
        <v>1.2683945207032456E-2</v>
      </c>
      <c r="X239" s="12">
        <f t="shared" ca="1" si="127"/>
        <v>1.0384188456727901</v>
      </c>
      <c r="Y239" s="12">
        <f t="shared" ca="1" si="128"/>
        <v>0.80418922606440435</v>
      </c>
      <c r="Z239" s="12">
        <f t="shared" ca="1" si="129"/>
        <v>0.16707483863786468</v>
      </c>
      <c r="AA239" s="12">
        <f t="shared" ca="1" si="130"/>
        <v>0.14681344333635038</v>
      </c>
      <c r="AB239" s="12">
        <f t="shared" ca="1" si="131"/>
        <v>1.0273714297795533</v>
      </c>
      <c r="AC239" s="12">
        <f t="shared" ca="1" si="132"/>
        <v>1.0079222690346121</v>
      </c>
      <c r="AD239" s="12">
        <f t="shared" ca="1" si="133"/>
        <v>1.2404023865341918</v>
      </c>
      <c r="AE239" s="12">
        <f t="shared" ca="1" si="134"/>
        <v>1.5724753907601348</v>
      </c>
      <c r="AF239" s="12">
        <f t="shared" ca="1" si="135"/>
        <v>1.2702929295495543E-2</v>
      </c>
      <c r="AG239" s="12">
        <f t="shared" ca="1" si="136"/>
        <v>1.0467806261841706</v>
      </c>
      <c r="AH239" s="12">
        <f t="shared" ca="1" si="137"/>
        <v>0.80984774862325892</v>
      </c>
      <c r="AI239" s="12">
        <f t="shared" ca="1" si="138"/>
        <v>0.16944844531051426</v>
      </c>
      <c r="AJ239" s="12">
        <f t="shared" ca="1" si="139"/>
        <v>0.14978131927386015</v>
      </c>
      <c r="AK239" s="12">
        <f t="shared" ca="1" si="140"/>
        <v>1.0328017846814839</v>
      </c>
      <c r="AL239" s="11">
        <f t="shared" ca="1" si="141"/>
        <v>1.4146989675968502E-2</v>
      </c>
      <c r="AM239" s="11">
        <f t="shared" ca="1" si="142"/>
        <v>3.8596807647217846E-2</v>
      </c>
      <c r="AN239" s="11">
        <f t="shared" ca="1" si="143"/>
        <v>2.5428511537159082E-2</v>
      </c>
      <c r="AO239" s="11">
        <f t="shared" ca="1" si="144"/>
        <v>7.4481699513693211E-3</v>
      </c>
      <c r="AP239" s="11">
        <f t="shared" ca="1" si="145"/>
        <v>-5.99331994547736E-3</v>
      </c>
      <c r="AQ239" s="11">
        <f t="shared" ca="1" si="146"/>
        <v>1.2131147540983545E-2</v>
      </c>
      <c r="AR239" s="11">
        <f t="shared" ca="1" si="147"/>
        <v>2.6776393625165262E-2</v>
      </c>
      <c r="AS239" s="11">
        <f t="shared" ca="1" si="148"/>
        <v>1.1836382098419529E-2</v>
      </c>
      <c r="AT239" s="11">
        <f t="shared" ca="1" si="149"/>
        <v>3.1534986789397479E-2</v>
      </c>
      <c r="AU239" s="13">
        <f t="shared" ca="1" si="150"/>
        <v>1.7989563213355913E-2</v>
      </c>
      <c r="AV239" s="14">
        <f t="shared" ca="1" si="151"/>
        <v>371.08523156206547</v>
      </c>
      <c r="AW239" s="11">
        <f ca="1">-(AV239-MAX($AV$14:AV239))/MAX($AV$14:AV239)</f>
        <v>0</v>
      </c>
      <c r="AX239" s="13">
        <f t="shared" si="152"/>
        <v>1.7989563213355913E-2</v>
      </c>
      <c r="AY239" s="14">
        <f t="shared" si="153"/>
        <v>137.84320860566015</v>
      </c>
      <c r="AZ239" s="11">
        <f>-(AY239-MAX($AY$14:AY239))/MAX($AY$14:AY239)</f>
        <v>4.4960318277813223E-2</v>
      </c>
    </row>
    <row r="240" spans="1:52" x14ac:dyDescent="0.2">
      <c r="A240" s="1">
        <v>41183</v>
      </c>
      <c r="B240" s="10">
        <v>1.012965964343598</v>
      </c>
      <c r="C240" s="10">
        <v>1.2973197374224852</v>
      </c>
      <c r="D240" s="10">
        <v>1.6078721420072675</v>
      </c>
      <c r="E240" s="10">
        <v>1.2655344351919815E-2</v>
      </c>
      <c r="F240" s="10">
        <v>1.0296646382273293</v>
      </c>
      <c r="G240" s="10">
        <v>0.81960495041390058</v>
      </c>
      <c r="H240" s="10">
        <v>0.17516202487300755</v>
      </c>
      <c r="I240" s="10">
        <v>0.1505638616619239</v>
      </c>
      <c r="J240" s="10">
        <v>1.0725010725010724</v>
      </c>
      <c r="K240" s="11">
        <f t="shared" si="154"/>
        <v>-9.0153970826581942E-3</v>
      </c>
      <c r="L240" s="11">
        <f t="shared" si="155"/>
        <v>7.018499779455567E-3</v>
      </c>
      <c r="M240" s="11">
        <f t="shared" si="156"/>
        <v>-2.8459336913529976E-3</v>
      </c>
      <c r="N240" s="11">
        <f t="shared" si="158"/>
        <v>-1.1111392340985682E-2</v>
      </c>
      <c r="O240" s="11">
        <f t="shared" si="159"/>
        <v>-1.0420206138860633E-2</v>
      </c>
      <c r="P240" s="11">
        <f t="shared" si="160"/>
        <v>-8.1960495041277781E-5</v>
      </c>
      <c r="Q240" s="11">
        <f t="shared" si="157"/>
        <v>6.7612541600983178E-3</v>
      </c>
      <c r="R240" s="11">
        <f t="shared" si="157"/>
        <v>-6.5344715961276334E-3</v>
      </c>
      <c r="S240" s="11">
        <f t="shared" si="157"/>
        <v>6.6924066924065606E-3</v>
      </c>
      <c r="T240" s="12">
        <f t="shared" ca="1" si="123"/>
        <v>1.0150518020017179</v>
      </c>
      <c r="U240" s="12">
        <f t="shared" ca="1" si="124"/>
        <v>1.2643401726932968</v>
      </c>
      <c r="V240" s="12">
        <f t="shared" ca="1" si="125"/>
        <v>1.5924682450680563</v>
      </c>
      <c r="W240" s="12">
        <f t="shared" ca="1" si="126"/>
        <v>1.2750236083632082E-2</v>
      </c>
      <c r="X240" s="12">
        <f t="shared" ca="1" si="127"/>
        <v>1.043643780581446</v>
      </c>
      <c r="Y240" s="12">
        <f t="shared" ca="1" si="128"/>
        <v>0.81475993988539996</v>
      </c>
      <c r="Z240" s="12">
        <f t="shared" ca="1" si="129"/>
        <v>0.17171705444591756</v>
      </c>
      <c r="AA240" s="12">
        <f t="shared" ca="1" si="130"/>
        <v>0.15066775373692554</v>
      </c>
      <c r="AB240" s="12">
        <f t="shared" ca="1" si="131"/>
        <v>1.0490864799994823</v>
      </c>
      <c r="AC240" s="12">
        <f t="shared" ca="1" si="132"/>
        <v>1.0221813349688236</v>
      </c>
      <c r="AD240" s="12">
        <f t="shared" ca="1" si="133"/>
        <v>1.288277958852402</v>
      </c>
      <c r="AE240" s="12">
        <f t="shared" ca="1" si="134"/>
        <v>1.6124610993759776</v>
      </c>
      <c r="AF240" s="12">
        <f t="shared" ca="1" si="135"/>
        <v>1.2797542871768621E-2</v>
      </c>
      <c r="AG240" s="12">
        <f t="shared" ca="1" si="136"/>
        <v>1.0405069349787217</v>
      </c>
      <c r="AH240" s="12">
        <f t="shared" ca="1" si="137"/>
        <v>0.81967213114754101</v>
      </c>
      <c r="AI240" s="12">
        <f t="shared" ca="1" si="138"/>
        <v>0.17398566358132089</v>
      </c>
      <c r="AJ240" s="12">
        <f t="shared" ca="1" si="139"/>
        <v>0.15155418819999092</v>
      </c>
      <c r="AK240" s="12">
        <f t="shared" ca="1" si="140"/>
        <v>1.0653711753174806</v>
      </c>
      <c r="AL240" s="11">
        <f t="shared" ca="1" si="141"/>
        <v>-9.0153970826581942E-3</v>
      </c>
      <c r="AM240" s="11">
        <f t="shared" ca="1" si="142"/>
        <v>7.018499779455567E-3</v>
      </c>
      <c r="AN240" s="11">
        <f t="shared" ca="1" si="143"/>
        <v>-2.8459336913529976E-3</v>
      </c>
      <c r="AO240" s="11">
        <f t="shared" ca="1" si="144"/>
        <v>-1.1111392340985682E-2</v>
      </c>
      <c r="AP240" s="11">
        <f t="shared" ca="1" si="145"/>
        <v>1.0420206138860633E-2</v>
      </c>
      <c r="AQ240" s="11">
        <f t="shared" ca="1" si="146"/>
        <v>-8.1960495041277781E-5</v>
      </c>
      <c r="AR240" s="11">
        <f t="shared" ca="1" si="147"/>
        <v>6.7612541600983178E-3</v>
      </c>
      <c r="AS240" s="11">
        <f t="shared" ca="1" si="148"/>
        <v>-6.5344715961276334E-3</v>
      </c>
      <c r="AT240" s="11">
        <f t="shared" ca="1" si="149"/>
        <v>6.6924066924065606E-3</v>
      </c>
      <c r="AU240" s="13">
        <f t="shared" ca="1" si="150"/>
        <v>1.4480128496169927E-4</v>
      </c>
      <c r="AV240" s="14">
        <f t="shared" ca="1" si="151"/>
        <v>371.13896518042594</v>
      </c>
      <c r="AW240" s="11">
        <f ca="1">-(AV240-MAX($AV$14:AV240))/MAX($AV$14:AV240)</f>
        <v>0</v>
      </c>
      <c r="AX240" s="13">
        <f t="shared" si="152"/>
        <v>-2.1708000792295522E-3</v>
      </c>
      <c r="AY240" s="14">
        <f t="shared" si="153"/>
        <v>137.54397855749772</v>
      </c>
      <c r="AZ240" s="11">
        <f>-(AY240-MAX($AY$14:AY240))/MAX($AY$14:AY240)</f>
        <v>4.7033518494563151E-2</v>
      </c>
    </row>
    <row r="241" spans="1:52" x14ac:dyDescent="0.2">
      <c r="A241" s="1">
        <v>41214</v>
      </c>
      <c r="B241" s="10">
        <v>1.0029587282483325</v>
      </c>
      <c r="C241" s="10">
        <v>1.2838124093307486</v>
      </c>
      <c r="D241" s="10">
        <v>1.5965259595121015</v>
      </c>
      <c r="E241" s="10">
        <v>1.2328784012032893E-2</v>
      </c>
      <c r="F241" s="10">
        <v>1.040257983980027</v>
      </c>
      <c r="G241" s="10">
        <v>0.8192020971573688</v>
      </c>
      <c r="H241" s="10">
        <v>0.17489244114869354</v>
      </c>
      <c r="I241" s="10">
        <v>0.14911574364021354</v>
      </c>
      <c r="J241" s="10">
        <v>1.0653144275532924</v>
      </c>
      <c r="K241" s="11">
        <f t="shared" si="154"/>
        <v>-9.8791434732460326E-3</v>
      </c>
      <c r="L241" s="11">
        <f t="shared" si="155"/>
        <v>-1.0411718639672385E-2</v>
      </c>
      <c r="M241" s="11">
        <f t="shared" si="156"/>
        <v>-7.0566447410435051E-3</v>
      </c>
      <c r="N241" s="11">
        <f t="shared" si="158"/>
        <v>-2.5804144937184859E-2</v>
      </c>
      <c r="O241" s="11">
        <f t="shared" si="159"/>
        <v>1.0288151461562478E-2</v>
      </c>
      <c r="P241" s="11">
        <f t="shared" si="160"/>
        <v>-4.9152125829443616E-4</v>
      </c>
      <c r="Q241" s="11">
        <f t="shared" si="157"/>
        <v>-1.5390534821086987E-3</v>
      </c>
      <c r="R241" s="11">
        <f t="shared" si="157"/>
        <v>-9.6179654647936541E-3</v>
      </c>
      <c r="S241" s="11">
        <f t="shared" si="157"/>
        <v>-6.7008277493100232E-3</v>
      </c>
      <c r="T241" s="12">
        <f t="shared" ca="1" si="123"/>
        <v>1.0175736496562107</v>
      </c>
      <c r="U241" s="12">
        <f t="shared" ca="1" si="124"/>
        <v>1.2927988481374437</v>
      </c>
      <c r="V241" s="12">
        <f t="shared" ca="1" si="125"/>
        <v>1.6101666206916225</v>
      </c>
      <c r="W241" s="12">
        <f t="shared" ca="1" si="126"/>
        <v>1.2726443611844218E-2</v>
      </c>
      <c r="X241" s="12">
        <f t="shared" ca="1" si="127"/>
        <v>1.0350857866030254</v>
      </c>
      <c r="Y241" s="12">
        <f t="shared" ca="1" si="128"/>
        <v>0.81963854078072074</v>
      </c>
      <c r="Z241" s="12">
        <f t="shared" ca="1" si="129"/>
        <v>0.17457384422716421</v>
      </c>
      <c r="AA241" s="12">
        <f t="shared" ca="1" si="130"/>
        <v>0.15105902493095741</v>
      </c>
      <c r="AB241" s="12">
        <f t="shared" ca="1" si="131"/>
        <v>1.0689361239092765</v>
      </c>
      <c r="AC241" s="12">
        <f t="shared" ca="1" si="132"/>
        <v>1.012965964343598</v>
      </c>
      <c r="AD241" s="12">
        <f t="shared" ca="1" si="133"/>
        <v>1.2973197374224852</v>
      </c>
      <c r="AE241" s="12">
        <f t="shared" ca="1" si="134"/>
        <v>1.6078721420072675</v>
      </c>
      <c r="AF241" s="12">
        <f t="shared" ca="1" si="135"/>
        <v>1.2655344351919815E-2</v>
      </c>
      <c r="AG241" s="12">
        <f t="shared" ca="1" si="136"/>
        <v>1.0296646382273293</v>
      </c>
      <c r="AH241" s="12">
        <f t="shared" ca="1" si="137"/>
        <v>0.81960495041390058</v>
      </c>
      <c r="AI241" s="12">
        <f t="shared" ca="1" si="138"/>
        <v>0.17516202487300755</v>
      </c>
      <c r="AJ241" s="12">
        <f t="shared" ca="1" si="139"/>
        <v>0.1505638616619239</v>
      </c>
      <c r="AK241" s="12">
        <f t="shared" ca="1" si="140"/>
        <v>1.0725010725010724</v>
      </c>
      <c r="AL241" s="11">
        <f t="shared" ca="1" si="141"/>
        <v>9.8791434732460326E-3</v>
      </c>
      <c r="AM241" s="11">
        <f t="shared" ca="1" si="142"/>
        <v>-1.0411718639672385E-2</v>
      </c>
      <c r="AN241" s="11">
        <f t="shared" ca="1" si="143"/>
        <v>7.0566447410435051E-3</v>
      </c>
      <c r="AO241" s="11">
        <f t="shared" ca="1" si="144"/>
        <v>2.5804144937184859E-2</v>
      </c>
      <c r="AP241" s="11">
        <f t="shared" ca="1" si="145"/>
        <v>-1.0288151461562478E-2</v>
      </c>
      <c r="AQ241" s="11">
        <f t="shared" ca="1" si="146"/>
        <v>4.9152125829443616E-4</v>
      </c>
      <c r="AR241" s="11">
        <f t="shared" ca="1" si="147"/>
        <v>-1.5390534821086987E-3</v>
      </c>
      <c r="AS241" s="11">
        <f t="shared" ca="1" si="148"/>
        <v>9.6179654647936541E-3</v>
      </c>
      <c r="AT241" s="11">
        <f t="shared" ca="1" si="149"/>
        <v>-6.7008277493100232E-3</v>
      </c>
      <c r="AU241" s="13">
        <f t="shared" ca="1" si="150"/>
        <v>2.6566298379898778E-3</v>
      </c>
      <c r="AV241" s="14">
        <f t="shared" ca="1" si="151"/>
        <v>372.124944029365</v>
      </c>
      <c r="AW241" s="11">
        <f ca="1">-(AV241-MAX($AV$14:AV241))/MAX($AV$14:AV241)</f>
        <v>0</v>
      </c>
      <c r="AX241" s="13">
        <f t="shared" si="152"/>
        <v>-6.8014298093434572E-3</v>
      </c>
      <c r="AY241" s="14">
        <f t="shared" si="153"/>
        <v>136.60848284164106</v>
      </c>
      <c r="AZ241" s="11">
        <f>-(AY241-MAX($AY$14:AY241))/MAX($AY$14:AY241)</f>
        <v>5.3515053129179369E-2</v>
      </c>
    </row>
    <row r="242" spans="1:52" x14ac:dyDescent="0.2">
      <c r="A242" s="1">
        <v>41244</v>
      </c>
      <c r="B242" s="10">
        <v>1.0105399314853927</v>
      </c>
      <c r="C242" s="10">
        <v>1.3112174654166393</v>
      </c>
      <c r="D242" s="10">
        <v>1.614465611882467</v>
      </c>
      <c r="E242" s="10">
        <v>1.1948573340343164E-2</v>
      </c>
      <c r="F242" s="10">
        <v>1.0470217466416778</v>
      </c>
      <c r="G242" s="10">
        <v>0.83180835135584763</v>
      </c>
      <c r="H242" s="10">
        <v>0.17814515267039582</v>
      </c>
      <c r="I242" s="10">
        <v>0.15153811183512653</v>
      </c>
      <c r="J242" s="10">
        <v>1.084751646110623</v>
      </c>
      <c r="K242" s="11">
        <f t="shared" si="154"/>
        <v>7.5588386875107272E-3</v>
      </c>
      <c r="L242" s="11">
        <f t="shared" si="155"/>
        <v>2.1346620336982758E-2</v>
      </c>
      <c r="M242" s="11">
        <f t="shared" si="156"/>
        <v>1.1236680658702092E-2</v>
      </c>
      <c r="N242" s="11">
        <f t="shared" si="158"/>
        <v>-3.083926779142554E-2</v>
      </c>
      <c r="O242" s="11">
        <f t="shared" si="159"/>
        <v>6.5020050466448875E-3</v>
      </c>
      <c r="P242" s="11">
        <f t="shared" si="160"/>
        <v>1.5388454500083082E-2</v>
      </c>
      <c r="Q242" s="11">
        <f t="shared" si="157"/>
        <v>1.859835393878928E-2</v>
      </c>
      <c r="R242" s="11">
        <f t="shared" si="157"/>
        <v>1.6244885588725388E-2</v>
      </c>
      <c r="S242" s="11">
        <f t="shared" si="157"/>
        <v>1.8245522687580618E-2</v>
      </c>
      <c r="T242" s="12">
        <f t="shared" ca="1" si="123"/>
        <v>1.0079623462959653</v>
      </c>
      <c r="U242" s="12">
        <f t="shared" ca="1" si="124"/>
        <v>1.2905660733766169</v>
      </c>
      <c r="V242" s="12">
        <f t="shared" ca="1" si="125"/>
        <v>1.6021990507596846</v>
      </c>
      <c r="W242" s="12">
        <f t="shared" ca="1" si="126"/>
        <v>1.2492064181976355E-2</v>
      </c>
      <c r="X242" s="12">
        <f t="shared" ca="1" si="127"/>
        <v>1.0349613111036782</v>
      </c>
      <c r="Y242" s="12">
        <f t="shared" ca="1" si="128"/>
        <v>0.81940352378563475</v>
      </c>
      <c r="Z242" s="12">
        <f t="shared" ca="1" si="129"/>
        <v>0.17502723301085055</v>
      </c>
      <c r="AA242" s="12">
        <f t="shared" ca="1" si="130"/>
        <v>0.14983980265106872</v>
      </c>
      <c r="AB242" s="12">
        <f t="shared" ca="1" si="131"/>
        <v>1.0689077500271824</v>
      </c>
      <c r="AC242" s="12">
        <f t="shared" ca="1" si="132"/>
        <v>1.0029587282483325</v>
      </c>
      <c r="AD242" s="12">
        <f t="shared" ca="1" si="133"/>
        <v>1.2838124093307486</v>
      </c>
      <c r="AE242" s="12">
        <f t="shared" ca="1" si="134"/>
        <v>1.5965259595121015</v>
      </c>
      <c r="AF242" s="12">
        <f t="shared" ca="1" si="135"/>
        <v>1.2328784012032893E-2</v>
      </c>
      <c r="AG242" s="12">
        <f t="shared" ca="1" si="136"/>
        <v>1.040257983980027</v>
      </c>
      <c r="AH242" s="12">
        <f t="shared" ca="1" si="137"/>
        <v>0.8192020971573688</v>
      </c>
      <c r="AI242" s="12">
        <f t="shared" ca="1" si="138"/>
        <v>0.17489244114869354</v>
      </c>
      <c r="AJ242" s="12">
        <f t="shared" ca="1" si="139"/>
        <v>0.14911574364021354</v>
      </c>
      <c r="AK242" s="12">
        <f t="shared" ca="1" si="140"/>
        <v>1.0653144275532924</v>
      </c>
      <c r="AL242" s="11">
        <f t="shared" ca="1" si="141"/>
        <v>-7.5588386875107272E-3</v>
      </c>
      <c r="AM242" s="11">
        <f t="shared" ca="1" si="142"/>
        <v>-2.1346620336982758E-2</v>
      </c>
      <c r="AN242" s="11">
        <f t="shared" ca="1" si="143"/>
        <v>-1.1236680658702092E-2</v>
      </c>
      <c r="AO242" s="11">
        <f t="shared" ca="1" si="144"/>
        <v>3.083926779142554E-2</v>
      </c>
      <c r="AP242" s="11">
        <f t="shared" ca="1" si="145"/>
        <v>6.5020050466448875E-3</v>
      </c>
      <c r="AQ242" s="11">
        <f t="shared" ca="1" si="146"/>
        <v>-1.5388454500083082E-2</v>
      </c>
      <c r="AR242" s="11">
        <f t="shared" ca="1" si="147"/>
        <v>-1.859835393878928E-2</v>
      </c>
      <c r="AS242" s="11">
        <f t="shared" ca="1" si="148"/>
        <v>-1.6244885588725388E-2</v>
      </c>
      <c r="AT242" s="11">
        <f t="shared" ca="1" si="149"/>
        <v>-1.8245522687580618E-2</v>
      </c>
      <c r="AU242" s="13">
        <f t="shared" ca="1" si="150"/>
        <v>-7.9197870622559462E-3</v>
      </c>
      <c r="AV242" s="14">
        <f t="shared" ca="1" si="151"/>
        <v>369.17779371209849</v>
      </c>
      <c r="AW242" s="11">
        <f ca="1">-(AV242-MAX($AV$14:AV242))/MAX($AV$14:AV242)</f>
        <v>7.9197870622560052E-3</v>
      </c>
      <c r="AX242" s="13">
        <f t="shared" si="152"/>
        <v>9.3646770726214766E-3</v>
      </c>
      <c r="AY242" s="14">
        <f t="shared" si="153"/>
        <v>137.88777716883379</v>
      </c>
      <c r="AZ242" s="11">
        <f>-(AY242-MAX($AY$14:AY242))/MAX($AY$14:AY242)</f>
        <v>4.4651527247636769E-2</v>
      </c>
    </row>
    <row r="243" spans="1:52" x14ac:dyDescent="0.2">
      <c r="A243" s="1">
        <v>41275</v>
      </c>
      <c r="B243" s="10">
        <v>1.0079324282100128</v>
      </c>
      <c r="C243" s="10">
        <v>1.3301940753155885</v>
      </c>
      <c r="D243" s="10">
        <v>1.5956343444336296</v>
      </c>
      <c r="E243" s="10">
        <v>1.1223722459791015E-2</v>
      </c>
      <c r="F243" s="10">
        <v>1.0499349040359498</v>
      </c>
      <c r="G243" s="10">
        <v>0.83696016069635082</v>
      </c>
      <c r="H243" s="10">
        <v>0.18004393071909547</v>
      </c>
      <c r="I243" s="10">
        <v>0.15424005922818276</v>
      </c>
      <c r="J243" s="10">
        <v>1.0824033684392826</v>
      </c>
      <c r="K243" s="11">
        <f t="shared" si="154"/>
        <v>-2.5803070162175867E-3</v>
      </c>
      <c r="L243" s="11">
        <f t="shared" si="155"/>
        <v>1.4472511539433519E-2</v>
      </c>
      <c r="M243" s="11">
        <f t="shared" si="156"/>
        <v>-1.1664087057809858E-2</v>
      </c>
      <c r="N243" s="11">
        <f t="shared" si="158"/>
        <v>-6.0664219895170457E-2</v>
      </c>
      <c r="O243" s="11">
        <f t="shared" si="159"/>
        <v>2.7823274956952915E-3</v>
      </c>
      <c r="P243" s="11">
        <f t="shared" si="160"/>
        <v>6.1935051891528481E-3</v>
      </c>
      <c r="Q243" s="11">
        <f t="shared" si="157"/>
        <v>1.0658600698570497E-2</v>
      </c>
      <c r="R243" s="11">
        <f t="shared" si="157"/>
        <v>1.7830150846778192E-2</v>
      </c>
      <c r="S243" s="11">
        <f t="shared" si="157"/>
        <v>-2.1648067368785773E-3</v>
      </c>
      <c r="T243" s="12">
        <f t="shared" ca="1" si="123"/>
        <v>1.0067493298668626</v>
      </c>
      <c r="U243" s="12">
        <f t="shared" ca="1" si="124"/>
        <v>1.2975149373736938</v>
      </c>
      <c r="V243" s="12">
        <f t="shared" ca="1" si="125"/>
        <v>1.6054957856972842</v>
      </c>
      <c r="W243" s="12">
        <f t="shared" ca="1" si="126"/>
        <v>1.2138678676188029E-2</v>
      </c>
      <c r="X243" s="12">
        <f t="shared" ca="1" si="127"/>
        <v>1.0436398653108525</v>
      </c>
      <c r="Y243" s="12">
        <f t="shared" ca="1" si="128"/>
        <v>0.82550522425660822</v>
      </c>
      <c r="Z243" s="12">
        <f t="shared" ca="1" si="129"/>
        <v>0.1765187969095447</v>
      </c>
      <c r="AA243" s="12">
        <f t="shared" ca="1" si="130"/>
        <v>0.15032692773767004</v>
      </c>
      <c r="AB243" s="12">
        <f t="shared" ca="1" si="131"/>
        <v>1.0750330368319578</v>
      </c>
      <c r="AC243" s="12">
        <f t="shared" ca="1" si="132"/>
        <v>1.0105399314853927</v>
      </c>
      <c r="AD243" s="12">
        <f t="shared" ca="1" si="133"/>
        <v>1.3112174654166393</v>
      </c>
      <c r="AE243" s="12">
        <f t="shared" ca="1" si="134"/>
        <v>1.614465611882467</v>
      </c>
      <c r="AF243" s="12">
        <f t="shared" ca="1" si="135"/>
        <v>1.1948573340343164E-2</v>
      </c>
      <c r="AG243" s="12">
        <f t="shared" ca="1" si="136"/>
        <v>1.0470217466416778</v>
      </c>
      <c r="AH243" s="12">
        <f t="shared" ca="1" si="137"/>
        <v>0.83180835135584763</v>
      </c>
      <c r="AI243" s="12">
        <f t="shared" ca="1" si="138"/>
        <v>0.17814515267039582</v>
      </c>
      <c r="AJ243" s="12">
        <f t="shared" ca="1" si="139"/>
        <v>0.15153811183512653</v>
      </c>
      <c r="AK243" s="12">
        <f t="shared" ca="1" si="140"/>
        <v>1.084751646110623</v>
      </c>
      <c r="AL243" s="11">
        <f t="shared" ca="1" si="141"/>
        <v>-2.5803070162175867E-3</v>
      </c>
      <c r="AM243" s="11">
        <f t="shared" ca="1" si="142"/>
        <v>1.4472511539433519E-2</v>
      </c>
      <c r="AN243" s="11">
        <f t="shared" ca="1" si="143"/>
        <v>-1.1664087057809858E-2</v>
      </c>
      <c r="AO243" s="11">
        <f t="shared" ca="1" si="144"/>
        <v>6.0664219895170457E-2</v>
      </c>
      <c r="AP243" s="11">
        <f t="shared" ca="1" si="145"/>
        <v>2.7823274956952915E-3</v>
      </c>
      <c r="AQ243" s="11">
        <f t="shared" ca="1" si="146"/>
        <v>6.1935051891528481E-3</v>
      </c>
      <c r="AR243" s="11">
        <f t="shared" ca="1" si="147"/>
        <v>1.0658600698570497E-2</v>
      </c>
      <c r="AS243" s="11">
        <f t="shared" ca="1" si="148"/>
        <v>1.7830150846778192E-2</v>
      </c>
      <c r="AT243" s="11">
        <f t="shared" ca="1" si="149"/>
        <v>-2.1648067368785773E-3</v>
      </c>
      <c r="AU243" s="13">
        <f t="shared" ca="1" si="150"/>
        <v>1.0688012761543865E-2</v>
      </c>
      <c r="AV243" s="14">
        <f t="shared" ca="1" si="151"/>
        <v>373.12357068257199</v>
      </c>
      <c r="AW243" s="11">
        <f ca="1">-(AV243-MAX($AV$14:AV243))/MAX($AV$14:AV243)</f>
        <v>0</v>
      </c>
      <c r="AX243" s="13">
        <f t="shared" si="152"/>
        <v>-2.7929249929384589E-3</v>
      </c>
      <c r="AY243" s="14">
        <f t="shared" si="153"/>
        <v>137.50266694975824</v>
      </c>
      <c r="AZ243" s="11">
        <f>-(AY243-MAX($AY$14:AY243))/MAX($AY$14:AY243)</f>
        <v>4.731974387415238E-2</v>
      </c>
    </row>
    <row r="244" spans="1:52" x14ac:dyDescent="0.2">
      <c r="A244" s="1">
        <v>41306</v>
      </c>
      <c r="B244" s="10">
        <v>0.99024607614992333</v>
      </c>
      <c r="C244" s="10">
        <v>1.3344008540165466</v>
      </c>
      <c r="D244" s="10">
        <v>1.5469818384332168</v>
      </c>
      <c r="E244" s="10">
        <v>1.0752341322322936E-2</v>
      </c>
      <c r="F244" s="10">
        <v>1.0308428170872506</v>
      </c>
      <c r="G244" s="10">
        <v>0.83829323497359376</v>
      </c>
      <c r="H244" s="10">
        <v>0.17964932451853982</v>
      </c>
      <c r="I244" s="10">
        <v>0.15683568325465411</v>
      </c>
      <c r="J244" s="10">
        <v>1.0854109908716936</v>
      </c>
      <c r="K244" s="11">
        <f t="shared" si="154"/>
        <v>-1.7547160469376655E-2</v>
      </c>
      <c r="L244" s="11">
        <f t="shared" si="155"/>
        <v>3.1625300240192278E-3</v>
      </c>
      <c r="M244" s="11">
        <f t="shared" si="156"/>
        <v>-3.0491012035518739E-2</v>
      </c>
      <c r="N244" s="11">
        <f t="shared" si="158"/>
        <v>-4.1998645204993412E-2</v>
      </c>
      <c r="O244" s="11">
        <f t="shared" si="159"/>
        <v>-1.8184067293419148E-2</v>
      </c>
      <c r="P244" s="11">
        <f t="shared" si="160"/>
        <v>1.5927571464497969E-3</v>
      </c>
      <c r="Q244" s="11">
        <f t="shared" si="157"/>
        <v>-2.1917217591261862E-3</v>
      </c>
      <c r="R244" s="11">
        <f t="shared" si="157"/>
        <v>1.6828468813224307E-2</v>
      </c>
      <c r="S244" s="11">
        <f t="shared" si="157"/>
        <v>2.778652136631532E-3</v>
      </c>
      <c r="T244" s="12">
        <f t="shared" ca="1" si="123"/>
        <v>1.0092361798477028</v>
      </c>
      <c r="U244" s="12">
        <f t="shared" ca="1" si="124"/>
        <v>1.3207057703661138</v>
      </c>
      <c r="V244" s="12">
        <f t="shared" ca="1" si="125"/>
        <v>1.6050499781580483</v>
      </c>
      <c r="W244" s="12">
        <f t="shared" ca="1" si="126"/>
        <v>1.1586147900067088E-2</v>
      </c>
      <c r="X244" s="12">
        <f t="shared" ca="1" si="127"/>
        <v>1.0484783253388139</v>
      </c>
      <c r="Y244" s="12">
        <f t="shared" ca="1" si="128"/>
        <v>0.83438425602609922</v>
      </c>
      <c r="Z244" s="12">
        <f t="shared" ca="1" si="129"/>
        <v>0.17909454169474565</v>
      </c>
      <c r="AA244" s="12">
        <f t="shared" ca="1" si="130"/>
        <v>0.15288908553165464</v>
      </c>
      <c r="AB244" s="12">
        <f t="shared" ca="1" si="131"/>
        <v>1.0835775072749527</v>
      </c>
      <c r="AC244" s="12">
        <f t="shared" ca="1" si="132"/>
        <v>1.0079324282100128</v>
      </c>
      <c r="AD244" s="12">
        <f t="shared" ca="1" si="133"/>
        <v>1.3301940753155885</v>
      </c>
      <c r="AE244" s="12">
        <f t="shared" ca="1" si="134"/>
        <v>1.5956343444336296</v>
      </c>
      <c r="AF244" s="12">
        <f t="shared" ca="1" si="135"/>
        <v>1.1223722459791015E-2</v>
      </c>
      <c r="AG244" s="12">
        <f t="shared" ca="1" si="136"/>
        <v>1.0499349040359498</v>
      </c>
      <c r="AH244" s="12">
        <f t="shared" ca="1" si="137"/>
        <v>0.83696016069635082</v>
      </c>
      <c r="AI244" s="12">
        <f t="shared" ca="1" si="138"/>
        <v>0.18004393071909547</v>
      </c>
      <c r="AJ244" s="12">
        <f t="shared" ca="1" si="139"/>
        <v>0.15424005922818276</v>
      </c>
      <c r="AK244" s="12">
        <f t="shared" ca="1" si="140"/>
        <v>1.0824033684392826</v>
      </c>
      <c r="AL244" s="11">
        <f t="shared" ca="1" si="141"/>
        <v>1.7547160469376655E-2</v>
      </c>
      <c r="AM244" s="11">
        <f t="shared" ca="1" si="142"/>
        <v>3.1625300240192278E-3</v>
      </c>
      <c r="AN244" s="11">
        <f t="shared" ca="1" si="143"/>
        <v>3.0491012035518739E-2</v>
      </c>
      <c r="AO244" s="11">
        <f t="shared" ca="1" si="144"/>
        <v>4.1998645204993412E-2</v>
      </c>
      <c r="AP244" s="11">
        <f t="shared" ca="1" si="145"/>
        <v>-1.8184067293419148E-2</v>
      </c>
      <c r="AQ244" s="11">
        <f t="shared" ca="1" si="146"/>
        <v>1.5927571464497969E-3</v>
      </c>
      <c r="AR244" s="11">
        <f t="shared" ca="1" si="147"/>
        <v>-2.1917217591261862E-3</v>
      </c>
      <c r="AS244" s="11">
        <f t="shared" ca="1" si="148"/>
        <v>1.6828468813224307E-2</v>
      </c>
      <c r="AT244" s="11">
        <f t="shared" ca="1" si="149"/>
        <v>-2.778652136631532E-3</v>
      </c>
      <c r="AU244" s="13">
        <f t="shared" ca="1" si="150"/>
        <v>9.8295702782672523E-3</v>
      </c>
      <c r="AV244" s="14">
        <f t="shared" ca="1" si="151"/>
        <v>376.79121504307432</v>
      </c>
      <c r="AW244" s="11">
        <f ca="1">-(AV244-MAX($AV$14:AV244))/MAX($AV$14:AV244)</f>
        <v>0</v>
      </c>
      <c r="AX244" s="13">
        <f t="shared" si="152"/>
        <v>-9.5611331824565857E-3</v>
      </c>
      <c r="AY244" s="14">
        <f t="shared" si="153"/>
        <v>136.18798563810864</v>
      </c>
      <c r="AZ244" s="11">
        <f>-(AY244-MAX($AY$14:AY244))/MAX($AY$14:AY244)</f>
        <v>5.6428446683268345E-2</v>
      </c>
    </row>
    <row r="245" spans="1:52" x14ac:dyDescent="0.2">
      <c r="A245" s="1">
        <v>41334</v>
      </c>
      <c r="B245" s="10">
        <v>0.97586681369726669</v>
      </c>
      <c r="C245" s="10">
        <v>1.2959243180198277</v>
      </c>
      <c r="D245" s="10">
        <v>1.507431637975218</v>
      </c>
      <c r="E245" s="10">
        <v>1.0548078140162863E-2</v>
      </c>
      <c r="F245" s="10">
        <v>1.0340940818795694</v>
      </c>
      <c r="G245" s="10">
        <v>0.82802020369297014</v>
      </c>
      <c r="H245" s="10">
        <v>0.17303433001107418</v>
      </c>
      <c r="I245" s="10">
        <v>0.15523370434188671</v>
      </c>
      <c r="J245" s="10">
        <v>1.0566245073488234</v>
      </c>
      <c r="K245" s="11">
        <f t="shared" si="154"/>
        <v>-1.4520898187815323E-2</v>
      </c>
      <c r="L245" s="11">
        <f t="shared" si="155"/>
        <v>-2.8834316075941224E-2</v>
      </c>
      <c r="M245" s="11">
        <f t="shared" si="156"/>
        <v>-2.5566040580059624E-2</v>
      </c>
      <c r="N245" s="11">
        <f t="shared" ref="N245:S308" si="161">E245/E244-1</f>
        <v>-1.8997088730433265E-2</v>
      </c>
      <c r="O245" s="11">
        <f t="shared" si="161"/>
        <v>3.1539869497325679E-3</v>
      </c>
      <c r="P245" s="11">
        <f t="shared" si="161"/>
        <v>-1.2254699014655923E-2</v>
      </c>
      <c r="Q245" s="11">
        <f t="shared" si="157"/>
        <v>-3.6821705426356766E-2</v>
      </c>
      <c r="R245" s="11">
        <f t="shared" si="157"/>
        <v>-1.0214377745696224E-2</v>
      </c>
      <c r="S245" s="11">
        <f t="shared" si="157"/>
        <v>-2.6521275134455458E-2</v>
      </c>
      <c r="T245" s="12">
        <f t="shared" ca="1" si="123"/>
        <v>0.99908925217996813</v>
      </c>
      <c r="U245" s="12">
        <f t="shared" ca="1" si="124"/>
        <v>1.3322974646660675</v>
      </c>
      <c r="V245" s="12">
        <f t="shared" ca="1" si="125"/>
        <v>1.5713080914334232</v>
      </c>
      <c r="W245" s="12">
        <f t="shared" ca="1" si="126"/>
        <v>1.0988031891056975E-2</v>
      </c>
      <c r="X245" s="12">
        <f t="shared" ca="1" si="127"/>
        <v>1.0403888605616003</v>
      </c>
      <c r="Y245" s="12">
        <f t="shared" ca="1" si="128"/>
        <v>0.83762669783497223</v>
      </c>
      <c r="Z245" s="12">
        <f t="shared" ca="1" si="129"/>
        <v>0.17984662761881764</v>
      </c>
      <c r="AA245" s="12">
        <f t="shared" ca="1" si="130"/>
        <v>0.15553787124141844</v>
      </c>
      <c r="AB245" s="12">
        <f t="shared" ca="1" si="131"/>
        <v>1.0839071796554882</v>
      </c>
      <c r="AC245" s="12">
        <f t="shared" ca="1" si="132"/>
        <v>0.99024607614992333</v>
      </c>
      <c r="AD245" s="12">
        <f t="shared" ca="1" si="133"/>
        <v>1.3344008540165466</v>
      </c>
      <c r="AE245" s="12">
        <f t="shared" ca="1" si="134"/>
        <v>1.5469818384332168</v>
      </c>
      <c r="AF245" s="12">
        <f t="shared" ca="1" si="135"/>
        <v>1.0752341322322936E-2</v>
      </c>
      <c r="AG245" s="12">
        <f t="shared" ca="1" si="136"/>
        <v>1.0308428170872506</v>
      </c>
      <c r="AH245" s="12">
        <f t="shared" ca="1" si="137"/>
        <v>0.83829323497359376</v>
      </c>
      <c r="AI245" s="12">
        <f t="shared" ca="1" si="138"/>
        <v>0.17964932451853982</v>
      </c>
      <c r="AJ245" s="12">
        <f t="shared" ca="1" si="139"/>
        <v>0.15683568325465411</v>
      </c>
      <c r="AK245" s="12">
        <f t="shared" ca="1" si="140"/>
        <v>1.0854109908716936</v>
      </c>
      <c r="AL245" s="11">
        <f t="shared" ca="1" si="141"/>
        <v>1.4520898187815323E-2</v>
      </c>
      <c r="AM245" s="11">
        <f t="shared" ca="1" si="142"/>
        <v>-2.8834316075941224E-2</v>
      </c>
      <c r="AN245" s="11">
        <f t="shared" ca="1" si="143"/>
        <v>2.5566040580059624E-2</v>
      </c>
      <c r="AO245" s="11">
        <f t="shared" ca="1" si="144"/>
        <v>1.8997088730433265E-2</v>
      </c>
      <c r="AP245" s="11">
        <f t="shared" ca="1" si="145"/>
        <v>-3.1539869497325679E-3</v>
      </c>
      <c r="AQ245" s="11">
        <f t="shared" ca="1" si="146"/>
        <v>-1.2254699014655923E-2</v>
      </c>
      <c r="AR245" s="11">
        <f t="shared" ca="1" si="147"/>
        <v>3.6821705426356766E-2</v>
      </c>
      <c r="AS245" s="11">
        <f t="shared" ca="1" si="148"/>
        <v>-1.0214377745696224E-2</v>
      </c>
      <c r="AT245" s="11">
        <f t="shared" ca="1" si="149"/>
        <v>-2.6521275134455458E-2</v>
      </c>
      <c r="AU245" s="13">
        <f t="shared" ca="1" si="150"/>
        <v>1.6585642226870645E-3</v>
      </c>
      <c r="AV245" s="14">
        <f t="shared" ca="1" si="151"/>
        <v>377.4161474717676</v>
      </c>
      <c r="AW245" s="11">
        <f ca="1">-(AV245-MAX($AV$14:AV245))/MAX($AV$14:AV245)</f>
        <v>0</v>
      </c>
      <c r="AX245" s="13">
        <f t="shared" si="152"/>
        <v>-1.8952934882853472E-2</v>
      </c>
      <c r="AY245" s="14">
        <f t="shared" si="153"/>
        <v>133.60682361448258</v>
      </c>
      <c r="AZ245" s="11">
        <f>-(AY245-MAX($AY$14:AY245))/MAX($AY$14:AY245)</f>
        <v>7.431189689059331E-2</v>
      </c>
    </row>
    <row r="246" spans="1:52" x14ac:dyDescent="0.2">
      <c r="A246" s="1">
        <v>41365</v>
      </c>
      <c r="B246" s="10">
        <v>0.9816432708353785</v>
      </c>
      <c r="C246" s="10">
        <v>1.3024394691256724</v>
      </c>
      <c r="D246" s="10">
        <v>1.5309715545485165</v>
      </c>
      <c r="E246" s="10">
        <v>1.022829555682841E-2</v>
      </c>
      <c r="F246" s="10">
        <v>1.0378611756891398</v>
      </c>
      <c r="G246" s="10">
        <v>0.84774499830451</v>
      </c>
      <c r="H246" s="10">
        <v>0.17255957619368087</v>
      </c>
      <c r="I246" s="10">
        <v>0.1541449579184265</v>
      </c>
      <c r="J246" s="10">
        <v>1.0676460539801844</v>
      </c>
      <c r="K246" s="11">
        <f t="shared" si="154"/>
        <v>5.9193089231373008E-3</v>
      </c>
      <c r="L246" s="11">
        <f t="shared" si="155"/>
        <v>5.0274163508250425E-3</v>
      </c>
      <c r="M246" s="11">
        <f t="shared" si="156"/>
        <v>1.5615909856394827E-2</v>
      </c>
      <c r="N246" s="11">
        <f t="shared" si="161"/>
        <v>-3.0316668030439531E-2</v>
      </c>
      <c r="O246" s="11">
        <f t="shared" si="161"/>
        <v>3.6428927266689559E-3</v>
      </c>
      <c r="P246" s="11">
        <f t="shared" si="161"/>
        <v>2.3821634452356744E-2</v>
      </c>
      <c r="Q246" s="11">
        <f t="shared" si="157"/>
        <v>-2.7436972614794941E-3</v>
      </c>
      <c r="R246" s="11">
        <f t="shared" si="157"/>
        <v>-7.0135955852883569E-3</v>
      </c>
      <c r="S246" s="11">
        <f t="shared" si="157"/>
        <v>1.0430901947386273E-2</v>
      </c>
      <c r="T246" s="12">
        <f t="shared" ca="1" si="123"/>
        <v>0.98305644492359501</v>
      </c>
      <c r="U246" s="12">
        <f t="shared" ca="1" si="124"/>
        <v>1.3151625860181873</v>
      </c>
      <c r="V246" s="12">
        <f t="shared" ca="1" si="125"/>
        <v>1.5272067382042174</v>
      </c>
      <c r="W246" s="12">
        <f t="shared" ca="1" si="126"/>
        <v>1.06502097312429E-2</v>
      </c>
      <c r="X246" s="12">
        <f t="shared" ca="1" si="127"/>
        <v>1.03246844948341</v>
      </c>
      <c r="Y246" s="12">
        <f t="shared" ca="1" si="128"/>
        <v>0.83315671933328195</v>
      </c>
      <c r="Z246" s="12">
        <f t="shared" ca="1" si="129"/>
        <v>0.17634182726480702</v>
      </c>
      <c r="AA246" s="12">
        <f t="shared" ca="1" si="130"/>
        <v>0.1560346937982704</v>
      </c>
      <c r="AB246" s="12">
        <f t="shared" ca="1" si="131"/>
        <v>1.0710177491102586</v>
      </c>
      <c r="AC246" s="12">
        <f t="shared" ca="1" si="132"/>
        <v>0.97586681369726669</v>
      </c>
      <c r="AD246" s="12">
        <f t="shared" ca="1" si="133"/>
        <v>1.2959243180198277</v>
      </c>
      <c r="AE246" s="12">
        <f t="shared" ca="1" si="134"/>
        <v>1.507431637975218</v>
      </c>
      <c r="AF246" s="12">
        <f t="shared" ca="1" si="135"/>
        <v>1.0548078140162863E-2</v>
      </c>
      <c r="AG246" s="12">
        <f t="shared" ca="1" si="136"/>
        <v>1.0340940818795694</v>
      </c>
      <c r="AH246" s="12">
        <f t="shared" ca="1" si="137"/>
        <v>0.82802020369297014</v>
      </c>
      <c r="AI246" s="12">
        <f t="shared" ca="1" si="138"/>
        <v>0.17303433001107418</v>
      </c>
      <c r="AJ246" s="12">
        <f t="shared" ca="1" si="139"/>
        <v>0.15523370434188671</v>
      </c>
      <c r="AK246" s="12">
        <f t="shared" ca="1" si="140"/>
        <v>1.0566245073488234</v>
      </c>
      <c r="AL246" s="11">
        <f t="shared" ca="1" si="141"/>
        <v>-5.9193089231373008E-3</v>
      </c>
      <c r="AM246" s="11">
        <f t="shared" ca="1" si="142"/>
        <v>-5.0274163508250425E-3</v>
      </c>
      <c r="AN246" s="11">
        <f t="shared" ca="1" si="143"/>
        <v>-1.5615909856394827E-2</v>
      </c>
      <c r="AO246" s="11">
        <f t="shared" ca="1" si="144"/>
        <v>3.0316668030439531E-2</v>
      </c>
      <c r="AP246" s="11">
        <f t="shared" ca="1" si="145"/>
        <v>3.6428927266689559E-3</v>
      </c>
      <c r="AQ246" s="11">
        <f t="shared" ca="1" si="146"/>
        <v>-2.3821634452356744E-2</v>
      </c>
      <c r="AR246" s="11">
        <f t="shared" ca="1" si="147"/>
        <v>2.7436972614794941E-3</v>
      </c>
      <c r="AS246" s="11">
        <f t="shared" ca="1" si="148"/>
        <v>7.0135955852883569E-3</v>
      </c>
      <c r="AT246" s="11">
        <f t="shared" ca="1" si="149"/>
        <v>-1.0430901947386273E-2</v>
      </c>
      <c r="AU246" s="13">
        <f t="shared" ca="1" si="150"/>
        <v>-1.899813102913761E-3</v>
      </c>
      <c r="AV246" s="14">
        <f t="shared" ca="1" si="151"/>
        <v>376.69912732954953</v>
      </c>
      <c r="AW246" s="11">
        <f ca="1">-(AV246-MAX($AV$14:AV246))/MAX($AV$14:AV246)</f>
        <v>1.8998131029137051E-3</v>
      </c>
      <c r="AX246" s="13">
        <f t="shared" si="152"/>
        <v>2.7093448199513068E-3</v>
      </c>
      <c r="AY246" s="14">
        <f t="shared" si="153"/>
        <v>133.96881056995264</v>
      </c>
      <c r="AZ246" s="11">
        <f>-(AY246-MAX($AY$14:AY246))/MAX($AY$14:AY246)</f>
        <v>7.1803888623543199E-2</v>
      </c>
    </row>
    <row r="247" spans="1:52" x14ac:dyDescent="0.2">
      <c r="A247" s="1">
        <v>41395</v>
      </c>
      <c r="B247" s="10">
        <v>0.98052673896417153</v>
      </c>
      <c r="C247" s="10">
        <v>1.2984989352308731</v>
      </c>
      <c r="D247" s="10">
        <v>1.5288649706457926</v>
      </c>
      <c r="E247" s="10">
        <v>9.9149299014455964E-3</v>
      </c>
      <c r="F247" s="10">
        <v>0.99050109450370949</v>
      </c>
      <c r="G247" s="10">
        <v>0.82419846699085142</v>
      </c>
      <c r="H247" s="10">
        <v>0.17176818166202892</v>
      </c>
      <c r="I247" s="10">
        <v>0.1515289268721399</v>
      </c>
      <c r="J247" s="10">
        <v>1.0464191536561884</v>
      </c>
      <c r="K247" s="11">
        <f t="shared" si="154"/>
        <v>-1.137411017198553E-3</v>
      </c>
      <c r="L247" s="11">
        <f t="shared" si="155"/>
        <v>-3.0255025190879525E-3</v>
      </c>
      <c r="M247" s="11">
        <f t="shared" si="156"/>
        <v>-1.3759784735811742E-3</v>
      </c>
      <c r="N247" s="11">
        <f t="shared" si="161"/>
        <v>-3.063713339546692E-2</v>
      </c>
      <c r="O247" s="11">
        <f t="shared" si="161"/>
        <v>-4.5632385423785782E-2</v>
      </c>
      <c r="P247" s="11">
        <f t="shared" si="161"/>
        <v>-2.7775488337591692E-2</v>
      </c>
      <c r="Q247" s="11">
        <f t="shared" si="157"/>
        <v>-4.5862104503762158E-3</v>
      </c>
      <c r="R247" s="11">
        <f t="shared" si="157"/>
        <v>-1.6971239809679739E-2</v>
      </c>
      <c r="S247" s="11">
        <f t="shared" si="157"/>
        <v>-1.9881963919467616E-2</v>
      </c>
      <c r="T247" s="12">
        <f t="shared" ca="1" si="123"/>
        <v>0.97875504226632259</v>
      </c>
      <c r="U247" s="12">
        <f t="shared" ca="1" si="124"/>
        <v>1.2991818935727499</v>
      </c>
      <c r="V247" s="12">
        <f t="shared" ca="1" si="125"/>
        <v>1.5192015962618672</v>
      </c>
      <c r="W247" s="12">
        <f t="shared" ca="1" si="126"/>
        <v>1.0388186848495636E-2</v>
      </c>
      <c r="X247" s="12">
        <f t="shared" ca="1" si="127"/>
        <v>1.0359776287843547</v>
      </c>
      <c r="Y247" s="12">
        <f t="shared" ca="1" si="128"/>
        <v>0.83788260099874012</v>
      </c>
      <c r="Z247" s="12">
        <f t="shared" ca="1" si="129"/>
        <v>0.17279695310237753</v>
      </c>
      <c r="AA247" s="12">
        <f t="shared" ca="1" si="130"/>
        <v>0.15468933113015659</v>
      </c>
      <c r="AB247" s="12">
        <f t="shared" ca="1" si="131"/>
        <v>1.0621352806645039</v>
      </c>
      <c r="AC247" s="12">
        <f t="shared" ca="1" si="132"/>
        <v>0.9816432708353785</v>
      </c>
      <c r="AD247" s="12">
        <f t="shared" ca="1" si="133"/>
        <v>1.3024394691256724</v>
      </c>
      <c r="AE247" s="12">
        <f t="shared" ca="1" si="134"/>
        <v>1.5309715545485165</v>
      </c>
      <c r="AF247" s="12">
        <f t="shared" ca="1" si="135"/>
        <v>1.022829555682841E-2</v>
      </c>
      <c r="AG247" s="12">
        <f t="shared" ca="1" si="136"/>
        <v>1.0378611756891398</v>
      </c>
      <c r="AH247" s="12">
        <f t="shared" ca="1" si="137"/>
        <v>0.84774499830451</v>
      </c>
      <c r="AI247" s="12">
        <f t="shared" ca="1" si="138"/>
        <v>0.17255957619368087</v>
      </c>
      <c r="AJ247" s="12">
        <f t="shared" ca="1" si="139"/>
        <v>0.1541449579184265</v>
      </c>
      <c r="AK247" s="12">
        <f t="shared" ca="1" si="140"/>
        <v>1.0676460539801844</v>
      </c>
      <c r="AL247" s="11">
        <f t="shared" ca="1" si="141"/>
        <v>-1.137411017198553E-3</v>
      </c>
      <c r="AM247" s="11">
        <f t="shared" ca="1" si="142"/>
        <v>-3.0255025190879525E-3</v>
      </c>
      <c r="AN247" s="11">
        <f t="shared" ca="1" si="143"/>
        <v>-1.3759784735811742E-3</v>
      </c>
      <c r="AO247" s="11">
        <f t="shared" ca="1" si="144"/>
        <v>3.063713339546692E-2</v>
      </c>
      <c r="AP247" s="11">
        <f t="shared" ca="1" si="145"/>
        <v>-4.5632385423785782E-2</v>
      </c>
      <c r="AQ247" s="11">
        <f t="shared" ca="1" si="146"/>
        <v>-2.7775488337591692E-2</v>
      </c>
      <c r="AR247" s="11">
        <f t="shared" ca="1" si="147"/>
        <v>4.5862104503762158E-3</v>
      </c>
      <c r="AS247" s="11">
        <f t="shared" ca="1" si="148"/>
        <v>1.6971239809679739E-2</v>
      </c>
      <c r="AT247" s="11">
        <f t="shared" ca="1" si="149"/>
        <v>-1.9881963919467616E-2</v>
      </c>
      <c r="AU247" s="13">
        <f t="shared" ca="1" si="150"/>
        <v>-5.181571781687766E-3</v>
      </c>
      <c r="AV247" s="14">
        <f t="shared" ca="1" si="151"/>
        <v>374.74723376119232</v>
      </c>
      <c r="AW247" s="11">
        <f ca="1">-(AV247-MAX($AV$14:AV247))/MAX($AV$14:AV247)</f>
        <v>7.0715408666369491E-3</v>
      </c>
      <c r="AX247" s="13">
        <f t="shared" si="152"/>
        <v>-1.678036814958174E-2</v>
      </c>
      <c r="AY247" s="14">
        <f t="shared" si="153"/>
        <v>131.72076460802725</v>
      </c>
      <c r="AZ247" s="11">
        <f>-(AY247-MAX($AY$14:AY247))/MAX($AY$14:AY247)</f>
        <v>8.7379361087450341E-2</v>
      </c>
    </row>
    <row r="248" spans="1:52" x14ac:dyDescent="0.2">
      <c r="A248" s="1">
        <v>41426</v>
      </c>
      <c r="B248" s="10">
        <v>0.96949014513267462</v>
      </c>
      <c r="C248" s="10">
        <v>1.3195397445371055</v>
      </c>
      <c r="D248" s="10">
        <v>1.5490186966556687</v>
      </c>
      <c r="E248" s="10">
        <v>1.0283939571571078E-2</v>
      </c>
      <c r="F248" s="10">
        <v>0.9436009700217971</v>
      </c>
      <c r="G248" s="10">
        <v>0.79001422025596457</v>
      </c>
      <c r="H248" s="10">
        <v>0.17014905056829782</v>
      </c>
      <c r="I248" s="10">
        <v>0.15183723048891587</v>
      </c>
      <c r="J248" s="10">
        <v>1.0715357250010715</v>
      </c>
      <c r="K248" s="11">
        <f t="shared" si="154"/>
        <v>-1.1255780584990438E-2</v>
      </c>
      <c r="L248" s="11">
        <f t="shared" si="155"/>
        <v>1.6203948062915696E-2</v>
      </c>
      <c r="M248" s="11">
        <f t="shared" si="156"/>
        <v>1.3182149108539765E-2</v>
      </c>
      <c r="N248" s="11">
        <f t="shared" si="161"/>
        <v>3.7217577309515804E-2</v>
      </c>
      <c r="O248" s="11">
        <f t="shared" si="161"/>
        <v>-4.7349896675693892E-2</v>
      </c>
      <c r="P248" s="11">
        <f t="shared" si="161"/>
        <v>-4.1475746563438221E-2</v>
      </c>
      <c r="Q248" s="11">
        <f t="shared" si="157"/>
        <v>-9.4262574014837286E-3</v>
      </c>
      <c r="R248" s="11">
        <f t="shared" si="157"/>
        <v>2.0346188885513872E-3</v>
      </c>
      <c r="S248" s="11">
        <f t="shared" si="157"/>
        <v>2.4002400240024091E-2</v>
      </c>
      <c r="T248" s="12">
        <f t="shared" ca="1" si="123"/>
        <v>0.98108500489977502</v>
      </c>
      <c r="U248" s="12">
        <f t="shared" ca="1" si="124"/>
        <v>1.3004692021782729</v>
      </c>
      <c r="V248" s="12">
        <f t="shared" ca="1" si="125"/>
        <v>1.5299182625971546</v>
      </c>
      <c r="W248" s="12">
        <f t="shared" ca="1" si="126"/>
        <v>1.0071612729137003E-2</v>
      </c>
      <c r="X248" s="12">
        <f t="shared" ca="1" si="127"/>
        <v>1.0141811350964247</v>
      </c>
      <c r="Y248" s="12">
        <f t="shared" ca="1" si="128"/>
        <v>0.83597173264768077</v>
      </c>
      <c r="Z248" s="12">
        <f t="shared" ca="1" si="129"/>
        <v>0.1721638789278549</v>
      </c>
      <c r="AA248" s="12">
        <f t="shared" ca="1" si="130"/>
        <v>0.1528369423952832</v>
      </c>
      <c r="AB248" s="12">
        <f t="shared" ca="1" si="131"/>
        <v>1.0570326038181865</v>
      </c>
      <c r="AC248" s="12">
        <f t="shared" ca="1" si="132"/>
        <v>0.98052673896417153</v>
      </c>
      <c r="AD248" s="12">
        <f t="shared" ca="1" si="133"/>
        <v>1.2984989352308731</v>
      </c>
      <c r="AE248" s="12">
        <f t="shared" ca="1" si="134"/>
        <v>1.5288649706457926</v>
      </c>
      <c r="AF248" s="12">
        <f t="shared" ca="1" si="135"/>
        <v>9.9149299014455964E-3</v>
      </c>
      <c r="AG248" s="12">
        <f t="shared" ca="1" si="136"/>
        <v>0.99050109450370949</v>
      </c>
      <c r="AH248" s="12">
        <f t="shared" ca="1" si="137"/>
        <v>0.82419846699085142</v>
      </c>
      <c r="AI248" s="12">
        <f t="shared" ca="1" si="138"/>
        <v>0.17176818166202892</v>
      </c>
      <c r="AJ248" s="12">
        <f t="shared" ca="1" si="139"/>
        <v>0.1515289268721399</v>
      </c>
      <c r="AK248" s="12">
        <f t="shared" ca="1" si="140"/>
        <v>1.0464191536561884</v>
      </c>
      <c r="AL248" s="11">
        <f t="shared" ca="1" si="141"/>
        <v>1.1255780584990438E-2</v>
      </c>
      <c r="AM248" s="11">
        <f t="shared" ca="1" si="142"/>
        <v>-1.6203948062915696E-2</v>
      </c>
      <c r="AN248" s="11">
        <f t="shared" ca="1" si="143"/>
        <v>-1.3182149108539765E-2</v>
      </c>
      <c r="AO248" s="11">
        <f t="shared" ca="1" si="144"/>
        <v>-3.7217577309515804E-2</v>
      </c>
      <c r="AP248" s="11">
        <f t="shared" ca="1" si="145"/>
        <v>4.7349896675693892E-2</v>
      </c>
      <c r="AQ248" s="11">
        <f t="shared" ca="1" si="146"/>
        <v>4.1475746563438221E-2</v>
      </c>
      <c r="AR248" s="11">
        <f t="shared" ca="1" si="147"/>
        <v>9.4262574014837286E-3</v>
      </c>
      <c r="AS248" s="11">
        <f t="shared" ca="1" si="148"/>
        <v>-2.0346188885513872E-3</v>
      </c>
      <c r="AT248" s="11">
        <f t="shared" ca="1" si="149"/>
        <v>-2.4002400240024091E-2</v>
      </c>
      <c r="AU248" s="13">
        <f t="shared" ca="1" si="150"/>
        <v>1.8741097351177263E-3</v>
      </c>
      <c r="AV248" s="14">
        <f t="shared" ca="1" si="151"/>
        <v>375.44955120019262</v>
      </c>
      <c r="AW248" s="11">
        <f ca="1">-(AV248-MAX($AV$14:AV248))/MAX($AV$14:AV248)</f>
        <v>5.2106839750996501E-3</v>
      </c>
      <c r="AX248" s="13">
        <f t="shared" si="152"/>
        <v>-1.8741097351177263E-3</v>
      </c>
      <c r="AY248" s="14">
        <f t="shared" si="153"/>
        <v>131.47390544075819</v>
      </c>
      <c r="AZ248" s="11">
        <f>-(AY248-MAX($AY$14:AY248))/MAX($AY$14:AY248)</f>
        <v>8.9089712311305774E-2</v>
      </c>
    </row>
    <row r="249" spans="1:52" x14ac:dyDescent="0.2">
      <c r="A249" s="1">
        <v>41456</v>
      </c>
      <c r="B249" s="10">
        <v>0.96124269455552147</v>
      </c>
      <c r="C249" s="10">
        <v>1.307976037878986</v>
      </c>
      <c r="D249" s="10">
        <v>1.5168752370117558</v>
      </c>
      <c r="E249" s="10">
        <v>1.0029889069426891E-2</v>
      </c>
      <c r="F249" s="10">
        <v>0.9149716816264537</v>
      </c>
      <c r="G249" s="10">
        <v>0.78839482812992745</v>
      </c>
      <c r="H249" s="10">
        <v>0.16588424597315993</v>
      </c>
      <c r="I249" s="10">
        <v>0.15108935424409997</v>
      </c>
      <c r="J249" s="10">
        <v>1.0576526457180933</v>
      </c>
      <c r="K249" s="11">
        <f t="shared" si="154"/>
        <v>-8.5069978468161889E-3</v>
      </c>
      <c r="L249" s="11">
        <f t="shared" si="155"/>
        <v>-8.7634394537893234E-3</v>
      </c>
      <c r="M249" s="11">
        <f t="shared" si="156"/>
        <v>-2.0750853242320844E-2</v>
      </c>
      <c r="N249" s="11">
        <f t="shared" si="161"/>
        <v>-2.4703616777998483E-2</v>
      </c>
      <c r="O249" s="11">
        <f t="shared" si="161"/>
        <v>-3.0340460962733129E-2</v>
      </c>
      <c r="P249" s="11">
        <f t="shared" si="161"/>
        <v>-2.0498265531377902E-3</v>
      </c>
      <c r="Q249" s="11">
        <f t="shared" si="157"/>
        <v>-2.5065109566544397E-2</v>
      </c>
      <c r="R249" s="11">
        <f t="shared" si="157"/>
        <v>-4.9255129483575244E-3</v>
      </c>
      <c r="S249" s="11">
        <f t="shared" si="157"/>
        <v>-1.2956244910046655E-2</v>
      </c>
      <c r="T249" s="12">
        <f t="shared" ca="1" si="123"/>
        <v>0.97500844204842307</v>
      </c>
      <c r="U249" s="12">
        <f t="shared" ca="1" si="124"/>
        <v>1.3090193398839893</v>
      </c>
      <c r="V249" s="12">
        <f t="shared" ca="1" si="125"/>
        <v>1.5389418336507306</v>
      </c>
      <c r="W249" s="12">
        <f t="shared" ca="1" si="126"/>
        <v>1.0099434736508338E-2</v>
      </c>
      <c r="X249" s="12">
        <f t="shared" ca="1" si="127"/>
        <v>0.96705103226275324</v>
      </c>
      <c r="Y249" s="12">
        <f t="shared" ca="1" si="128"/>
        <v>0.80710634362340805</v>
      </c>
      <c r="Z249" s="12">
        <f t="shared" ca="1" si="129"/>
        <v>0.17095861611516339</v>
      </c>
      <c r="AA249" s="12">
        <f t="shared" ca="1" si="130"/>
        <v>0.15168307868052788</v>
      </c>
      <c r="AB249" s="12">
        <f t="shared" ca="1" si="131"/>
        <v>1.05897743932863</v>
      </c>
      <c r="AC249" s="12">
        <f t="shared" ca="1" si="132"/>
        <v>0.96949014513267462</v>
      </c>
      <c r="AD249" s="12">
        <f t="shared" ca="1" si="133"/>
        <v>1.3195397445371055</v>
      </c>
      <c r="AE249" s="12">
        <f t="shared" ca="1" si="134"/>
        <v>1.5490186966556687</v>
      </c>
      <c r="AF249" s="12">
        <f t="shared" ca="1" si="135"/>
        <v>1.0283939571571078E-2</v>
      </c>
      <c r="AG249" s="12">
        <f t="shared" ca="1" si="136"/>
        <v>0.9436009700217971</v>
      </c>
      <c r="AH249" s="12">
        <f t="shared" ca="1" si="137"/>
        <v>0.79001422025596457</v>
      </c>
      <c r="AI249" s="12">
        <f t="shared" ca="1" si="138"/>
        <v>0.17014905056829782</v>
      </c>
      <c r="AJ249" s="12">
        <f t="shared" ca="1" si="139"/>
        <v>0.15183723048891587</v>
      </c>
      <c r="AK249" s="12">
        <f t="shared" ca="1" si="140"/>
        <v>1.0715357250010715</v>
      </c>
      <c r="AL249" s="11">
        <f t="shared" ca="1" si="141"/>
        <v>8.5069978468161889E-3</v>
      </c>
      <c r="AM249" s="11">
        <f t="shared" ca="1" si="142"/>
        <v>-8.7634394537893234E-3</v>
      </c>
      <c r="AN249" s="11">
        <f t="shared" ca="1" si="143"/>
        <v>-2.0750853242320844E-2</v>
      </c>
      <c r="AO249" s="11">
        <f t="shared" ca="1" si="144"/>
        <v>-2.4703616777998483E-2</v>
      </c>
      <c r="AP249" s="11">
        <f t="shared" ca="1" si="145"/>
        <v>3.0340460962733129E-2</v>
      </c>
      <c r="AQ249" s="11">
        <f t="shared" ca="1" si="146"/>
        <v>2.0498265531377902E-3</v>
      </c>
      <c r="AR249" s="11">
        <f t="shared" ca="1" si="147"/>
        <v>2.5065109566544397E-2</v>
      </c>
      <c r="AS249" s="11">
        <f t="shared" ca="1" si="148"/>
        <v>-4.9255129483575244E-3</v>
      </c>
      <c r="AT249" s="11">
        <f t="shared" ca="1" si="149"/>
        <v>-1.2956244910046655E-2</v>
      </c>
      <c r="AU249" s="13">
        <f t="shared" ca="1" si="150"/>
        <v>-6.8191915592014714E-4</v>
      </c>
      <c r="AV249" s="14">
        <f t="shared" ca="1" si="151"/>
        <v>375.19352495914757</v>
      </c>
      <c r="AW249" s="11">
        <f ca="1">-(AV249-MAX($AV$14:AV249))/MAX($AV$14:AV249)</f>
        <v>5.8890498658017718E-3</v>
      </c>
      <c r="AX249" s="13">
        <f t="shared" si="152"/>
        <v>-1.5340229140193815E-2</v>
      </c>
      <c r="AY249" s="14">
        <f t="shared" si="153"/>
        <v>129.45706560534077</v>
      </c>
      <c r="AZ249" s="11">
        <f>-(AY249-MAX($AY$14:AY249))/MAX($AY$14:AY249)</f>
        <v>0.10306328485061028</v>
      </c>
    </row>
    <row r="250" spans="1:52" x14ac:dyDescent="0.2">
      <c r="A250" s="1">
        <v>41487</v>
      </c>
      <c r="B250" s="10">
        <v>0.96074400015371919</v>
      </c>
      <c r="C250" s="10">
        <v>1.3315579227696406</v>
      </c>
      <c r="D250" s="10">
        <v>1.5510609256731605</v>
      </c>
      <c r="E250" s="10">
        <v>1.0226308200476545E-2</v>
      </c>
      <c r="F250" s="10">
        <v>0.90405286901177973</v>
      </c>
      <c r="G250" s="10">
        <v>0.79189103579347486</v>
      </c>
      <c r="H250" s="10">
        <v>0.167470525187567</v>
      </c>
      <c r="I250" s="10">
        <v>0.15300579891977906</v>
      </c>
      <c r="J250" s="10">
        <v>1.0799252691713734</v>
      </c>
      <c r="K250" s="11">
        <f t="shared" si="154"/>
        <v>-5.1880176008289869E-4</v>
      </c>
      <c r="L250" s="11">
        <f t="shared" si="155"/>
        <v>1.8029294274301E-2</v>
      </c>
      <c r="M250" s="11">
        <f t="shared" si="156"/>
        <v>2.2536915250030987E-2</v>
      </c>
      <c r="N250" s="11">
        <f t="shared" si="161"/>
        <v>1.9583380203912482E-2</v>
      </c>
      <c r="O250" s="11">
        <f t="shared" si="161"/>
        <v>-1.1933497870955656E-2</v>
      </c>
      <c r="P250" s="11">
        <f t="shared" si="161"/>
        <v>4.4345898004436446E-3</v>
      </c>
      <c r="Q250" s="11">
        <f t="shared" si="157"/>
        <v>9.5625669882102304E-3</v>
      </c>
      <c r="R250" s="11">
        <f t="shared" si="157"/>
        <v>1.2684180730449635E-2</v>
      </c>
      <c r="S250" s="11">
        <f t="shared" si="157"/>
        <v>2.1058542748841891E-2</v>
      </c>
      <c r="T250" s="12">
        <f t="shared" ca="1" si="123"/>
        <v>0.9653664198440981</v>
      </c>
      <c r="U250" s="12">
        <f t="shared" ca="1" si="124"/>
        <v>1.3137578912080459</v>
      </c>
      <c r="V250" s="12">
        <f t="shared" ca="1" si="125"/>
        <v>1.5329469668337121</v>
      </c>
      <c r="W250" s="12">
        <f t="shared" ca="1" si="126"/>
        <v>1.0156914320498985E-2</v>
      </c>
      <c r="X250" s="12">
        <f t="shared" ca="1" si="127"/>
        <v>0.9292863258241254</v>
      </c>
      <c r="Y250" s="12">
        <f t="shared" ca="1" si="128"/>
        <v>0.78920452419294596</v>
      </c>
      <c r="Z250" s="12">
        <f t="shared" ca="1" si="129"/>
        <v>0.16801664827072887</v>
      </c>
      <c r="AA250" s="12">
        <f t="shared" ca="1" si="130"/>
        <v>0.15146329236650791</v>
      </c>
      <c r="AB250" s="12">
        <f t="shared" ca="1" si="131"/>
        <v>1.0645941853595824</v>
      </c>
      <c r="AC250" s="12">
        <f t="shared" ca="1" si="132"/>
        <v>0.96124269455552147</v>
      </c>
      <c r="AD250" s="12">
        <f t="shared" ca="1" si="133"/>
        <v>1.307976037878986</v>
      </c>
      <c r="AE250" s="12">
        <f t="shared" ca="1" si="134"/>
        <v>1.5168752370117558</v>
      </c>
      <c r="AF250" s="12">
        <f t="shared" ca="1" si="135"/>
        <v>1.0029889069426891E-2</v>
      </c>
      <c r="AG250" s="12">
        <f t="shared" ca="1" si="136"/>
        <v>0.9149716816264537</v>
      </c>
      <c r="AH250" s="12">
        <f t="shared" ca="1" si="137"/>
        <v>0.78839482812992745</v>
      </c>
      <c r="AI250" s="12">
        <f t="shared" ca="1" si="138"/>
        <v>0.16588424597315993</v>
      </c>
      <c r="AJ250" s="12">
        <f t="shared" ca="1" si="139"/>
        <v>0.15108935424409997</v>
      </c>
      <c r="AK250" s="12">
        <f t="shared" ca="1" si="140"/>
        <v>1.0576526457180933</v>
      </c>
      <c r="AL250" s="11">
        <f t="shared" ca="1" si="141"/>
        <v>5.1880176008289869E-4</v>
      </c>
      <c r="AM250" s="11">
        <f t="shared" ca="1" si="142"/>
        <v>-1.8029294274301E-2</v>
      </c>
      <c r="AN250" s="11">
        <f t="shared" ca="1" si="143"/>
        <v>-2.2536915250030987E-2</v>
      </c>
      <c r="AO250" s="11">
        <f t="shared" ca="1" si="144"/>
        <v>-1.9583380203912482E-2</v>
      </c>
      <c r="AP250" s="11">
        <f t="shared" ca="1" si="145"/>
        <v>1.1933497870955656E-2</v>
      </c>
      <c r="AQ250" s="11">
        <f t="shared" ca="1" si="146"/>
        <v>-4.4345898004436446E-3</v>
      </c>
      <c r="AR250" s="11">
        <f t="shared" ca="1" si="147"/>
        <v>-9.5625669882102304E-3</v>
      </c>
      <c r="AS250" s="11">
        <f t="shared" ca="1" si="148"/>
        <v>-1.2684180730449635E-2</v>
      </c>
      <c r="AT250" s="11">
        <f t="shared" ca="1" si="149"/>
        <v>-2.1058542748841891E-2</v>
      </c>
      <c r="AU250" s="13">
        <f t="shared" ca="1" si="150"/>
        <v>-1.0604130040572368E-2</v>
      </c>
      <c r="AV250" s="14">
        <f t="shared" ca="1" si="151"/>
        <v>371.21492403010001</v>
      </c>
      <c r="AW250" s="11">
        <f ca="1">-(AV250-MAX($AV$14:AV250))/MAX($AV$14:AV250)</f>
        <v>1.6430731655781825E-2</v>
      </c>
      <c r="AX250" s="13">
        <f t="shared" si="152"/>
        <v>1.0604130040572368E-2</v>
      </c>
      <c r="AY250" s="14">
        <f t="shared" si="153"/>
        <v>130.82984516369072</v>
      </c>
      <c r="AZ250" s="11">
        <f>-(AY250-MAX($AY$14:AY250))/MAX($AY$14:AY250)</f>
        <v>9.3552051285002311E-2</v>
      </c>
    </row>
    <row r="251" spans="1:52" x14ac:dyDescent="0.2">
      <c r="A251" s="1">
        <v>41518</v>
      </c>
      <c r="B251" s="10">
        <v>0.96689356435643559</v>
      </c>
      <c r="C251" s="10">
        <v>1.3360767442481896</v>
      </c>
      <c r="D251" s="10">
        <v>1.5880073683541893</v>
      </c>
      <c r="E251" s="10">
        <v>1.0078816343808583E-2</v>
      </c>
      <c r="F251" s="10">
        <v>0.93014603292716957</v>
      </c>
      <c r="G251" s="10">
        <v>0.81579376733561759</v>
      </c>
      <c r="H251" s="10">
        <v>0.16755751411672057</v>
      </c>
      <c r="I251" s="10">
        <v>0.15405472023662806</v>
      </c>
      <c r="J251" s="10">
        <v>1.0832475762335481</v>
      </c>
      <c r="K251" s="11">
        <f t="shared" si="154"/>
        <v>6.4008353960394171E-3</v>
      </c>
      <c r="L251" s="11">
        <f t="shared" si="155"/>
        <v>3.3936349303902436E-3</v>
      </c>
      <c r="M251" s="11">
        <f t="shared" si="156"/>
        <v>2.3820110525312854E-2</v>
      </c>
      <c r="N251" s="11">
        <f t="shared" si="161"/>
        <v>-1.4422786187989978E-2</v>
      </c>
      <c r="O251" s="11">
        <f t="shared" si="161"/>
        <v>2.8862431401730282E-2</v>
      </c>
      <c r="P251" s="11">
        <f t="shared" si="161"/>
        <v>3.0184369391417887E-2</v>
      </c>
      <c r="Q251" s="11">
        <f t="shared" si="157"/>
        <v>5.1942829376172561E-4</v>
      </c>
      <c r="R251" s="11">
        <f t="shared" si="157"/>
        <v>6.8554350505301009E-3</v>
      </c>
      <c r="S251" s="11">
        <f t="shared" si="157"/>
        <v>3.0764231165030242E-3</v>
      </c>
      <c r="T251" s="12">
        <f t="shared" ca="1" si="123"/>
        <v>0.96099334735462039</v>
      </c>
      <c r="U251" s="12">
        <f t="shared" ca="1" si="124"/>
        <v>1.3197669803243133</v>
      </c>
      <c r="V251" s="12">
        <f t="shared" ca="1" si="125"/>
        <v>1.5339680813424581</v>
      </c>
      <c r="W251" s="12">
        <f t="shared" ca="1" si="126"/>
        <v>1.0128098634951718E-2</v>
      </c>
      <c r="X251" s="12">
        <f t="shared" ca="1" si="127"/>
        <v>0.90951227531911671</v>
      </c>
      <c r="Y251" s="12">
        <f t="shared" ca="1" si="128"/>
        <v>0.79014293196170116</v>
      </c>
      <c r="Z251" s="12">
        <f t="shared" ca="1" si="129"/>
        <v>0.16667738558036346</v>
      </c>
      <c r="AA251" s="12">
        <f t="shared" ca="1" si="130"/>
        <v>0.15204757658193951</v>
      </c>
      <c r="AB251" s="12">
        <f t="shared" ca="1" si="131"/>
        <v>1.0687889574447333</v>
      </c>
      <c r="AC251" s="12">
        <f t="shared" ca="1" si="132"/>
        <v>0.96074400015371919</v>
      </c>
      <c r="AD251" s="12">
        <f t="shared" ca="1" si="133"/>
        <v>1.3315579227696406</v>
      </c>
      <c r="AE251" s="12">
        <f t="shared" ca="1" si="134"/>
        <v>1.5510609256731605</v>
      </c>
      <c r="AF251" s="12">
        <f t="shared" ca="1" si="135"/>
        <v>1.0226308200476545E-2</v>
      </c>
      <c r="AG251" s="12">
        <f t="shared" ca="1" si="136"/>
        <v>0.90405286901177973</v>
      </c>
      <c r="AH251" s="12">
        <f t="shared" ca="1" si="137"/>
        <v>0.79189103579347486</v>
      </c>
      <c r="AI251" s="12">
        <f t="shared" ca="1" si="138"/>
        <v>0.167470525187567</v>
      </c>
      <c r="AJ251" s="12">
        <f t="shared" ca="1" si="139"/>
        <v>0.15300579891977906</v>
      </c>
      <c r="AK251" s="12">
        <f t="shared" ca="1" si="140"/>
        <v>1.0799252691713734</v>
      </c>
      <c r="AL251" s="11">
        <f t="shared" ca="1" si="141"/>
        <v>-6.4008353960394171E-3</v>
      </c>
      <c r="AM251" s="11">
        <f t="shared" ca="1" si="142"/>
        <v>3.3936349303902436E-3</v>
      </c>
      <c r="AN251" s="11">
        <f t="shared" ca="1" si="143"/>
        <v>2.3820110525312854E-2</v>
      </c>
      <c r="AO251" s="11">
        <f t="shared" ca="1" si="144"/>
        <v>-1.4422786187989978E-2</v>
      </c>
      <c r="AP251" s="11">
        <f t="shared" ca="1" si="145"/>
        <v>-2.8862431401730282E-2</v>
      </c>
      <c r="AQ251" s="11">
        <f t="shared" ca="1" si="146"/>
        <v>3.0184369391417887E-2</v>
      </c>
      <c r="AR251" s="11">
        <f t="shared" ca="1" si="147"/>
        <v>5.1942829376172561E-4</v>
      </c>
      <c r="AS251" s="11">
        <f t="shared" ca="1" si="148"/>
        <v>6.8554350505301009E-3</v>
      </c>
      <c r="AT251" s="11">
        <f t="shared" ca="1" si="149"/>
        <v>3.0764231165030242E-3</v>
      </c>
      <c r="AU251" s="13">
        <f t="shared" ca="1" si="150"/>
        <v>2.0181498135729064E-3</v>
      </c>
      <c r="AV251" s="14">
        <f t="shared" ca="1" si="151"/>
        <v>371.96409135982685</v>
      </c>
      <c r="AW251" s="11">
        <f ca="1">-(AV251-MAX($AV$14:AV251))/MAX($AV$14:AV251)</f>
        <v>1.4445741520236855E-2</v>
      </c>
      <c r="AX251" s="13">
        <f t="shared" si="152"/>
        <v>9.8544313241883952E-3</v>
      </c>
      <c r="AY251" s="14">
        <f t="shared" si="153"/>
        <v>132.11909888801051</v>
      </c>
      <c r="AZ251" s="11">
        <f>-(AY251-MAX($AY$14:AY251))/MAX($AY$14:AY251)</f>
        <v>8.4619522225438906E-2</v>
      </c>
    </row>
    <row r="252" spans="1:52" x14ac:dyDescent="0.2">
      <c r="A252" s="1">
        <v>41548</v>
      </c>
      <c r="B252" s="10">
        <v>0.96492497708303171</v>
      </c>
      <c r="C252" s="10">
        <v>1.3644612424784073</v>
      </c>
      <c r="D252" s="10">
        <v>1.6096320381160867</v>
      </c>
      <c r="E252" s="10">
        <v>1.0226203624166565E-2</v>
      </c>
      <c r="F252" s="10">
        <v>0.95168305147653631</v>
      </c>
      <c r="G252" s="10">
        <v>0.83430669113966283</v>
      </c>
      <c r="H252" s="10">
        <v>0.16803898504453035</v>
      </c>
      <c r="I252" s="10">
        <v>0.15602084438480981</v>
      </c>
      <c r="J252" s="10">
        <v>1.1079595816344618</v>
      </c>
      <c r="K252" s="11">
        <f t="shared" si="154"/>
        <v>-2.0359917016452567E-3</v>
      </c>
      <c r="L252" s="11">
        <f t="shared" si="155"/>
        <v>2.1244661545388732E-2</v>
      </c>
      <c r="M252" s="11">
        <f t="shared" si="156"/>
        <v>1.3617487042461907E-2</v>
      </c>
      <c r="N252" s="11">
        <f t="shared" si="161"/>
        <v>1.4623471182558356E-2</v>
      </c>
      <c r="O252" s="11">
        <f t="shared" si="161"/>
        <v>2.3154448642424219E-2</v>
      </c>
      <c r="P252" s="11">
        <f t="shared" si="161"/>
        <v>2.2693141998998634E-2</v>
      </c>
      <c r="Q252" s="11">
        <f t="shared" si="157"/>
        <v>2.8734666442615797E-3</v>
      </c>
      <c r="R252" s="11">
        <f t="shared" si="157"/>
        <v>1.2762505070677443E-2</v>
      </c>
      <c r="S252" s="11">
        <f t="shared" si="157"/>
        <v>2.2812887785853553E-2</v>
      </c>
      <c r="T252" s="12">
        <f t="shared" ca="1" si="123"/>
        <v>0.96381878225507744</v>
      </c>
      <c r="U252" s="12">
        <f t="shared" ca="1" si="124"/>
        <v>1.333817333508915</v>
      </c>
      <c r="V252" s="12">
        <f t="shared" ca="1" si="125"/>
        <v>1.569534147013675</v>
      </c>
      <c r="W252" s="12">
        <f t="shared" ca="1" si="126"/>
        <v>1.0152562272142564E-2</v>
      </c>
      <c r="X252" s="12">
        <f t="shared" ca="1" si="127"/>
        <v>0.91709945096947465</v>
      </c>
      <c r="Y252" s="12">
        <f t="shared" ca="1" si="128"/>
        <v>0.80384240156454623</v>
      </c>
      <c r="Z252" s="12">
        <f t="shared" ca="1" si="129"/>
        <v>0.1675140196521438</v>
      </c>
      <c r="AA252" s="12">
        <f t="shared" ca="1" si="130"/>
        <v>0.15353025957820354</v>
      </c>
      <c r="AB252" s="12">
        <f t="shared" ca="1" si="131"/>
        <v>1.0815864227024607</v>
      </c>
      <c r="AC252" s="12">
        <f t="shared" ca="1" si="132"/>
        <v>0.96689356435643559</v>
      </c>
      <c r="AD252" s="12">
        <f t="shared" ca="1" si="133"/>
        <v>1.3360767442481896</v>
      </c>
      <c r="AE252" s="12">
        <f t="shared" ca="1" si="134"/>
        <v>1.5880073683541893</v>
      </c>
      <c r="AF252" s="12">
        <f t="shared" ca="1" si="135"/>
        <v>1.0078816343808583E-2</v>
      </c>
      <c r="AG252" s="12">
        <f t="shared" ca="1" si="136"/>
        <v>0.93014603292716957</v>
      </c>
      <c r="AH252" s="12">
        <f t="shared" ca="1" si="137"/>
        <v>0.81579376733561759</v>
      </c>
      <c r="AI252" s="12">
        <f t="shared" ca="1" si="138"/>
        <v>0.16755751411672057</v>
      </c>
      <c r="AJ252" s="12">
        <f t="shared" ca="1" si="139"/>
        <v>0.15405472023662806</v>
      </c>
      <c r="AK252" s="12">
        <f t="shared" ca="1" si="140"/>
        <v>1.0832475762335481</v>
      </c>
      <c r="AL252" s="11">
        <f t="shared" ca="1" si="141"/>
        <v>-2.0359917016452567E-3</v>
      </c>
      <c r="AM252" s="11">
        <f t="shared" ca="1" si="142"/>
        <v>2.1244661545388732E-2</v>
      </c>
      <c r="AN252" s="11">
        <f t="shared" ca="1" si="143"/>
        <v>1.3617487042461907E-2</v>
      </c>
      <c r="AO252" s="11">
        <f t="shared" ca="1" si="144"/>
        <v>-1.4623471182558356E-2</v>
      </c>
      <c r="AP252" s="11">
        <f t="shared" ca="1" si="145"/>
        <v>2.3154448642424219E-2</v>
      </c>
      <c r="AQ252" s="11">
        <f t="shared" ca="1" si="146"/>
        <v>2.2693141998998634E-2</v>
      </c>
      <c r="AR252" s="11">
        <f t="shared" ca="1" si="147"/>
        <v>2.8734666442615797E-3</v>
      </c>
      <c r="AS252" s="11">
        <f t="shared" ca="1" si="148"/>
        <v>1.2762505070677443E-2</v>
      </c>
      <c r="AT252" s="11">
        <f t="shared" ca="1" si="149"/>
        <v>2.2812887785853553E-2</v>
      </c>
      <c r="AU252" s="13">
        <f t="shared" ca="1" si="150"/>
        <v>1.1388792871762496E-2</v>
      </c>
      <c r="AV252" s="14">
        <f t="shared" ca="1" si="151"/>
        <v>376.20031335205721</v>
      </c>
      <c r="AW252" s="11">
        <f ca="1">-(AV252-MAX($AV$14:AV252))/MAX($AV$14:AV252)</f>
        <v>3.2214682065275003E-3</v>
      </c>
      <c r="AX252" s="13">
        <f t="shared" si="152"/>
        <v>1.4638453134553241E-2</v>
      </c>
      <c r="AY252" s="14">
        <f t="shared" si="153"/>
        <v>134.05311812526205</v>
      </c>
      <c r="AZ252" s="11">
        <f>-(AY252-MAX($AY$14:AY252))/MAX($AY$14:AY252)</f>
        <v>7.1219768001251141E-2</v>
      </c>
    </row>
    <row r="253" spans="1:52" x14ac:dyDescent="0.2">
      <c r="A253" s="1">
        <v>41579</v>
      </c>
      <c r="B253" s="10">
        <v>0.9530798776245436</v>
      </c>
      <c r="C253" s="10">
        <v>1.3495458778121161</v>
      </c>
      <c r="D253" s="10">
        <v>1.6110063956953908</v>
      </c>
      <c r="E253" s="10">
        <v>9.9810360315400748E-3</v>
      </c>
      <c r="F253" s="10">
        <v>0.93100334230199899</v>
      </c>
      <c r="G253" s="10">
        <v>0.82508250825082508</v>
      </c>
      <c r="H253" s="10">
        <v>0.16425485783742055</v>
      </c>
      <c r="I253" s="10">
        <v>0.1518164842338581</v>
      </c>
      <c r="J253" s="10">
        <v>1.0956742779506508</v>
      </c>
      <c r="K253" s="11">
        <f t="shared" si="154"/>
        <v>-1.2275668823804153E-2</v>
      </c>
      <c r="L253" s="11">
        <f t="shared" si="155"/>
        <v>-1.09313216102781E-2</v>
      </c>
      <c r="M253" s="11">
        <f t="shared" si="156"/>
        <v>8.5383338971856126E-4</v>
      </c>
      <c r="N253" s="11">
        <f t="shared" si="161"/>
        <v>-2.3974448547759208E-2</v>
      </c>
      <c r="O253" s="11">
        <f t="shared" si="161"/>
        <v>-2.17296180093286E-2</v>
      </c>
      <c r="P253" s="11">
        <f t="shared" si="161"/>
        <v>-1.1056105610560918E-2</v>
      </c>
      <c r="Q253" s="11">
        <f t="shared" si="157"/>
        <v>-2.2519341009510363E-2</v>
      </c>
      <c r="R253" s="11">
        <f t="shared" si="157"/>
        <v>-2.6947425951509896E-2</v>
      </c>
      <c r="S253" s="11">
        <f t="shared" si="157"/>
        <v>-1.1088223692860555E-2</v>
      </c>
      <c r="T253" s="12">
        <f t="shared" ca="1" si="123"/>
        <v>0.96590927071973365</v>
      </c>
      <c r="U253" s="12">
        <f t="shared" ca="1" si="124"/>
        <v>1.3502689933632985</v>
      </c>
      <c r="V253" s="12">
        <f t="shared" ca="1" si="125"/>
        <v>1.5988197032351379</v>
      </c>
      <c r="W253" s="12">
        <f t="shared" ca="1" si="126"/>
        <v>1.0152509983987574E-2</v>
      </c>
      <c r="X253" s="12">
        <f t="shared" ca="1" si="127"/>
        <v>0.940914542201853</v>
      </c>
      <c r="Y253" s="12">
        <f t="shared" ca="1" si="128"/>
        <v>0.82505022923764026</v>
      </c>
      <c r="Z253" s="12">
        <f t="shared" ca="1" si="129"/>
        <v>0.16779824958062545</v>
      </c>
      <c r="AA253" s="12">
        <f t="shared" ca="1" si="130"/>
        <v>0.15503778231071894</v>
      </c>
      <c r="AB253" s="12">
        <f t="shared" ca="1" si="131"/>
        <v>1.0956035789340048</v>
      </c>
      <c r="AC253" s="12">
        <f t="shared" ca="1" si="132"/>
        <v>0.96492497708303171</v>
      </c>
      <c r="AD253" s="12">
        <f t="shared" ca="1" si="133"/>
        <v>1.3644612424784073</v>
      </c>
      <c r="AE253" s="12">
        <f t="shared" ca="1" si="134"/>
        <v>1.6096320381160867</v>
      </c>
      <c r="AF253" s="12">
        <f t="shared" ca="1" si="135"/>
        <v>1.0226203624166565E-2</v>
      </c>
      <c r="AG253" s="12">
        <f t="shared" ca="1" si="136"/>
        <v>0.95168305147653631</v>
      </c>
      <c r="AH253" s="12">
        <f t="shared" ca="1" si="137"/>
        <v>0.83430669113966283</v>
      </c>
      <c r="AI253" s="12">
        <f t="shared" ca="1" si="138"/>
        <v>0.16803898504453035</v>
      </c>
      <c r="AJ253" s="12">
        <f t="shared" ca="1" si="139"/>
        <v>0.15602084438480981</v>
      </c>
      <c r="AK253" s="12">
        <f t="shared" ca="1" si="140"/>
        <v>1.1079595816344618</v>
      </c>
      <c r="AL253" s="11">
        <f t="shared" ca="1" si="141"/>
        <v>1.2275668823804153E-2</v>
      </c>
      <c r="AM253" s="11">
        <f t="shared" ca="1" si="142"/>
        <v>-1.09313216102781E-2</v>
      </c>
      <c r="AN253" s="11">
        <f t="shared" ca="1" si="143"/>
        <v>8.5383338971856126E-4</v>
      </c>
      <c r="AO253" s="11">
        <f t="shared" ca="1" si="144"/>
        <v>-2.3974448547759208E-2</v>
      </c>
      <c r="AP253" s="11">
        <f t="shared" ca="1" si="145"/>
        <v>-2.17296180093286E-2</v>
      </c>
      <c r="AQ253" s="11">
        <f t="shared" ca="1" si="146"/>
        <v>-1.1056105610560918E-2</v>
      </c>
      <c r="AR253" s="11">
        <f t="shared" ca="1" si="147"/>
        <v>-2.2519341009510363E-2</v>
      </c>
      <c r="AS253" s="11">
        <f t="shared" ca="1" si="148"/>
        <v>-2.6947425951509896E-2</v>
      </c>
      <c r="AT253" s="11">
        <f t="shared" ca="1" si="149"/>
        <v>-1.1088223692860555E-2</v>
      </c>
      <c r="AU253" s="13">
        <f t="shared" ca="1" si="150"/>
        <v>-1.2790775802031659E-2</v>
      </c>
      <c r="AV253" s="14">
        <f t="shared" ca="1" si="151"/>
        <v>371.38841948731698</v>
      </c>
      <c r="AW253" s="11">
        <f ca="1">-(AV253-MAX($AV$14:AV253))/MAX($AV$14:AV253)</f>
        <v>1.5971038930976109E-2</v>
      </c>
      <c r="AX253" s="13">
        <f t="shared" si="152"/>
        <v>-1.551870220732147E-2</v>
      </c>
      <c r="AY253" s="14">
        <f t="shared" si="153"/>
        <v>131.97278770511323</v>
      </c>
      <c r="AZ253" s="11">
        <f>-(AY253-MAX($AY$14:AY253))/MAX($AY$14:AY253)</f>
        <v>8.5633231837686549E-2</v>
      </c>
    </row>
    <row r="254" spans="1:52" x14ac:dyDescent="0.2">
      <c r="A254" s="1">
        <v>41609</v>
      </c>
      <c r="B254" s="10">
        <v>0.9399202947590044</v>
      </c>
      <c r="C254" s="10">
        <v>1.3708207103592922</v>
      </c>
      <c r="D254" s="10">
        <v>1.6380284689347901</v>
      </c>
      <c r="E254" s="10">
        <v>9.6715540253007846E-3</v>
      </c>
      <c r="F254" s="10">
        <v>0.89835959537883825</v>
      </c>
      <c r="G254" s="10">
        <v>0.82257135806531212</v>
      </c>
      <c r="H254" s="10">
        <v>0.16298324532238084</v>
      </c>
      <c r="I254" s="10">
        <v>0.15305263480110812</v>
      </c>
      <c r="J254" s="10">
        <v>1.1196202248197411</v>
      </c>
      <c r="K254" s="11">
        <f t="shared" si="154"/>
        <v>-1.3807429130009652E-2</v>
      </c>
      <c r="L254" s="11">
        <f t="shared" si="155"/>
        <v>1.5764438169131978E-2</v>
      </c>
      <c r="M254" s="11">
        <f t="shared" si="156"/>
        <v>1.6773411521892267E-2</v>
      </c>
      <c r="N254" s="11">
        <f t="shared" si="161"/>
        <v>-3.1007002205114431E-2</v>
      </c>
      <c r="O254" s="11">
        <f t="shared" si="161"/>
        <v>-3.5062975007636221E-2</v>
      </c>
      <c r="P254" s="11">
        <f t="shared" si="161"/>
        <v>-3.0435140248417092E-3</v>
      </c>
      <c r="Q254" s="11">
        <f t="shared" si="157"/>
        <v>-7.741704152813278E-3</v>
      </c>
      <c r="R254" s="11">
        <f t="shared" si="157"/>
        <v>8.1424001714192062E-3</v>
      </c>
      <c r="S254" s="11">
        <f t="shared" si="157"/>
        <v>2.1854986788481412E-2</v>
      </c>
      <c r="T254" s="12">
        <f t="shared" ca="1" si="123"/>
        <v>0.9590024273537876</v>
      </c>
      <c r="U254" s="12">
        <f t="shared" ca="1" si="124"/>
        <v>1.3570035601452617</v>
      </c>
      <c r="V254" s="12">
        <f t="shared" ca="1" si="125"/>
        <v>1.6103192169057388</v>
      </c>
      <c r="W254" s="12">
        <f t="shared" ca="1" si="126"/>
        <v>1.010361982785332E-2</v>
      </c>
      <c r="X254" s="12">
        <f t="shared" ca="1" si="127"/>
        <v>0.9413431968892676</v>
      </c>
      <c r="Y254" s="12">
        <f t="shared" ca="1" si="128"/>
        <v>0.82969459969524395</v>
      </c>
      <c r="Z254" s="12">
        <f t="shared" ca="1" si="129"/>
        <v>0.16614692144097545</v>
      </c>
      <c r="AA254" s="12">
        <f t="shared" ca="1" si="130"/>
        <v>0.15391866430933396</v>
      </c>
      <c r="AB254" s="12">
        <f t="shared" ca="1" si="131"/>
        <v>1.1018169297925562</v>
      </c>
      <c r="AC254" s="12">
        <f t="shared" ca="1" si="132"/>
        <v>0.9530798776245436</v>
      </c>
      <c r="AD254" s="12">
        <f t="shared" ca="1" si="133"/>
        <v>1.3495458778121161</v>
      </c>
      <c r="AE254" s="12">
        <f t="shared" ca="1" si="134"/>
        <v>1.6110063956953908</v>
      </c>
      <c r="AF254" s="12">
        <f t="shared" ca="1" si="135"/>
        <v>9.9810360315400748E-3</v>
      </c>
      <c r="AG254" s="12">
        <f t="shared" ca="1" si="136"/>
        <v>0.93100334230199899</v>
      </c>
      <c r="AH254" s="12">
        <f t="shared" ca="1" si="137"/>
        <v>0.82508250825082508</v>
      </c>
      <c r="AI254" s="12">
        <f t="shared" ca="1" si="138"/>
        <v>0.16425485783742055</v>
      </c>
      <c r="AJ254" s="12">
        <f t="shared" ca="1" si="139"/>
        <v>0.1518164842338581</v>
      </c>
      <c r="AK254" s="12">
        <f t="shared" ca="1" si="140"/>
        <v>1.0956742779506508</v>
      </c>
      <c r="AL254" s="11">
        <f t="shared" ca="1" si="141"/>
        <v>1.3807429130009652E-2</v>
      </c>
      <c r="AM254" s="11">
        <f t="shared" ca="1" si="142"/>
        <v>-1.5764438169131978E-2</v>
      </c>
      <c r="AN254" s="11">
        <f t="shared" ca="1" si="143"/>
        <v>1.6773411521892267E-2</v>
      </c>
      <c r="AO254" s="11">
        <f t="shared" ca="1" si="144"/>
        <v>3.1007002205114431E-2</v>
      </c>
      <c r="AP254" s="11">
        <f t="shared" ca="1" si="145"/>
        <v>3.5062975007636221E-2</v>
      </c>
      <c r="AQ254" s="11">
        <f t="shared" ca="1" si="146"/>
        <v>3.0435140248417092E-3</v>
      </c>
      <c r="AR254" s="11">
        <f t="shared" ca="1" si="147"/>
        <v>7.741704152813278E-3</v>
      </c>
      <c r="AS254" s="11">
        <f t="shared" ca="1" si="148"/>
        <v>-8.1424001714192062E-3</v>
      </c>
      <c r="AT254" s="11">
        <f t="shared" ca="1" si="149"/>
        <v>-2.1854986788481412E-2</v>
      </c>
      <c r="AU254" s="13">
        <f t="shared" ca="1" si="150"/>
        <v>6.8526901014749958E-3</v>
      </c>
      <c r="AV254" s="14">
        <f t="shared" ca="1" si="151"/>
        <v>373.93342923334012</v>
      </c>
      <c r="AW254" s="11">
        <f ca="1">-(AV254-MAX($AV$14:AV254))/MAX($AV$14:AV254)</f>
        <v>9.2277934098937923E-3</v>
      </c>
      <c r="AX254" s="13">
        <f t="shared" si="152"/>
        <v>-3.1252653188322699E-3</v>
      </c>
      <c r="AY254" s="14">
        <f t="shared" si="153"/>
        <v>131.56033772866883</v>
      </c>
      <c r="AZ254" s="11">
        <f>-(AY254-MAX($AY$14:AY254))/MAX($AY$14:AY254)</f>
        <v>8.8490870586916986E-2</v>
      </c>
    </row>
    <row r="255" spans="1:52" x14ac:dyDescent="0.2">
      <c r="A255" s="1">
        <v>41640</v>
      </c>
      <c r="B255" s="10">
        <v>0.91391805810691018</v>
      </c>
      <c r="C255" s="10">
        <v>1.3614703880190606</v>
      </c>
      <c r="D255" s="10">
        <v>1.6466326362588508</v>
      </c>
      <c r="E255" s="10">
        <v>9.6343754516113496E-3</v>
      </c>
      <c r="F255" s="10">
        <v>0.88532398431205905</v>
      </c>
      <c r="G255" s="10">
        <v>0.82733515347067088</v>
      </c>
      <c r="H255" s="10">
        <v>0.16220600162206</v>
      </c>
      <c r="I255" s="10">
        <v>0.15414020593131514</v>
      </c>
      <c r="J255" s="10">
        <v>1.1059989382410194</v>
      </c>
      <c r="K255" s="11">
        <f t="shared" si="154"/>
        <v>-2.7664299618896049E-2</v>
      </c>
      <c r="L255" s="11">
        <f t="shared" si="155"/>
        <v>-6.8209666439755789E-3</v>
      </c>
      <c r="M255" s="11">
        <f t="shared" si="156"/>
        <v>5.252758109665745E-3</v>
      </c>
      <c r="N255" s="11">
        <f t="shared" si="161"/>
        <v>-3.8441158051928381E-3</v>
      </c>
      <c r="O255" s="11">
        <f t="shared" si="161"/>
        <v>-1.4510460102874601E-2</v>
      </c>
      <c r="P255" s="11">
        <f t="shared" si="161"/>
        <v>5.7913460742946565E-3</v>
      </c>
      <c r="Q255" s="11">
        <f t="shared" si="157"/>
        <v>-4.7688564476885409E-3</v>
      </c>
      <c r="R255" s="11">
        <f t="shared" si="157"/>
        <v>7.1058634934335618E-3</v>
      </c>
      <c r="S255" s="11">
        <f t="shared" si="157"/>
        <v>-1.2165988320651078E-2</v>
      </c>
      <c r="T255" s="12">
        <f t="shared" ca="1" si="123"/>
        <v>0.94650008619177406</v>
      </c>
      <c r="U255" s="12">
        <f t="shared" ca="1" si="124"/>
        <v>1.3601832940857042</v>
      </c>
      <c r="V255" s="12">
        <f t="shared" ca="1" si="125"/>
        <v>1.6245174323150904</v>
      </c>
      <c r="W255" s="12">
        <f t="shared" ca="1" si="126"/>
        <v>9.8262950284204297E-3</v>
      </c>
      <c r="X255" s="12">
        <f t="shared" ca="1" si="127"/>
        <v>0.91468146884041857</v>
      </c>
      <c r="Y255" s="12">
        <f t="shared" ca="1" si="128"/>
        <v>0.82382693315806854</v>
      </c>
      <c r="Z255" s="12">
        <f t="shared" ca="1" si="129"/>
        <v>0.1636190515799007</v>
      </c>
      <c r="AA255" s="12">
        <f t="shared" ca="1" si="130"/>
        <v>0.15243455951748311</v>
      </c>
      <c r="AB255" s="12">
        <f t="shared" ca="1" si="131"/>
        <v>1.1076472513851958</v>
      </c>
      <c r="AC255" s="12">
        <f t="shared" ca="1" si="132"/>
        <v>0.9399202947590044</v>
      </c>
      <c r="AD255" s="12">
        <f t="shared" ca="1" si="133"/>
        <v>1.3708207103592922</v>
      </c>
      <c r="AE255" s="12">
        <f t="shared" ca="1" si="134"/>
        <v>1.6380284689347901</v>
      </c>
      <c r="AF255" s="12">
        <f t="shared" ca="1" si="135"/>
        <v>9.6715540253007846E-3</v>
      </c>
      <c r="AG255" s="12">
        <f t="shared" ca="1" si="136"/>
        <v>0.89835959537883825</v>
      </c>
      <c r="AH255" s="12">
        <f t="shared" ca="1" si="137"/>
        <v>0.82257135806531212</v>
      </c>
      <c r="AI255" s="12">
        <f t="shared" ca="1" si="138"/>
        <v>0.16298324532238084</v>
      </c>
      <c r="AJ255" s="12">
        <f t="shared" ca="1" si="139"/>
        <v>0.15305263480110812</v>
      </c>
      <c r="AK255" s="12">
        <f t="shared" ca="1" si="140"/>
        <v>1.1196202248197411</v>
      </c>
      <c r="AL255" s="11">
        <f t="shared" ca="1" si="141"/>
        <v>2.7664299618896049E-2</v>
      </c>
      <c r="AM255" s="11">
        <f t="shared" ca="1" si="142"/>
        <v>-6.8209666439755789E-3</v>
      </c>
      <c r="AN255" s="11">
        <f t="shared" ca="1" si="143"/>
        <v>5.252758109665745E-3</v>
      </c>
      <c r="AO255" s="11">
        <f t="shared" ca="1" si="144"/>
        <v>3.8441158051928381E-3</v>
      </c>
      <c r="AP255" s="11">
        <f t="shared" ca="1" si="145"/>
        <v>1.4510460102874601E-2</v>
      </c>
      <c r="AQ255" s="11">
        <f t="shared" ca="1" si="146"/>
        <v>-5.7913460742946565E-3</v>
      </c>
      <c r="AR255" s="11">
        <f t="shared" ca="1" si="147"/>
        <v>4.7688564476885409E-3</v>
      </c>
      <c r="AS255" s="11">
        <f t="shared" ca="1" si="148"/>
        <v>7.1058634934335618E-3</v>
      </c>
      <c r="AT255" s="11">
        <f t="shared" ca="1" si="149"/>
        <v>-1.2165988320651078E-2</v>
      </c>
      <c r="AU255" s="13">
        <f t="shared" ca="1" si="150"/>
        <v>4.2631169487588917E-3</v>
      </c>
      <c r="AV255" s="14">
        <f t="shared" ca="1" si="151"/>
        <v>375.52755117321226</v>
      </c>
      <c r="AW255" s="11">
        <f ca="1">-(AV255-MAX($AV$14:AV255))/MAX($AV$14:AV255)</f>
        <v>5.0040156236203894E-3</v>
      </c>
      <c r="AX255" s="13">
        <f t="shared" si="152"/>
        <v>-5.7360799179871913E-3</v>
      </c>
      <c r="AY255" s="14">
        <f t="shared" si="153"/>
        <v>130.80569711741981</v>
      </c>
      <c r="AZ255" s="11">
        <f>-(AY255-MAX($AY$14:AY255))/MAX($AY$14:AY255)</f>
        <v>9.371935979920526E-2</v>
      </c>
    </row>
    <row r="256" spans="1:52" x14ac:dyDescent="0.2">
      <c r="A256" s="1">
        <v>41671</v>
      </c>
      <c r="B256" s="10">
        <v>0.90455988638727824</v>
      </c>
      <c r="C256" s="10">
        <v>1.3664375606356667</v>
      </c>
      <c r="D256" s="10">
        <v>1.6555743187311678</v>
      </c>
      <c r="E256" s="10">
        <v>9.7914422794477627E-3</v>
      </c>
      <c r="F256" s="10">
        <v>0.89722309452245308</v>
      </c>
      <c r="G256" s="10">
        <v>0.82953131480713393</v>
      </c>
      <c r="H256" s="10">
        <v>0.16348952032174738</v>
      </c>
      <c r="I256" s="10">
        <v>0.15397644160443452</v>
      </c>
      <c r="J256" s="10">
        <v>1.118806010225887</v>
      </c>
      <c r="K256" s="11">
        <f t="shared" si="154"/>
        <v>-1.0239617913904042E-2</v>
      </c>
      <c r="L256" s="11">
        <f t="shared" si="155"/>
        <v>3.6483882868971751E-3</v>
      </c>
      <c r="M256" s="11">
        <f t="shared" si="156"/>
        <v>5.430283765438082E-3</v>
      </c>
      <c r="N256" s="11">
        <f t="shared" si="161"/>
        <v>1.6302751395280479E-2</v>
      </c>
      <c r="O256" s="11">
        <f t="shared" si="161"/>
        <v>1.3440401955946424E-2</v>
      </c>
      <c r="P256" s="11">
        <f t="shared" si="161"/>
        <v>2.6545002073830037E-3</v>
      </c>
      <c r="Q256" s="11">
        <f t="shared" si="157"/>
        <v>7.9128927835727669E-3</v>
      </c>
      <c r="R256" s="11">
        <f t="shared" si="157"/>
        <v>-1.0624374470706854E-3</v>
      </c>
      <c r="S256" s="11">
        <f t="shared" si="157"/>
        <v>1.1579642205837848E-2</v>
      </c>
      <c r="T256" s="12">
        <f t="shared" ca="1" si="123"/>
        <v>0.92691917643295729</v>
      </c>
      <c r="U256" s="12">
        <f t="shared" ca="1" si="124"/>
        <v>1.3661455491891763</v>
      </c>
      <c r="V256" s="12">
        <f t="shared" ca="1" si="125"/>
        <v>1.6423305525968206</v>
      </c>
      <c r="W256" s="12">
        <f t="shared" ca="1" si="126"/>
        <v>9.6529647384560671E-3</v>
      </c>
      <c r="X256" s="12">
        <f t="shared" ca="1" si="127"/>
        <v>0.89184178984544871</v>
      </c>
      <c r="Y256" s="12">
        <f t="shared" ca="1" si="128"/>
        <v>0.8249532557679915</v>
      </c>
      <c r="Z256" s="12">
        <f t="shared" ca="1" si="129"/>
        <v>0.16259462347222042</v>
      </c>
      <c r="AA256" s="12">
        <f t="shared" ca="1" si="130"/>
        <v>0.15359642036621163</v>
      </c>
      <c r="AB256" s="12">
        <f t="shared" ca="1" si="131"/>
        <v>1.1128095815303802</v>
      </c>
      <c r="AC256" s="12">
        <f t="shared" ca="1" si="132"/>
        <v>0.91391805810691018</v>
      </c>
      <c r="AD256" s="12">
        <f t="shared" ca="1" si="133"/>
        <v>1.3614703880190606</v>
      </c>
      <c r="AE256" s="12">
        <f t="shared" ca="1" si="134"/>
        <v>1.6466326362588508</v>
      </c>
      <c r="AF256" s="12">
        <f t="shared" ca="1" si="135"/>
        <v>9.6343754516113496E-3</v>
      </c>
      <c r="AG256" s="12">
        <f t="shared" ca="1" si="136"/>
        <v>0.88532398431205905</v>
      </c>
      <c r="AH256" s="12">
        <f t="shared" ca="1" si="137"/>
        <v>0.82733515347067088</v>
      </c>
      <c r="AI256" s="12">
        <f t="shared" ca="1" si="138"/>
        <v>0.16220600162206</v>
      </c>
      <c r="AJ256" s="12">
        <f t="shared" ca="1" si="139"/>
        <v>0.15414020593131514</v>
      </c>
      <c r="AK256" s="12">
        <f t="shared" ca="1" si="140"/>
        <v>1.1059989382410194</v>
      </c>
      <c r="AL256" s="11">
        <f t="shared" ca="1" si="141"/>
        <v>1.0239617913904042E-2</v>
      </c>
      <c r="AM256" s="11">
        <f t="shared" ca="1" si="142"/>
        <v>-3.6483882868971751E-3</v>
      </c>
      <c r="AN256" s="11">
        <f t="shared" ca="1" si="143"/>
        <v>5.430283765438082E-3</v>
      </c>
      <c r="AO256" s="11">
        <f t="shared" ca="1" si="144"/>
        <v>-1.6302751395280479E-2</v>
      </c>
      <c r="AP256" s="11">
        <f t="shared" ca="1" si="145"/>
        <v>-1.3440401955946424E-2</v>
      </c>
      <c r="AQ256" s="11">
        <f t="shared" ca="1" si="146"/>
        <v>2.6545002073830037E-3</v>
      </c>
      <c r="AR256" s="11">
        <f t="shared" ca="1" si="147"/>
        <v>-7.9128927835727669E-3</v>
      </c>
      <c r="AS256" s="11">
        <f t="shared" ca="1" si="148"/>
        <v>-1.0624374470706854E-3</v>
      </c>
      <c r="AT256" s="11">
        <f t="shared" ca="1" si="149"/>
        <v>-1.1579642205837848E-2</v>
      </c>
      <c r="AU256" s="13">
        <f t="shared" ca="1" si="150"/>
        <v>-3.9580124653200276E-3</v>
      </c>
      <c r="AV256" s="14">
        <f t="shared" ca="1" si="151"/>
        <v>374.0412084445976</v>
      </c>
      <c r="AW256" s="11">
        <f ca="1">-(AV256-MAX($AV$14:AV256))/MAX($AV$14:AV256)</f>
        <v>8.9422221327254189E-3</v>
      </c>
      <c r="AX256" s="13">
        <f t="shared" si="152"/>
        <v>5.5185339154867835E-3</v>
      </c>
      <c r="AY256" s="14">
        <f t="shared" si="153"/>
        <v>131.5275527933012</v>
      </c>
      <c r="AZ256" s="11">
        <f>-(AY256-MAX($AY$14:AY256))/MAX($AY$14:AY256)</f>
        <v>8.8718019349308008E-2</v>
      </c>
    </row>
    <row r="257" spans="1:52" x14ac:dyDescent="0.2">
      <c r="A257" s="1">
        <v>41699</v>
      </c>
      <c r="B257" s="10">
        <v>0.90032501733125647</v>
      </c>
      <c r="C257" s="10">
        <v>1.3826860058349348</v>
      </c>
      <c r="D257" s="10">
        <v>1.6621787839500015</v>
      </c>
      <c r="E257" s="10">
        <v>9.7710639711558189E-3</v>
      </c>
      <c r="F257" s="10">
        <v>0.90871090271341071</v>
      </c>
      <c r="G257" s="10">
        <v>0.85367935803312278</v>
      </c>
      <c r="H257" s="10">
        <v>0.16675838377774443</v>
      </c>
      <c r="I257" s="10">
        <v>0.15594785103861269</v>
      </c>
      <c r="J257" s="10">
        <v>1.1356409557554283</v>
      </c>
      <c r="K257" s="11">
        <f t="shared" si="154"/>
        <v>-4.6816900901226477E-3</v>
      </c>
      <c r="L257" s="11">
        <f t="shared" si="155"/>
        <v>1.1891099650180426E-2</v>
      </c>
      <c r="M257" s="11">
        <f t="shared" si="156"/>
        <v>3.989229081480028E-3</v>
      </c>
      <c r="N257" s="11">
        <f t="shared" si="161"/>
        <v>-2.081236625856242E-3</v>
      </c>
      <c r="O257" s="11">
        <f t="shared" si="161"/>
        <v>1.2803736619231731E-2</v>
      </c>
      <c r="P257" s="11">
        <f t="shared" si="161"/>
        <v>2.9110466108929645E-2</v>
      </c>
      <c r="Q257" s="11">
        <f t="shared" si="157"/>
        <v>1.9994330214951672E-2</v>
      </c>
      <c r="R257" s="11">
        <f t="shared" si="157"/>
        <v>1.2803318570270061E-2</v>
      </c>
      <c r="S257" s="11">
        <f t="shared" si="157"/>
        <v>1.5047242663759341E-2</v>
      </c>
      <c r="T257" s="12">
        <f t="shared" ca="1" si="123"/>
        <v>0.90923897224709416</v>
      </c>
      <c r="U257" s="12">
        <f t="shared" ca="1" si="124"/>
        <v>1.3639539743273636</v>
      </c>
      <c r="V257" s="12">
        <f t="shared" ca="1" si="125"/>
        <v>1.6511034774950093</v>
      </c>
      <c r="W257" s="12">
        <f t="shared" ca="1" si="126"/>
        <v>9.712908865529557E-3</v>
      </c>
      <c r="X257" s="12">
        <f t="shared" ca="1" si="127"/>
        <v>0.89127353941725607</v>
      </c>
      <c r="Y257" s="12">
        <f t="shared" ca="1" si="128"/>
        <v>0.82843323413890246</v>
      </c>
      <c r="Z257" s="12">
        <f t="shared" ca="1" si="129"/>
        <v>0.16284776097190368</v>
      </c>
      <c r="AA257" s="12">
        <f t="shared" ca="1" si="130"/>
        <v>0.15405832376787482</v>
      </c>
      <c r="AB257" s="12">
        <f t="shared" ca="1" si="131"/>
        <v>1.1124024742334533</v>
      </c>
      <c r="AC257" s="12">
        <f t="shared" ca="1" si="132"/>
        <v>0.90455988638727824</v>
      </c>
      <c r="AD257" s="12">
        <f t="shared" ca="1" si="133"/>
        <v>1.3664375606356667</v>
      </c>
      <c r="AE257" s="12">
        <f t="shared" ca="1" si="134"/>
        <v>1.6555743187311678</v>
      </c>
      <c r="AF257" s="12">
        <f t="shared" ca="1" si="135"/>
        <v>9.7914422794477627E-3</v>
      </c>
      <c r="AG257" s="12">
        <f t="shared" ca="1" si="136"/>
        <v>0.89722309452245308</v>
      </c>
      <c r="AH257" s="12">
        <f t="shared" ca="1" si="137"/>
        <v>0.82953131480713393</v>
      </c>
      <c r="AI257" s="12">
        <f t="shared" ca="1" si="138"/>
        <v>0.16348952032174738</v>
      </c>
      <c r="AJ257" s="12">
        <f t="shared" ca="1" si="139"/>
        <v>0.15397644160443452</v>
      </c>
      <c r="AK257" s="12">
        <f t="shared" ca="1" si="140"/>
        <v>1.118806010225887</v>
      </c>
      <c r="AL257" s="11">
        <f t="shared" ca="1" si="141"/>
        <v>4.6816900901226477E-3</v>
      </c>
      <c r="AM257" s="11">
        <f t="shared" ca="1" si="142"/>
        <v>1.1891099650180426E-2</v>
      </c>
      <c r="AN257" s="11">
        <f t="shared" ca="1" si="143"/>
        <v>3.989229081480028E-3</v>
      </c>
      <c r="AO257" s="11">
        <f t="shared" ca="1" si="144"/>
        <v>-2.081236625856242E-3</v>
      </c>
      <c r="AP257" s="11">
        <f t="shared" ca="1" si="145"/>
        <v>1.2803736619231731E-2</v>
      </c>
      <c r="AQ257" s="11">
        <f t="shared" ca="1" si="146"/>
        <v>2.9110466108929645E-2</v>
      </c>
      <c r="AR257" s="11">
        <f t="shared" ca="1" si="147"/>
        <v>1.9994330214951672E-2</v>
      </c>
      <c r="AS257" s="11">
        <f t="shared" ca="1" si="148"/>
        <v>-1.2803318570270061E-2</v>
      </c>
      <c r="AT257" s="11">
        <f t="shared" ca="1" si="149"/>
        <v>1.5047242663759341E-2</v>
      </c>
      <c r="AU257" s="13">
        <f t="shared" ca="1" si="150"/>
        <v>9.181471025836576E-3</v>
      </c>
      <c r="AV257" s="14">
        <f t="shared" ca="1" si="151"/>
        <v>377.47545696240059</v>
      </c>
      <c r="AW257" s="11">
        <f ca="1">-(AV257-MAX($AV$14:AV257))/MAX($AV$14:AV257)</f>
        <v>0</v>
      </c>
      <c r="AX257" s="13">
        <f t="shared" si="152"/>
        <v>1.0986277354758224E-2</v>
      </c>
      <c r="AY257" s="14">
        <f t="shared" si="153"/>
        <v>132.97255096808101</v>
      </c>
      <c r="AZ257" s="11">
        <f>-(AY257-MAX($AY$14:AY257))/MAX($AY$14:AY257)</f>
        <v>7.8706422761486095E-2</v>
      </c>
    </row>
    <row r="258" spans="1:52" x14ac:dyDescent="0.2">
      <c r="A258" s="1">
        <v>41730</v>
      </c>
      <c r="B258" s="10">
        <v>0.9098104864756672</v>
      </c>
      <c r="C258" s="10">
        <v>1.3809484353854227</v>
      </c>
      <c r="D258" s="10">
        <v>1.6745089502503392</v>
      </c>
      <c r="E258" s="10">
        <v>9.7601920805801459E-3</v>
      </c>
      <c r="F258" s="10">
        <v>0.93128946339101126</v>
      </c>
      <c r="G258" s="10">
        <v>0.86051114361930992</v>
      </c>
      <c r="H258" s="10">
        <v>0.16721848767599745</v>
      </c>
      <c r="I258" s="10">
        <v>0.1527277170260859</v>
      </c>
      <c r="J258" s="10">
        <v>1.1326695889542062</v>
      </c>
      <c r="K258" s="11">
        <f t="shared" si="154"/>
        <v>1.0535605433388495E-2</v>
      </c>
      <c r="L258" s="11">
        <f t="shared" si="155"/>
        <v>-1.2566630762006481E-3</v>
      </c>
      <c r="M258" s="11">
        <f t="shared" si="156"/>
        <v>7.4180746496090855E-3</v>
      </c>
      <c r="N258" s="11">
        <f t="shared" si="161"/>
        <v>-1.1126618971860625E-3</v>
      </c>
      <c r="O258" s="11">
        <f t="shared" si="161"/>
        <v>2.4846802883272234E-2</v>
      </c>
      <c r="P258" s="11">
        <f t="shared" si="161"/>
        <v>8.0027536356594986E-3</v>
      </c>
      <c r="Q258" s="11">
        <f t="shared" si="157"/>
        <v>2.7591050466537759E-3</v>
      </c>
      <c r="R258" s="11">
        <f t="shared" si="157"/>
        <v>-2.0648787341926877E-2</v>
      </c>
      <c r="S258" s="11">
        <f t="shared" si="157"/>
        <v>-2.6164667504841033E-3</v>
      </c>
      <c r="T258" s="12">
        <f t="shared" ca="1" si="123"/>
        <v>0.9024424518592673</v>
      </c>
      <c r="U258" s="12">
        <f t="shared" ca="1" si="124"/>
        <v>1.3745617832353008</v>
      </c>
      <c r="V258" s="12">
        <f t="shared" ca="1" si="125"/>
        <v>1.6588765513405845</v>
      </c>
      <c r="W258" s="12">
        <f t="shared" ca="1" si="126"/>
        <v>9.7812531253017899E-3</v>
      </c>
      <c r="X258" s="12">
        <f t="shared" ca="1" si="127"/>
        <v>0.90296699861793184</v>
      </c>
      <c r="Y258" s="12">
        <f t="shared" ca="1" si="128"/>
        <v>0.84160533642012836</v>
      </c>
      <c r="Z258" s="12">
        <f t="shared" ca="1" si="129"/>
        <v>0.16512395204974589</v>
      </c>
      <c r="AA258" s="12">
        <f t="shared" ca="1" si="130"/>
        <v>0.15496214632152361</v>
      </c>
      <c r="AB258" s="12">
        <f t="shared" ca="1" si="131"/>
        <v>1.1272234829906576</v>
      </c>
      <c r="AC258" s="12">
        <f t="shared" ca="1" si="132"/>
        <v>0.90032501733125647</v>
      </c>
      <c r="AD258" s="12">
        <f t="shared" ca="1" si="133"/>
        <v>1.3826860058349348</v>
      </c>
      <c r="AE258" s="12">
        <f t="shared" ca="1" si="134"/>
        <v>1.6621787839500015</v>
      </c>
      <c r="AF258" s="12">
        <f t="shared" ca="1" si="135"/>
        <v>9.7710639711558189E-3</v>
      </c>
      <c r="AG258" s="12">
        <f t="shared" ca="1" si="136"/>
        <v>0.90871090271341071</v>
      </c>
      <c r="AH258" s="12">
        <f t="shared" ca="1" si="137"/>
        <v>0.85367935803312278</v>
      </c>
      <c r="AI258" s="12">
        <f t="shared" ca="1" si="138"/>
        <v>0.16675838377774443</v>
      </c>
      <c r="AJ258" s="12">
        <f t="shared" ca="1" si="139"/>
        <v>0.15594785103861269</v>
      </c>
      <c r="AK258" s="12">
        <f t="shared" ca="1" si="140"/>
        <v>1.1356409557554283</v>
      </c>
      <c r="AL258" s="11">
        <f t="shared" ca="1" si="141"/>
        <v>-1.0535605433388495E-2</v>
      </c>
      <c r="AM258" s="11">
        <f t="shared" ca="1" si="142"/>
        <v>-1.2566630762006481E-3</v>
      </c>
      <c r="AN258" s="11">
        <f t="shared" ca="1" si="143"/>
        <v>7.4180746496090855E-3</v>
      </c>
      <c r="AO258" s="11">
        <f t="shared" ca="1" si="144"/>
        <v>1.1126618971860625E-3</v>
      </c>
      <c r="AP258" s="11">
        <f t="shared" ca="1" si="145"/>
        <v>2.4846802883272234E-2</v>
      </c>
      <c r="AQ258" s="11">
        <f t="shared" ca="1" si="146"/>
        <v>8.0027536356594986E-3</v>
      </c>
      <c r="AR258" s="11">
        <f t="shared" ca="1" si="147"/>
        <v>2.7591050466537759E-3</v>
      </c>
      <c r="AS258" s="11">
        <f t="shared" ca="1" si="148"/>
        <v>-2.0648787341926877E-2</v>
      </c>
      <c r="AT258" s="11">
        <f t="shared" ca="1" si="149"/>
        <v>-2.6164667504841033E-3</v>
      </c>
      <c r="AU258" s="13">
        <f t="shared" ca="1" si="150"/>
        <v>1.0090972789311703E-3</v>
      </c>
      <c r="AV258" s="14">
        <f t="shared" ca="1" si="151"/>
        <v>377.85636641888465</v>
      </c>
      <c r="AW258" s="11">
        <f ca="1">-(AV258-MAX($AV$14:AV258))/MAX($AV$14:AV258)</f>
        <v>0</v>
      </c>
      <c r="AX258" s="13">
        <f t="shared" si="152"/>
        <v>3.1030847314205997E-3</v>
      </c>
      <c r="AY258" s="14">
        <f t="shared" si="153"/>
        <v>133.38517606068811</v>
      </c>
      <c r="AZ258" s="11">
        <f>-(AY258-MAX($AY$14:AY258))/MAX($AY$14:AY258)</f>
        <v>7.5847570728801383E-2</v>
      </c>
    </row>
    <row r="259" spans="1:52" x14ac:dyDescent="0.2">
      <c r="A259" s="1">
        <v>41760</v>
      </c>
      <c r="B259" s="10">
        <v>0.91796175771317368</v>
      </c>
      <c r="C259" s="10">
        <v>1.3733999890128001</v>
      </c>
      <c r="D259" s="10">
        <v>1.684267259528742</v>
      </c>
      <c r="E259" s="10">
        <v>9.8221213817760358E-3</v>
      </c>
      <c r="F259" s="10">
        <v>0.92989520081086852</v>
      </c>
      <c r="G259" s="10">
        <v>0.86006708523264808</v>
      </c>
      <c r="H259" s="10">
        <v>0.16829916860210711</v>
      </c>
      <c r="I259" s="10">
        <v>0.15209356796301082</v>
      </c>
      <c r="J259" s="10">
        <v>1.1255684120480842</v>
      </c>
      <c r="K259" s="11">
        <f t="shared" si="154"/>
        <v>8.9593067552804495E-3</v>
      </c>
      <c r="L259" s="11">
        <f t="shared" si="155"/>
        <v>-5.466131956270881E-3</v>
      </c>
      <c r="M259" s="11">
        <f t="shared" si="156"/>
        <v>5.8275647179693024E-3</v>
      </c>
      <c r="N259" s="11">
        <f t="shared" si="161"/>
        <v>6.3450904126272079E-3</v>
      </c>
      <c r="O259" s="11">
        <f t="shared" si="161"/>
        <v>-1.4971312733056408E-3</v>
      </c>
      <c r="P259" s="11">
        <f t="shared" si="161"/>
        <v>-5.1604025113971552E-4</v>
      </c>
      <c r="Q259" s="11">
        <f t="shared" si="157"/>
        <v>6.4626880743210435E-3</v>
      </c>
      <c r="R259" s="11">
        <f t="shared" si="157"/>
        <v>-4.1521544053902959E-3</v>
      </c>
      <c r="S259" s="11">
        <f t="shared" si="157"/>
        <v>-6.2694160551078904E-3</v>
      </c>
      <c r="T259" s="12">
        <f t="shared" ca="1" si="123"/>
        <v>0.90506775190346178</v>
      </c>
      <c r="U259" s="12">
        <f t="shared" ca="1" si="124"/>
        <v>1.3818172206101789</v>
      </c>
      <c r="V259" s="12">
        <f t="shared" ca="1" si="125"/>
        <v>1.6683438671001705</v>
      </c>
      <c r="W259" s="12">
        <f t="shared" ca="1" si="126"/>
        <v>9.7656280258679833E-3</v>
      </c>
      <c r="X259" s="12">
        <f t="shared" ca="1" si="127"/>
        <v>0.92000018305221098</v>
      </c>
      <c r="Y259" s="12">
        <f t="shared" ca="1" si="128"/>
        <v>0.8570952508262164</v>
      </c>
      <c r="Z259" s="12">
        <f t="shared" ca="1" si="129"/>
        <v>0.16698843572687094</v>
      </c>
      <c r="AA259" s="12">
        <f t="shared" ca="1" si="130"/>
        <v>0.1543377840323493</v>
      </c>
      <c r="AB259" s="12">
        <f t="shared" ca="1" si="131"/>
        <v>1.1341552723548172</v>
      </c>
      <c r="AC259" s="12">
        <f t="shared" ca="1" si="132"/>
        <v>0.9098104864756672</v>
      </c>
      <c r="AD259" s="12">
        <f t="shared" ca="1" si="133"/>
        <v>1.3809484353854227</v>
      </c>
      <c r="AE259" s="12">
        <f t="shared" ca="1" si="134"/>
        <v>1.6745089502503392</v>
      </c>
      <c r="AF259" s="12">
        <f t="shared" ca="1" si="135"/>
        <v>9.7601920805801459E-3</v>
      </c>
      <c r="AG259" s="12">
        <f t="shared" ca="1" si="136"/>
        <v>0.93128946339101126</v>
      </c>
      <c r="AH259" s="12">
        <f t="shared" ca="1" si="137"/>
        <v>0.86051114361930992</v>
      </c>
      <c r="AI259" s="12">
        <f t="shared" ca="1" si="138"/>
        <v>0.16721848767599745</v>
      </c>
      <c r="AJ259" s="12">
        <f t="shared" ca="1" si="139"/>
        <v>0.1527277170260859</v>
      </c>
      <c r="AK259" s="12">
        <f t="shared" ca="1" si="140"/>
        <v>1.1326695889542062</v>
      </c>
      <c r="AL259" s="11">
        <f t="shared" ca="1" si="141"/>
        <v>8.9593067552804495E-3</v>
      </c>
      <c r="AM259" s="11">
        <f t="shared" ca="1" si="142"/>
        <v>5.466131956270881E-3</v>
      </c>
      <c r="AN259" s="11">
        <f t="shared" ca="1" si="143"/>
        <v>5.8275647179693024E-3</v>
      </c>
      <c r="AO259" s="11">
        <f t="shared" ca="1" si="144"/>
        <v>-6.3450904126272079E-3</v>
      </c>
      <c r="AP259" s="11">
        <f t="shared" ca="1" si="145"/>
        <v>-1.4971312733056408E-3</v>
      </c>
      <c r="AQ259" s="11">
        <f t="shared" ca="1" si="146"/>
        <v>-5.1604025113971552E-4</v>
      </c>
      <c r="AR259" s="11">
        <f t="shared" ca="1" si="147"/>
        <v>6.4626880743210435E-3</v>
      </c>
      <c r="AS259" s="11">
        <f t="shared" ca="1" si="148"/>
        <v>4.1521544053902959E-3</v>
      </c>
      <c r="AT259" s="11">
        <f t="shared" ca="1" si="149"/>
        <v>6.2694160551078904E-3</v>
      </c>
      <c r="AU259" s="13">
        <f t="shared" ca="1" si="150"/>
        <v>3.1976666696963666E-3</v>
      </c>
      <c r="AV259" s="14">
        <f t="shared" ca="1" si="151"/>
        <v>379.06462512771492</v>
      </c>
      <c r="AW259" s="11">
        <f ca="1">-(AV259-MAX($AV$14:AV259))/MAX($AV$14:AV259)</f>
        <v>0</v>
      </c>
      <c r="AX259" s="13">
        <f t="shared" si="152"/>
        <v>1.0770862243315088E-3</v>
      </c>
      <c r="AY259" s="14">
        <f t="shared" si="153"/>
        <v>133.5288433963531</v>
      </c>
      <c r="AZ259" s="11">
        <f>-(AY259-MAX($AY$14:AY259))/MAX($AY$14:AY259)</f>
        <v>7.4852178878050971E-2</v>
      </c>
    </row>
    <row r="260" spans="1:52" x14ac:dyDescent="0.2">
      <c r="A260" s="1">
        <v>41791</v>
      </c>
      <c r="B260" s="10">
        <v>0.92330135632969246</v>
      </c>
      <c r="C260" s="10">
        <v>1.359471437505098</v>
      </c>
      <c r="D260" s="10">
        <v>1.6906742408872659</v>
      </c>
      <c r="E260" s="10">
        <v>9.7980619433476052E-3</v>
      </c>
      <c r="F260" s="10">
        <v>0.93642603638951571</v>
      </c>
      <c r="G260" s="10">
        <v>0.86192035855886928</v>
      </c>
      <c r="H260" s="10">
        <v>0.16543965588551576</v>
      </c>
      <c r="I260" s="10">
        <v>0.14954389113204725</v>
      </c>
      <c r="J260" s="10">
        <v>1.1162956844008842</v>
      </c>
      <c r="K260" s="11">
        <f t="shared" si="154"/>
        <v>5.8167985448771553E-3</v>
      </c>
      <c r="L260" s="11">
        <f t="shared" si="155"/>
        <v>-1.01416569237881E-2</v>
      </c>
      <c r="M260" s="11">
        <f t="shared" si="156"/>
        <v>3.8040170419963992E-3</v>
      </c>
      <c r="N260" s="11">
        <f t="shared" si="161"/>
        <v>-2.4495154858369395E-3</v>
      </c>
      <c r="O260" s="11">
        <f t="shared" si="161"/>
        <v>7.0231952729213898E-3</v>
      </c>
      <c r="P260" s="11">
        <f t="shared" si="161"/>
        <v>2.154800896397413E-3</v>
      </c>
      <c r="Q260" s="11">
        <f t="shared" si="157"/>
        <v>-1.699065265944244E-2</v>
      </c>
      <c r="R260" s="11">
        <f t="shared" si="157"/>
        <v>-1.6763870195902419E-2</v>
      </c>
      <c r="S260" s="11">
        <f t="shared" si="157"/>
        <v>-8.2382621508784171E-3</v>
      </c>
      <c r="T260" s="12">
        <f t="shared" ca="1" si="123"/>
        <v>0.91388612209442044</v>
      </c>
      <c r="U260" s="12">
        <f t="shared" ca="1" si="124"/>
        <v>1.3771742121991113</v>
      </c>
      <c r="V260" s="12">
        <f t="shared" ca="1" si="125"/>
        <v>1.6793881048895405</v>
      </c>
      <c r="W260" s="12">
        <f t="shared" ca="1" si="126"/>
        <v>9.7911567311780908E-3</v>
      </c>
      <c r="X260" s="12">
        <f t="shared" ca="1" si="127"/>
        <v>0.93059233210093995</v>
      </c>
      <c r="Y260" s="12">
        <f t="shared" ca="1" si="128"/>
        <v>0.860289114425979</v>
      </c>
      <c r="Z260" s="12">
        <f t="shared" ca="1" si="129"/>
        <v>0.1677588281390523</v>
      </c>
      <c r="AA260" s="12">
        <f t="shared" ca="1" si="130"/>
        <v>0.15241064249454836</v>
      </c>
      <c r="AB260" s="12">
        <f t="shared" ca="1" si="131"/>
        <v>1.1291190005011451</v>
      </c>
      <c r="AC260" s="12">
        <f t="shared" ca="1" si="132"/>
        <v>0.91796175771317368</v>
      </c>
      <c r="AD260" s="12">
        <f t="shared" ca="1" si="133"/>
        <v>1.3733999890128001</v>
      </c>
      <c r="AE260" s="12">
        <f t="shared" ca="1" si="134"/>
        <v>1.684267259528742</v>
      </c>
      <c r="AF260" s="12">
        <f t="shared" ca="1" si="135"/>
        <v>9.8221213817760358E-3</v>
      </c>
      <c r="AG260" s="12">
        <f t="shared" ca="1" si="136"/>
        <v>0.92989520081086852</v>
      </c>
      <c r="AH260" s="12">
        <f t="shared" ca="1" si="137"/>
        <v>0.86006708523264808</v>
      </c>
      <c r="AI260" s="12">
        <f t="shared" ca="1" si="138"/>
        <v>0.16829916860210711</v>
      </c>
      <c r="AJ260" s="12">
        <f t="shared" ca="1" si="139"/>
        <v>0.15209356796301082</v>
      </c>
      <c r="AK260" s="12">
        <f t="shared" ca="1" si="140"/>
        <v>1.1255684120480842</v>
      </c>
      <c r="AL260" s="11">
        <f t="shared" ca="1" si="141"/>
        <v>5.8167985448771553E-3</v>
      </c>
      <c r="AM260" s="11">
        <f t="shared" ca="1" si="142"/>
        <v>1.01416569237881E-2</v>
      </c>
      <c r="AN260" s="11">
        <f t="shared" ca="1" si="143"/>
        <v>3.8040170419963992E-3</v>
      </c>
      <c r="AO260" s="11">
        <f t="shared" ca="1" si="144"/>
        <v>-2.4495154858369395E-3</v>
      </c>
      <c r="AP260" s="11">
        <f t="shared" ca="1" si="145"/>
        <v>-7.0231952729213898E-3</v>
      </c>
      <c r="AQ260" s="11">
        <f t="shared" ca="1" si="146"/>
        <v>-2.154800896397413E-3</v>
      </c>
      <c r="AR260" s="11">
        <f t="shared" ca="1" si="147"/>
        <v>-1.699065265944244E-2</v>
      </c>
      <c r="AS260" s="11">
        <f t="shared" ca="1" si="148"/>
        <v>1.6763870195902419E-2</v>
      </c>
      <c r="AT260" s="11">
        <f t="shared" ca="1" si="149"/>
        <v>8.2382621508784171E-3</v>
      </c>
      <c r="AU260" s="13">
        <f t="shared" ca="1" si="150"/>
        <v>1.7940489492049233E-3</v>
      </c>
      <c r="AV260" s="14">
        <f t="shared" ca="1" si="151"/>
        <v>379.74468562010605</v>
      </c>
      <c r="AW260" s="11">
        <f ca="1">-(AV260-MAX($AV$14:AV260))/MAX($AV$14:AV260)</f>
        <v>0</v>
      </c>
      <c r="AX260" s="13">
        <f t="shared" si="152"/>
        <v>-3.9761272955173288E-3</v>
      </c>
      <c r="AY260" s="14">
        <f t="shared" si="153"/>
        <v>132.99791571738601</v>
      </c>
      <c r="AZ260" s="11">
        <f>-(AY260-MAX($AY$14:AY260))/MAX($AY$14:AY260)</f>
        <v>7.853068438200228E-2</v>
      </c>
    </row>
    <row r="261" spans="1:52" x14ac:dyDescent="0.2">
      <c r="A261" s="1">
        <v>41821</v>
      </c>
      <c r="B261" s="10">
        <v>0.93116805721096541</v>
      </c>
      <c r="C261" s="10">
        <v>1.3528687582017669</v>
      </c>
      <c r="D261" s="10">
        <v>1.7065137630334988</v>
      </c>
      <c r="E261" s="10">
        <v>9.8259818612374834E-3</v>
      </c>
      <c r="F261" s="10">
        <v>0.93819191653844713</v>
      </c>
      <c r="G261" s="10">
        <v>0.86828167057393424</v>
      </c>
      <c r="H261" s="10">
        <v>0.16124610993759775</v>
      </c>
      <c r="I261" s="10">
        <v>0.14649224323572066</v>
      </c>
      <c r="J261" s="10">
        <v>1.1133501820327547</v>
      </c>
      <c r="K261" s="11">
        <f t="shared" si="154"/>
        <v>8.5201877234803991E-3</v>
      </c>
      <c r="L261" s="11">
        <f t="shared" si="155"/>
        <v>-4.8567988419443431E-3</v>
      </c>
      <c r="M261" s="11">
        <f t="shared" si="156"/>
        <v>9.3687605590537792E-3</v>
      </c>
      <c r="N261" s="11">
        <f t="shared" si="161"/>
        <v>2.8495347397587967E-3</v>
      </c>
      <c r="O261" s="11">
        <f t="shared" si="161"/>
        <v>1.8857657522424187E-3</v>
      </c>
      <c r="P261" s="11">
        <f t="shared" si="161"/>
        <v>7.3803941998784595E-3</v>
      </c>
      <c r="Q261" s="11">
        <f t="shared" si="157"/>
        <v>-2.5347888482190495E-2</v>
      </c>
      <c r="R261" s="11">
        <f t="shared" si="157"/>
        <v>-2.0406369482735887E-2</v>
      </c>
      <c r="S261" s="11">
        <f t="shared" si="157"/>
        <v>-2.6386399314177744E-3</v>
      </c>
      <c r="T261" s="12">
        <f t="shared" ca="1" si="123"/>
        <v>0.92063155702143307</v>
      </c>
      <c r="U261" s="12">
        <f t="shared" ca="1" si="124"/>
        <v>1.3664357132589491</v>
      </c>
      <c r="V261" s="12">
        <f t="shared" ca="1" si="125"/>
        <v>1.687470750208004</v>
      </c>
      <c r="W261" s="12">
        <f t="shared" ca="1" si="126"/>
        <v>9.8100916625618213E-3</v>
      </c>
      <c r="X261" s="12">
        <f t="shared" ca="1" si="127"/>
        <v>0.93316061860019217</v>
      </c>
      <c r="Y261" s="12">
        <f t="shared" ca="1" si="128"/>
        <v>0.86099372189575862</v>
      </c>
      <c r="Z261" s="12">
        <f t="shared" ca="1" si="129"/>
        <v>0.16686941224381144</v>
      </c>
      <c r="AA261" s="12">
        <f t="shared" ca="1" si="130"/>
        <v>0.15081872954752903</v>
      </c>
      <c r="AB261" s="12">
        <f t="shared" ca="1" si="131"/>
        <v>1.1209320482244842</v>
      </c>
      <c r="AC261" s="12">
        <f t="shared" ca="1" si="132"/>
        <v>0.92330135632969246</v>
      </c>
      <c r="AD261" s="12">
        <f t="shared" ca="1" si="133"/>
        <v>1.359471437505098</v>
      </c>
      <c r="AE261" s="12">
        <f t="shared" ca="1" si="134"/>
        <v>1.6906742408872659</v>
      </c>
      <c r="AF261" s="12">
        <f t="shared" ca="1" si="135"/>
        <v>9.7980619433476052E-3</v>
      </c>
      <c r="AG261" s="12">
        <f t="shared" ca="1" si="136"/>
        <v>0.93642603638951571</v>
      </c>
      <c r="AH261" s="12">
        <f t="shared" ca="1" si="137"/>
        <v>0.86192035855886928</v>
      </c>
      <c r="AI261" s="12">
        <f t="shared" ca="1" si="138"/>
        <v>0.16543965588551576</v>
      </c>
      <c r="AJ261" s="12">
        <f t="shared" ca="1" si="139"/>
        <v>0.14954389113204725</v>
      </c>
      <c r="AK261" s="12">
        <f t="shared" ca="1" si="140"/>
        <v>1.1162956844008842</v>
      </c>
      <c r="AL261" s="11">
        <f t="shared" ca="1" si="141"/>
        <v>8.5201877234803991E-3</v>
      </c>
      <c r="AM261" s="11">
        <f t="shared" ca="1" si="142"/>
        <v>4.8567988419443431E-3</v>
      </c>
      <c r="AN261" s="11">
        <f t="shared" ca="1" si="143"/>
        <v>9.3687605590537792E-3</v>
      </c>
      <c r="AO261" s="11">
        <f t="shared" ca="1" si="144"/>
        <v>-2.8495347397587967E-3</v>
      </c>
      <c r="AP261" s="11">
        <f t="shared" ca="1" si="145"/>
        <v>1.8857657522424187E-3</v>
      </c>
      <c r="AQ261" s="11">
        <f t="shared" ca="1" si="146"/>
        <v>7.3803941998784595E-3</v>
      </c>
      <c r="AR261" s="11">
        <f t="shared" ca="1" si="147"/>
        <v>2.5347888482190495E-2</v>
      </c>
      <c r="AS261" s="11">
        <f t="shared" ca="1" si="148"/>
        <v>2.0406369482735887E-2</v>
      </c>
      <c r="AT261" s="11">
        <f t="shared" ca="1" si="149"/>
        <v>2.6386399314177744E-3</v>
      </c>
      <c r="AU261" s="13">
        <f t="shared" ca="1" si="150"/>
        <v>8.6172522481316391E-3</v>
      </c>
      <c r="AV261" s="14">
        <f t="shared" ca="1" si="151"/>
        <v>383.01704136598192</v>
      </c>
      <c r="AW261" s="11">
        <f ca="1">-(AV261-MAX($AV$14:AV261))/MAX($AV$14:AV261)</f>
        <v>0</v>
      </c>
      <c r="AX261" s="13">
        <f t="shared" si="152"/>
        <v>-2.5827837515416275E-3</v>
      </c>
      <c r="AY261" s="14">
        <f t="shared" si="153"/>
        <v>132.65441086168224</v>
      </c>
      <c r="AZ261" s="11">
        <f>-(AY261-MAX($AY$14:AY261))/MAX($AY$14:AY261)</f>
        <v>8.091064035792464E-2</v>
      </c>
    </row>
    <row r="262" spans="1:52" x14ac:dyDescent="0.2">
      <c r="A262" s="1">
        <v>41852</v>
      </c>
      <c r="B262" s="10">
        <v>0.91514752178051106</v>
      </c>
      <c r="C262" s="10">
        <v>1.3309553597572337</v>
      </c>
      <c r="D262" s="10">
        <v>1.6691704223001169</v>
      </c>
      <c r="E262" s="10">
        <v>9.7118494274864766E-3</v>
      </c>
      <c r="F262" s="10">
        <v>0.93071739696958411</v>
      </c>
      <c r="G262" s="10">
        <v>0.84317032040472184</v>
      </c>
      <c r="H262" s="10">
        <v>0.16151174997981105</v>
      </c>
      <c r="I262" s="10">
        <v>0.14493593831526463</v>
      </c>
      <c r="J262" s="10">
        <v>1.0989373276042067</v>
      </c>
      <c r="K262" s="11">
        <f t="shared" si="154"/>
        <v>-1.7204773409473573E-2</v>
      </c>
      <c r="L262" s="11">
        <f t="shared" si="155"/>
        <v>-1.6197726728245598E-2</v>
      </c>
      <c r="M262" s="11">
        <f t="shared" si="156"/>
        <v>-2.1882824236354459E-2</v>
      </c>
      <c r="N262" s="11">
        <f t="shared" si="161"/>
        <v>-1.1615371915273731E-2</v>
      </c>
      <c r="O262" s="11">
        <f t="shared" si="161"/>
        <v>-7.9669409180597173E-3</v>
      </c>
      <c r="P262" s="11">
        <f t="shared" si="161"/>
        <v>-2.8920741989881926E-2</v>
      </c>
      <c r="Q262" s="11">
        <f t="shared" si="157"/>
        <v>1.6474198497942183E-3</v>
      </c>
      <c r="R262" s="11">
        <f t="shared" si="157"/>
        <v>-1.0623804278508953E-2</v>
      </c>
      <c r="S262" s="11">
        <f t="shared" si="157"/>
        <v>-1.2945481719177532E-2</v>
      </c>
      <c r="T262" s="12">
        <f t="shared" ca="1" si="123"/>
        <v>0.92723470677032893</v>
      </c>
      <c r="U262" s="12">
        <f t="shared" ca="1" si="124"/>
        <v>1.3561700978534326</v>
      </c>
      <c r="V262" s="12">
        <f t="shared" ca="1" si="125"/>
        <v>1.6985940019603825</v>
      </c>
      <c r="W262" s="12">
        <f t="shared" ca="1" si="126"/>
        <v>9.8120219022925434E-3</v>
      </c>
      <c r="X262" s="12">
        <f t="shared" ca="1" si="127"/>
        <v>0.93730897646398148</v>
      </c>
      <c r="Y262" s="12">
        <f t="shared" ca="1" si="128"/>
        <v>0.86510101456640176</v>
      </c>
      <c r="Z262" s="12">
        <f t="shared" ca="1" si="129"/>
        <v>0.16334288291155674</v>
      </c>
      <c r="AA262" s="12">
        <f t="shared" ca="1" si="130"/>
        <v>0.14801806718388394</v>
      </c>
      <c r="AB262" s="12">
        <f t="shared" ca="1" si="131"/>
        <v>1.1148229332168196</v>
      </c>
      <c r="AC262" s="12">
        <f t="shared" ca="1" si="132"/>
        <v>0.93116805721096541</v>
      </c>
      <c r="AD262" s="12">
        <f t="shared" ca="1" si="133"/>
        <v>1.3528687582017669</v>
      </c>
      <c r="AE262" s="12">
        <f t="shared" ca="1" si="134"/>
        <v>1.7065137630334988</v>
      </c>
      <c r="AF262" s="12">
        <f t="shared" ca="1" si="135"/>
        <v>9.8259818612374834E-3</v>
      </c>
      <c r="AG262" s="12">
        <f t="shared" ca="1" si="136"/>
        <v>0.93819191653844713</v>
      </c>
      <c r="AH262" s="12">
        <f t="shared" ca="1" si="137"/>
        <v>0.86828167057393424</v>
      </c>
      <c r="AI262" s="12">
        <f t="shared" ca="1" si="138"/>
        <v>0.16124610993759775</v>
      </c>
      <c r="AJ262" s="12">
        <f t="shared" ca="1" si="139"/>
        <v>0.14649224323572066</v>
      </c>
      <c r="AK262" s="12">
        <f t="shared" ca="1" si="140"/>
        <v>1.1133501820327547</v>
      </c>
      <c r="AL262" s="11">
        <f t="shared" ca="1" si="141"/>
        <v>-1.7204773409473573E-2</v>
      </c>
      <c r="AM262" s="11">
        <f t="shared" ca="1" si="142"/>
        <v>1.6197726728245598E-2</v>
      </c>
      <c r="AN262" s="11">
        <f t="shared" ca="1" si="143"/>
        <v>-2.1882824236354459E-2</v>
      </c>
      <c r="AO262" s="11">
        <f t="shared" ca="1" si="144"/>
        <v>-1.1615371915273731E-2</v>
      </c>
      <c r="AP262" s="11">
        <f t="shared" ca="1" si="145"/>
        <v>-7.9669409180597173E-3</v>
      </c>
      <c r="AQ262" s="11">
        <f t="shared" ca="1" si="146"/>
        <v>-2.8920741989881926E-2</v>
      </c>
      <c r="AR262" s="11">
        <f t="shared" ca="1" si="147"/>
        <v>-1.6474198497942183E-3</v>
      </c>
      <c r="AS262" s="11">
        <f t="shared" ca="1" si="148"/>
        <v>1.0623804278508953E-2</v>
      </c>
      <c r="AT262" s="11">
        <f t="shared" ca="1" si="149"/>
        <v>1.2945481719177532E-2</v>
      </c>
      <c r="AU262" s="13">
        <f t="shared" ca="1" si="150"/>
        <v>-5.4967843992117273E-3</v>
      </c>
      <c r="AV262" s="14">
        <f t="shared" ca="1" si="151"/>
        <v>380.91167926836914</v>
      </c>
      <c r="AW262" s="11">
        <f ca="1">-(AV262-MAX($AV$14:AV262))/MAX($AV$14:AV262)</f>
        <v>5.4967843992117819E-3</v>
      </c>
      <c r="AX262" s="13">
        <f t="shared" si="152"/>
        <v>-1.3967805038353475E-2</v>
      </c>
      <c r="AY262" s="14">
        <f t="shared" si="153"/>
        <v>130.80151991328862</v>
      </c>
      <c r="AZ262" s="11">
        <f>-(AY262-MAX($AY$14:AY262))/MAX($AY$14:AY262)</f>
        <v>9.3748301346230328E-2</v>
      </c>
    </row>
    <row r="263" spans="1:52" x14ac:dyDescent="0.2">
      <c r="A263" s="1">
        <v>41883</v>
      </c>
      <c r="B263" s="10">
        <v>0.90811674748905713</v>
      </c>
      <c r="C263" s="10">
        <v>1.2887760493858982</v>
      </c>
      <c r="D263" s="10">
        <v>1.628823663550184</v>
      </c>
      <c r="E263" s="10">
        <v>9.3083868565577571E-3</v>
      </c>
      <c r="F263" s="10">
        <v>0.90358724134815216</v>
      </c>
      <c r="G263" s="10">
        <v>0.81294203723274527</v>
      </c>
      <c r="H263" s="10">
        <v>0.15738117721120554</v>
      </c>
      <c r="I263" s="10">
        <v>0.14022492077291976</v>
      </c>
      <c r="J263" s="10">
        <v>1.0671105846698894</v>
      </c>
      <c r="K263" s="11">
        <f t="shared" si="154"/>
        <v>-7.6826676837575825E-3</v>
      </c>
      <c r="L263" s="11">
        <f t="shared" si="155"/>
        <v>-3.1691003054399203E-2</v>
      </c>
      <c r="M263" s="11">
        <f t="shared" si="156"/>
        <v>-2.4171743167084814E-2</v>
      </c>
      <c r="N263" s="11">
        <f t="shared" si="161"/>
        <v>-4.1543330540817491E-2</v>
      </c>
      <c r="O263" s="11">
        <f t="shared" si="161"/>
        <v>-2.9149724405891364E-2</v>
      </c>
      <c r="P263" s="11">
        <f t="shared" si="161"/>
        <v>-3.5850743841964183E-2</v>
      </c>
      <c r="Q263" s="11">
        <f t="shared" si="157"/>
        <v>-2.5574441296821071E-2</v>
      </c>
      <c r="R263" s="11">
        <f t="shared" si="157"/>
        <v>-3.2504136635162717E-2</v>
      </c>
      <c r="S263" s="11">
        <f t="shared" si="157"/>
        <v>-2.8961381267940678E-2</v>
      </c>
      <c r="T263" s="12">
        <f t="shared" ca="1" si="123"/>
        <v>0.92315778949573823</v>
      </c>
      <c r="U263" s="12">
        <f t="shared" ca="1" si="124"/>
        <v>1.3419120589795002</v>
      </c>
      <c r="V263" s="12">
        <f t="shared" ca="1" si="125"/>
        <v>1.6878420926668078</v>
      </c>
      <c r="W263" s="12">
        <f t="shared" ca="1" si="126"/>
        <v>9.76891564436198E-3</v>
      </c>
      <c r="X263" s="12">
        <f t="shared" ca="1" si="127"/>
        <v>0.93445465675401562</v>
      </c>
      <c r="Y263" s="12">
        <f t="shared" ca="1" si="128"/>
        <v>0.85572599548932804</v>
      </c>
      <c r="Z263" s="12">
        <f t="shared" ca="1" si="129"/>
        <v>0.1613789299587044</v>
      </c>
      <c r="AA263" s="12">
        <f t="shared" ca="1" si="130"/>
        <v>0.14571409077549263</v>
      </c>
      <c r="AB263" s="12">
        <f t="shared" ca="1" si="131"/>
        <v>1.1061437548184807</v>
      </c>
      <c r="AC263" s="12">
        <f t="shared" ca="1" si="132"/>
        <v>0.91514752178051106</v>
      </c>
      <c r="AD263" s="12">
        <f t="shared" ca="1" si="133"/>
        <v>1.3309553597572337</v>
      </c>
      <c r="AE263" s="12">
        <f t="shared" ca="1" si="134"/>
        <v>1.6691704223001169</v>
      </c>
      <c r="AF263" s="12">
        <f t="shared" ca="1" si="135"/>
        <v>9.7118494274864766E-3</v>
      </c>
      <c r="AG263" s="12">
        <f t="shared" ca="1" si="136"/>
        <v>0.93071739696958411</v>
      </c>
      <c r="AH263" s="12">
        <f t="shared" ca="1" si="137"/>
        <v>0.84317032040472184</v>
      </c>
      <c r="AI263" s="12">
        <f t="shared" ca="1" si="138"/>
        <v>0.16151174997981105</v>
      </c>
      <c r="AJ263" s="12">
        <f t="shared" ca="1" si="139"/>
        <v>0.14493593831526463</v>
      </c>
      <c r="AK263" s="12">
        <f t="shared" ca="1" si="140"/>
        <v>1.0989373276042067</v>
      </c>
      <c r="AL263" s="11">
        <f t="shared" ca="1" si="141"/>
        <v>7.6826676837575825E-3</v>
      </c>
      <c r="AM263" s="11">
        <f t="shared" ca="1" si="142"/>
        <v>3.1691003054399203E-2</v>
      </c>
      <c r="AN263" s="11">
        <f t="shared" ca="1" si="143"/>
        <v>2.4171743167084814E-2</v>
      </c>
      <c r="AO263" s="11">
        <f t="shared" ca="1" si="144"/>
        <v>4.1543330540817491E-2</v>
      </c>
      <c r="AP263" s="11">
        <f t="shared" ca="1" si="145"/>
        <v>2.9149724405891364E-2</v>
      </c>
      <c r="AQ263" s="11">
        <f t="shared" ca="1" si="146"/>
        <v>3.5850743841964183E-2</v>
      </c>
      <c r="AR263" s="11">
        <f t="shared" ca="1" si="147"/>
        <v>-2.5574441296821071E-2</v>
      </c>
      <c r="AS263" s="11">
        <f t="shared" ca="1" si="148"/>
        <v>3.2504136635162717E-2</v>
      </c>
      <c r="AT263" s="11">
        <f t="shared" ca="1" si="149"/>
        <v>2.8961381267940678E-2</v>
      </c>
      <c r="AU263" s="13">
        <f t="shared" ca="1" si="150"/>
        <v>2.2886698811132995E-2</v>
      </c>
      <c r="AV263" s="14">
        <f t="shared" ca="1" si="151"/>
        <v>389.62949014542716</v>
      </c>
      <c r="AW263" s="11">
        <f ca="1">-(AV263-MAX($AV$14:AV263))/MAX($AV$14:AV263)</f>
        <v>0</v>
      </c>
      <c r="AX263" s="13">
        <f t="shared" si="152"/>
        <v>-2.8569907988204343E-2</v>
      </c>
      <c r="AY263" s="14">
        <f t="shared" si="153"/>
        <v>127.06453252464868</v>
      </c>
      <c r="AZ263" s="11">
        <f>-(AY263-MAX($AY$14:AY263))/MAX($AY$14:AY263)</f>
        <v>0.1196398289909224</v>
      </c>
    </row>
    <row r="264" spans="1:52" x14ac:dyDescent="0.2">
      <c r="A264" s="1">
        <v>41913</v>
      </c>
      <c r="B264" s="10">
        <v>0.89186176142697871</v>
      </c>
      <c r="C264" s="10">
        <v>1.2676520548639809</v>
      </c>
      <c r="D264" s="10">
        <v>1.6073294221650727</v>
      </c>
      <c r="E264" s="10">
        <v>9.2556598359897074E-3</v>
      </c>
      <c r="F264" s="10">
        <v>0.87797854220442839</v>
      </c>
      <c r="G264" s="10">
        <v>0.78746357980943382</v>
      </c>
      <c r="H264" s="10">
        <v>0.15240882142258394</v>
      </c>
      <c r="I264" s="10">
        <v>0.13799384547449184</v>
      </c>
      <c r="J264" s="10">
        <v>1.0494390748145117</v>
      </c>
      <c r="K264" s="11">
        <f t="shared" si="154"/>
        <v>-1.7899665551839528E-2</v>
      </c>
      <c r="L264" s="11">
        <f t="shared" si="155"/>
        <v>-1.6390741069391312E-2</v>
      </c>
      <c r="M264" s="11">
        <f t="shared" si="156"/>
        <v>-1.3196174555975215E-2</v>
      </c>
      <c r="N264" s="11">
        <f t="shared" si="161"/>
        <v>-5.6644638196255981E-3</v>
      </c>
      <c r="O264" s="11">
        <f t="shared" si="161"/>
        <v>-2.8341147342359041E-2</v>
      </c>
      <c r="P264" s="11">
        <f t="shared" si="161"/>
        <v>-3.1341050476415444E-2</v>
      </c>
      <c r="Q264" s="11">
        <f t="shared" si="157"/>
        <v>-3.1594348680901607E-2</v>
      </c>
      <c r="R264" s="11">
        <f t="shared" si="157"/>
        <v>-1.5910690383208914E-2</v>
      </c>
      <c r="S264" s="11">
        <f t="shared" si="157"/>
        <v>-1.6560148600572977E-2</v>
      </c>
      <c r="T264" s="12">
        <f t="shared" ca="1" si="123"/>
        <v>0.9116321346347841</v>
      </c>
      <c r="U264" s="12">
        <f t="shared" ca="1" si="124"/>
        <v>1.3098657045715658</v>
      </c>
      <c r="V264" s="12">
        <f t="shared" ca="1" si="125"/>
        <v>1.6489970429251506</v>
      </c>
      <c r="W264" s="12">
        <f t="shared" ca="1" si="126"/>
        <v>9.5101181420221177E-3</v>
      </c>
      <c r="X264" s="12">
        <f t="shared" ca="1" si="127"/>
        <v>0.91715231915886819</v>
      </c>
      <c r="Y264" s="12">
        <f t="shared" ca="1" si="128"/>
        <v>0.8280561788187335</v>
      </c>
      <c r="Z264" s="12">
        <f t="shared" ca="1" si="129"/>
        <v>0.15944646359550829</v>
      </c>
      <c r="AA264" s="12">
        <f t="shared" ca="1" si="130"/>
        <v>0.1425804295440922</v>
      </c>
      <c r="AB264" s="12">
        <f t="shared" ca="1" si="131"/>
        <v>1.083023956137048</v>
      </c>
      <c r="AC264" s="12">
        <f t="shared" ca="1" si="132"/>
        <v>0.90811674748905713</v>
      </c>
      <c r="AD264" s="12">
        <f t="shared" ca="1" si="133"/>
        <v>1.2887760493858982</v>
      </c>
      <c r="AE264" s="12">
        <f t="shared" ca="1" si="134"/>
        <v>1.628823663550184</v>
      </c>
      <c r="AF264" s="12">
        <f t="shared" ca="1" si="135"/>
        <v>9.3083868565577571E-3</v>
      </c>
      <c r="AG264" s="12">
        <f t="shared" ca="1" si="136"/>
        <v>0.90358724134815216</v>
      </c>
      <c r="AH264" s="12">
        <f t="shared" ca="1" si="137"/>
        <v>0.81294203723274527</v>
      </c>
      <c r="AI264" s="12">
        <f t="shared" ca="1" si="138"/>
        <v>0.15738117721120554</v>
      </c>
      <c r="AJ264" s="12">
        <f t="shared" ca="1" si="139"/>
        <v>0.14022492077291976</v>
      </c>
      <c r="AK264" s="12">
        <f t="shared" ca="1" si="140"/>
        <v>1.0671105846698894</v>
      </c>
      <c r="AL264" s="11">
        <f t="shared" ca="1" si="141"/>
        <v>1.7899665551839528E-2</v>
      </c>
      <c r="AM264" s="11">
        <f t="shared" ca="1" si="142"/>
        <v>1.6390741069391312E-2</v>
      </c>
      <c r="AN264" s="11">
        <f t="shared" ca="1" si="143"/>
        <v>1.3196174555975215E-2</v>
      </c>
      <c r="AO264" s="11">
        <f t="shared" ca="1" si="144"/>
        <v>5.6644638196255981E-3</v>
      </c>
      <c r="AP264" s="11">
        <f t="shared" ca="1" si="145"/>
        <v>2.8341147342359041E-2</v>
      </c>
      <c r="AQ264" s="11">
        <f t="shared" ca="1" si="146"/>
        <v>3.1341050476415444E-2</v>
      </c>
      <c r="AR264" s="11">
        <f t="shared" ca="1" si="147"/>
        <v>3.1594348680901607E-2</v>
      </c>
      <c r="AS264" s="11">
        <f t="shared" ca="1" si="148"/>
        <v>1.5910690383208914E-2</v>
      </c>
      <c r="AT264" s="11">
        <f t="shared" ca="1" si="149"/>
        <v>1.6560148600572977E-2</v>
      </c>
      <c r="AU264" s="13">
        <f t="shared" ca="1" si="150"/>
        <v>1.9655381164476626E-2</v>
      </c>
      <c r="AV264" s="14">
        <f t="shared" ca="1" si="151"/>
        <v>397.28780628715623</v>
      </c>
      <c r="AW264" s="11">
        <f ca="1">-(AV264-MAX($AV$14:AV264))/MAX($AV$14:AV264)</f>
        <v>0</v>
      </c>
      <c r="AX264" s="13">
        <f t="shared" si="152"/>
        <v>-1.9655381164476626E-2</v>
      </c>
      <c r="AY264" s="14">
        <f t="shared" si="153"/>
        <v>124.56703070539068</v>
      </c>
      <c r="AZ264" s="11">
        <f>-(AY264-MAX($AY$14:AY264))/MAX($AY$14:AY264)</f>
        <v>0.13694364371412962</v>
      </c>
    </row>
    <row r="265" spans="1:52" x14ac:dyDescent="0.2">
      <c r="A265" s="1">
        <v>41944</v>
      </c>
      <c r="B265" s="10">
        <v>0.88288526905928577</v>
      </c>
      <c r="C265" s="10">
        <v>1.2472093690367803</v>
      </c>
      <c r="D265" s="10">
        <v>1.5766653527788728</v>
      </c>
      <c r="E265" s="10">
        <v>8.5926893399096045E-3</v>
      </c>
      <c r="F265" s="10">
        <v>0.86371449053800764</v>
      </c>
      <c r="G265" s="10">
        <v>0.78345346286430584</v>
      </c>
      <c r="H265" s="10">
        <v>0.14667703184358361</v>
      </c>
      <c r="I265" s="10">
        <v>0.13478723834427356</v>
      </c>
      <c r="J265" s="10">
        <v>1.0371292263015972</v>
      </c>
      <c r="K265" s="11">
        <f t="shared" si="154"/>
        <v>-1.0064892067275677E-2</v>
      </c>
      <c r="L265" s="11">
        <f t="shared" si="155"/>
        <v>-1.6126417141645533E-2</v>
      </c>
      <c r="M265" s="11">
        <f t="shared" si="156"/>
        <v>-1.9077650768624332E-2</v>
      </c>
      <c r="N265" s="11">
        <f t="shared" si="161"/>
        <v>-7.1628658337486439E-2</v>
      </c>
      <c r="O265" s="11">
        <f t="shared" si="161"/>
        <v>-1.6246469567019917E-2</v>
      </c>
      <c r="P265" s="11">
        <f t="shared" si="161"/>
        <v>-5.0924475086180365E-3</v>
      </c>
      <c r="Q265" s="11">
        <f t="shared" si="157"/>
        <v>-3.7607990964694915E-2</v>
      </c>
      <c r="R265" s="11">
        <f t="shared" si="157"/>
        <v>-2.3237319890552777E-2</v>
      </c>
      <c r="S265" s="11">
        <f t="shared" si="157"/>
        <v>-1.1729931549471106E-2</v>
      </c>
      <c r="T265" s="12">
        <f t="shared" ca="1" si="123"/>
        <v>0.89998925445801792</v>
      </c>
      <c r="U265" s="12">
        <f t="shared" ca="1" si="124"/>
        <v>1.2782140521249397</v>
      </c>
      <c r="V265" s="12">
        <f t="shared" ca="1" si="125"/>
        <v>1.6180765428576285</v>
      </c>
      <c r="W265" s="12">
        <f t="shared" ca="1" si="126"/>
        <v>9.2820233462737323E-3</v>
      </c>
      <c r="X265" s="12">
        <f t="shared" ca="1" si="127"/>
        <v>0.89078289177629033</v>
      </c>
      <c r="Y265" s="12">
        <f t="shared" ca="1" si="128"/>
        <v>0.80020280852108949</v>
      </c>
      <c r="Z265" s="12">
        <f t="shared" ca="1" si="129"/>
        <v>0.15489499931689474</v>
      </c>
      <c r="AA265" s="12">
        <f t="shared" ca="1" si="130"/>
        <v>0.1391093831237058</v>
      </c>
      <c r="AB265" s="12">
        <f t="shared" ca="1" si="131"/>
        <v>1.0582748297422007</v>
      </c>
      <c r="AC265" s="12">
        <f t="shared" ca="1" si="132"/>
        <v>0.89186176142697871</v>
      </c>
      <c r="AD265" s="12">
        <f t="shared" ca="1" si="133"/>
        <v>1.2676520548639809</v>
      </c>
      <c r="AE265" s="12">
        <f t="shared" ca="1" si="134"/>
        <v>1.6073294221650727</v>
      </c>
      <c r="AF265" s="12">
        <f t="shared" ca="1" si="135"/>
        <v>9.2556598359897074E-3</v>
      </c>
      <c r="AG265" s="12">
        <f t="shared" ca="1" si="136"/>
        <v>0.87797854220442839</v>
      </c>
      <c r="AH265" s="12">
        <f t="shared" ca="1" si="137"/>
        <v>0.78746357980943382</v>
      </c>
      <c r="AI265" s="12">
        <f t="shared" ca="1" si="138"/>
        <v>0.15240882142258394</v>
      </c>
      <c r="AJ265" s="12">
        <f t="shared" ca="1" si="139"/>
        <v>0.13799384547449184</v>
      </c>
      <c r="AK265" s="12">
        <f t="shared" ca="1" si="140"/>
        <v>1.0494390748145117</v>
      </c>
      <c r="AL265" s="11">
        <f t="shared" ca="1" si="141"/>
        <v>1.0064892067275677E-2</v>
      </c>
      <c r="AM265" s="11">
        <f t="shared" ca="1" si="142"/>
        <v>1.6126417141645533E-2</v>
      </c>
      <c r="AN265" s="11">
        <f t="shared" ca="1" si="143"/>
        <v>1.9077650768624332E-2</v>
      </c>
      <c r="AO265" s="11">
        <f t="shared" ca="1" si="144"/>
        <v>7.1628658337486439E-2</v>
      </c>
      <c r="AP265" s="11">
        <f t="shared" ca="1" si="145"/>
        <v>1.6246469567019917E-2</v>
      </c>
      <c r="AQ265" s="11">
        <f t="shared" ca="1" si="146"/>
        <v>5.0924475086180365E-3</v>
      </c>
      <c r="AR265" s="11">
        <f t="shared" ca="1" si="147"/>
        <v>3.7607990964694915E-2</v>
      </c>
      <c r="AS265" s="11">
        <f t="shared" ca="1" si="148"/>
        <v>2.3237319890552777E-2</v>
      </c>
      <c r="AT265" s="11">
        <f t="shared" ca="1" si="149"/>
        <v>1.1729931549471106E-2</v>
      </c>
      <c r="AU265" s="13">
        <f t="shared" ca="1" si="150"/>
        <v>2.3423530866154302E-2</v>
      </c>
      <c r="AV265" s="14">
        <f t="shared" ca="1" si="151"/>
        <v>406.59368948047018</v>
      </c>
      <c r="AW265" s="11">
        <f ca="1">-(AV265-MAX($AV$14:AV265))/MAX($AV$14:AV265)</f>
        <v>0</v>
      </c>
      <c r="AX265" s="13">
        <f t="shared" si="152"/>
        <v>-2.3423530866154302E-2</v>
      </c>
      <c r="AY265" s="14">
        <f t="shared" si="153"/>
        <v>121.64923101675777</v>
      </c>
      <c r="AZ265" s="11">
        <f>-(AY265-MAX($AY$14:AY265))/MAX($AY$14:AY265)</f>
        <v>0.15715947091482238</v>
      </c>
    </row>
    <row r="266" spans="1:52" x14ac:dyDescent="0.2">
      <c r="A266" s="1">
        <v>41974</v>
      </c>
      <c r="B266" s="10">
        <v>0.86711467591588975</v>
      </c>
      <c r="C266" s="10">
        <v>1.2327568140632899</v>
      </c>
      <c r="D266" s="10">
        <v>1.5642842617360426</v>
      </c>
      <c r="E266" s="10">
        <v>8.3799116757309385E-3</v>
      </c>
      <c r="F266" s="10">
        <v>0.82540259011332773</v>
      </c>
      <c r="G266" s="10">
        <v>0.77639751552795033</v>
      </c>
      <c r="H266" s="10">
        <v>0.137387170785992</v>
      </c>
      <c r="I266" s="10">
        <v>0.13104785867798921</v>
      </c>
      <c r="J266" s="10">
        <v>1.0252624671916011</v>
      </c>
      <c r="K266" s="11">
        <f t="shared" si="154"/>
        <v>-1.7862562323867515E-2</v>
      </c>
      <c r="L266" s="11">
        <f t="shared" si="155"/>
        <v>-1.1587914052194837E-2</v>
      </c>
      <c r="M266" s="11">
        <f t="shared" si="156"/>
        <v>-7.8527069939150485E-3</v>
      </c>
      <c r="N266" s="11">
        <f t="shared" si="161"/>
        <v>-2.476263900178477E-2</v>
      </c>
      <c r="O266" s="11">
        <f t="shared" si="161"/>
        <v>-4.4357135192690134E-2</v>
      </c>
      <c r="P266" s="11">
        <f t="shared" si="161"/>
        <v>-9.006211180124124E-3</v>
      </c>
      <c r="Q266" s="11">
        <f t="shared" si="157"/>
        <v>-6.3335485732342267E-2</v>
      </c>
      <c r="R266" s="11">
        <f t="shared" si="157"/>
        <v>-2.7742831682130209E-2</v>
      </c>
      <c r="S266" s="11">
        <f t="shared" si="157"/>
        <v>-1.144192913385822E-2</v>
      </c>
      <c r="T266" s="12">
        <f t="shared" ca="1" si="123"/>
        <v>0.88737351524313224</v>
      </c>
      <c r="U266" s="12">
        <f t="shared" ca="1" si="124"/>
        <v>1.2574307119503807</v>
      </c>
      <c r="V266" s="12">
        <f t="shared" ca="1" si="125"/>
        <v>1.5919973874719728</v>
      </c>
      <c r="W266" s="12">
        <f t="shared" ca="1" si="126"/>
        <v>8.924174587949656E-3</v>
      </c>
      <c r="X266" s="12">
        <f t="shared" ca="1" si="127"/>
        <v>0.87084651637121802</v>
      </c>
      <c r="Y266" s="12">
        <f t="shared" ca="1" si="128"/>
        <v>0.78545852133686989</v>
      </c>
      <c r="Z266" s="12">
        <f t="shared" ca="1" si="129"/>
        <v>0.14954292663308377</v>
      </c>
      <c r="AA266" s="12">
        <f t="shared" ca="1" si="130"/>
        <v>0.13639054190938271</v>
      </c>
      <c r="AB266" s="12">
        <f t="shared" ca="1" si="131"/>
        <v>1.0432841505580543</v>
      </c>
      <c r="AC266" s="12">
        <f t="shared" ca="1" si="132"/>
        <v>0.88288526905928577</v>
      </c>
      <c r="AD266" s="12">
        <f t="shared" ca="1" si="133"/>
        <v>1.2472093690367803</v>
      </c>
      <c r="AE266" s="12">
        <f t="shared" ca="1" si="134"/>
        <v>1.5766653527788728</v>
      </c>
      <c r="AF266" s="12">
        <f t="shared" ca="1" si="135"/>
        <v>8.5926893399096045E-3</v>
      </c>
      <c r="AG266" s="12">
        <f t="shared" ca="1" si="136"/>
        <v>0.86371449053800764</v>
      </c>
      <c r="AH266" s="12">
        <f t="shared" ca="1" si="137"/>
        <v>0.78345346286430584</v>
      </c>
      <c r="AI266" s="12">
        <f t="shared" ca="1" si="138"/>
        <v>0.14667703184358361</v>
      </c>
      <c r="AJ266" s="12">
        <f t="shared" ca="1" si="139"/>
        <v>0.13478723834427356</v>
      </c>
      <c r="AK266" s="12">
        <f t="shared" ca="1" si="140"/>
        <v>1.0371292263015972</v>
      </c>
      <c r="AL266" s="11">
        <f t="shared" ca="1" si="141"/>
        <v>1.7862562323867515E-2</v>
      </c>
      <c r="AM266" s="11">
        <f t="shared" ca="1" si="142"/>
        <v>1.1587914052194837E-2</v>
      </c>
      <c r="AN266" s="11">
        <f t="shared" ca="1" si="143"/>
        <v>7.8527069939150485E-3</v>
      </c>
      <c r="AO266" s="11">
        <f t="shared" ca="1" si="144"/>
        <v>2.476263900178477E-2</v>
      </c>
      <c r="AP266" s="11">
        <f t="shared" ca="1" si="145"/>
        <v>4.4357135192690134E-2</v>
      </c>
      <c r="AQ266" s="11">
        <f t="shared" ca="1" si="146"/>
        <v>9.006211180124124E-3</v>
      </c>
      <c r="AR266" s="11">
        <f t="shared" ca="1" si="147"/>
        <v>6.3335485732342267E-2</v>
      </c>
      <c r="AS266" s="11">
        <f t="shared" ca="1" si="148"/>
        <v>2.7742831682130209E-2</v>
      </c>
      <c r="AT266" s="11">
        <f t="shared" ca="1" si="149"/>
        <v>1.144192913385822E-2</v>
      </c>
      <c r="AU266" s="13">
        <f t="shared" ca="1" si="150"/>
        <v>2.4216601699211901E-2</v>
      </c>
      <c r="AV266" s="14">
        <f t="shared" ca="1" si="151"/>
        <v>416.44000691203172</v>
      </c>
      <c r="AW266" s="11">
        <f ca="1">-(AV266-MAX($AV$14:AV266))/MAX($AV$14:AV266)</f>
        <v>0</v>
      </c>
      <c r="AX266" s="13">
        <f t="shared" si="152"/>
        <v>-2.4216601699211901E-2</v>
      </c>
      <c r="AY266" s="14">
        <f t="shared" si="153"/>
        <v>118.70330004220953</v>
      </c>
      <c r="AZ266" s="11">
        <f>-(AY266-MAX($AY$14:AY266))/MAX($AY$14:AY266)</f>
        <v>0.17757020430363113</v>
      </c>
    </row>
    <row r="267" spans="1:52" x14ac:dyDescent="0.2">
      <c r="A267" s="1">
        <v>42005</v>
      </c>
      <c r="B267" s="10">
        <v>0.82540940306391974</v>
      </c>
      <c r="C267" s="10">
        <v>1.1609682475184304</v>
      </c>
      <c r="D267" s="10">
        <v>1.5140733114297393</v>
      </c>
      <c r="E267" s="10">
        <v>8.4585909679165648E-3</v>
      </c>
      <c r="F267" s="10">
        <v>0.80677041734233701</v>
      </c>
      <c r="G267" s="10">
        <v>0.76300930871356631</v>
      </c>
      <c r="H267" s="10">
        <v>0.13009314669303221</v>
      </c>
      <c r="I267" s="10">
        <v>0.12322251521798064</v>
      </c>
      <c r="J267" s="10">
        <v>1.0623605651758206</v>
      </c>
      <c r="K267" s="11">
        <f t="shared" si="154"/>
        <v>-4.8096605916534418E-2</v>
      </c>
      <c r="L267" s="11">
        <f t="shared" si="155"/>
        <v>-5.8234167295524553E-2</v>
      </c>
      <c r="M267" s="11">
        <f t="shared" si="156"/>
        <v>-3.2098354202310553E-2</v>
      </c>
      <c r="N267" s="11">
        <f t="shared" si="161"/>
        <v>9.3890359743873386E-3</v>
      </c>
      <c r="O267" s="11">
        <f t="shared" si="161"/>
        <v>-2.2573436277238401E-2</v>
      </c>
      <c r="P267" s="11">
        <f t="shared" si="161"/>
        <v>-1.7244010376926577E-2</v>
      </c>
      <c r="Q267" s="11">
        <f t="shared" si="157"/>
        <v>-5.3091013165426415E-2</v>
      </c>
      <c r="R267" s="11">
        <f t="shared" si="157"/>
        <v>-5.9713630874633439E-2</v>
      </c>
      <c r="S267" s="11">
        <f t="shared" si="157"/>
        <v>3.6184000849888376E-2</v>
      </c>
      <c r="T267" s="12">
        <f t="shared" ca="1" si="123"/>
        <v>0.87499997248758776</v>
      </c>
      <c r="U267" s="12">
        <f t="shared" ca="1" si="124"/>
        <v>1.2399830915500352</v>
      </c>
      <c r="V267" s="12">
        <f t="shared" ca="1" si="125"/>
        <v>1.5704748072574577</v>
      </c>
      <c r="W267" s="12">
        <f t="shared" ca="1" si="126"/>
        <v>8.4863005078202706E-3</v>
      </c>
      <c r="X267" s="12">
        <f t="shared" ca="1" si="127"/>
        <v>0.84455854032566768</v>
      </c>
      <c r="Y267" s="12">
        <f t="shared" ca="1" si="128"/>
        <v>0.77992548919612803</v>
      </c>
      <c r="Z267" s="12">
        <f t="shared" ca="1" si="129"/>
        <v>0.1420321013147878</v>
      </c>
      <c r="AA267" s="12">
        <f t="shared" ca="1" si="130"/>
        <v>0.13291754851113138</v>
      </c>
      <c r="AB267" s="12">
        <f t="shared" ca="1" si="131"/>
        <v>1.0311958467465991</v>
      </c>
      <c r="AC267" s="12">
        <f t="shared" ca="1" si="132"/>
        <v>0.86711467591588975</v>
      </c>
      <c r="AD267" s="12">
        <f t="shared" ca="1" si="133"/>
        <v>1.2327568140632899</v>
      </c>
      <c r="AE267" s="12">
        <f t="shared" ca="1" si="134"/>
        <v>1.5642842617360426</v>
      </c>
      <c r="AF267" s="12">
        <f t="shared" ca="1" si="135"/>
        <v>8.3799116757309385E-3</v>
      </c>
      <c r="AG267" s="12">
        <f t="shared" ca="1" si="136"/>
        <v>0.82540259011332773</v>
      </c>
      <c r="AH267" s="12">
        <f t="shared" ca="1" si="137"/>
        <v>0.77639751552795033</v>
      </c>
      <c r="AI267" s="12">
        <f t="shared" ca="1" si="138"/>
        <v>0.137387170785992</v>
      </c>
      <c r="AJ267" s="12">
        <f t="shared" ca="1" si="139"/>
        <v>0.13104785867798921</v>
      </c>
      <c r="AK267" s="12">
        <f t="shared" ca="1" si="140"/>
        <v>1.0252624671916011</v>
      </c>
      <c r="AL267" s="11">
        <f t="shared" ca="1" si="141"/>
        <v>4.8096605916534418E-2</v>
      </c>
      <c r="AM267" s="11">
        <f t="shared" ca="1" si="142"/>
        <v>5.8234167295524553E-2</v>
      </c>
      <c r="AN267" s="11">
        <f t="shared" ca="1" si="143"/>
        <v>3.2098354202310553E-2</v>
      </c>
      <c r="AO267" s="11">
        <f t="shared" ca="1" si="144"/>
        <v>-9.3890359743873386E-3</v>
      </c>
      <c r="AP267" s="11">
        <f t="shared" ca="1" si="145"/>
        <v>2.2573436277238401E-2</v>
      </c>
      <c r="AQ267" s="11">
        <f t="shared" ca="1" si="146"/>
        <v>1.7244010376926577E-2</v>
      </c>
      <c r="AR267" s="11">
        <f t="shared" ca="1" si="147"/>
        <v>5.3091013165426415E-2</v>
      </c>
      <c r="AS267" s="11">
        <f t="shared" ca="1" si="148"/>
        <v>5.9713630874633439E-2</v>
      </c>
      <c r="AT267" s="11">
        <f t="shared" ca="1" si="149"/>
        <v>-3.6184000849888376E-2</v>
      </c>
      <c r="AU267" s="13">
        <f t="shared" ca="1" si="150"/>
        <v>2.7275353476035404E-2</v>
      </c>
      <c r="AV267" s="14">
        <f t="shared" ca="1" si="151"/>
        <v>427.79855530212006</v>
      </c>
      <c r="AW267" s="11">
        <f ca="1">-(AV267-MAX($AV$14:AV267))/MAX($AV$14:AV267)</f>
        <v>0</v>
      </c>
      <c r="AX267" s="13">
        <f t="shared" si="152"/>
        <v>-2.7275353476035404E-2</v>
      </c>
      <c r="AY267" s="14">
        <f t="shared" si="153"/>
        <v>115.46562557478639</v>
      </c>
      <c r="AZ267" s="11">
        <f>-(AY267-MAX($AY$14:AY267))/MAX($AY$14:AY267)</f>
        <v>0.20000226769047313</v>
      </c>
    </row>
    <row r="268" spans="1:52" x14ac:dyDescent="0.2">
      <c r="A268" s="1">
        <v>42036</v>
      </c>
      <c r="B268" s="10">
        <v>0.79999360005119957</v>
      </c>
      <c r="C268" s="10">
        <v>1.1348934335065937</v>
      </c>
      <c r="D268" s="10">
        <v>1.5327079884740358</v>
      </c>
      <c r="E268" s="10">
        <v>8.4206980758704895E-3</v>
      </c>
      <c r="F268" s="10">
        <v>0.77958728649053199</v>
      </c>
      <c r="G268" s="10">
        <v>0.7451564828614009</v>
      </c>
      <c r="H268" s="10">
        <v>0.13176445785513816</v>
      </c>
      <c r="I268" s="10">
        <v>0.11967448539971279</v>
      </c>
      <c r="J268" s="10">
        <v>1.0680565642756441</v>
      </c>
      <c r="K268" s="11">
        <f t="shared" si="154"/>
        <v>-3.0791753665970756E-2</v>
      </c>
      <c r="L268" s="11">
        <f t="shared" si="155"/>
        <v>-2.2459541049095644E-2</v>
      </c>
      <c r="M268" s="11">
        <f t="shared" si="156"/>
        <v>1.2307645147446422E-2</v>
      </c>
      <c r="N268" s="11">
        <f t="shared" si="161"/>
        <v>-4.4798113763632186E-3</v>
      </c>
      <c r="O268" s="11">
        <f t="shared" si="161"/>
        <v>-3.3693762522120863E-2</v>
      </c>
      <c r="P268" s="11">
        <f t="shared" si="161"/>
        <v>-2.3397913561847949E-2</v>
      </c>
      <c r="Q268" s="11">
        <f t="shared" si="157"/>
        <v>1.2847034640875998E-2</v>
      </c>
      <c r="R268" s="11">
        <f t="shared" si="157"/>
        <v>-2.8793681187170961E-2</v>
      </c>
      <c r="S268" s="11">
        <f t="shared" si="157"/>
        <v>5.3616439526638082E-3</v>
      </c>
      <c r="T268" s="12">
        <f t="shared" ca="1" si="123"/>
        <v>0.84626203948990475</v>
      </c>
      <c r="U268" s="12">
        <f t="shared" ca="1" si="124"/>
        <v>1.19686253079086</v>
      </c>
      <c r="V268" s="12">
        <f t="shared" ca="1" si="125"/>
        <v>1.539178786582891</v>
      </c>
      <c r="W268" s="12">
        <f t="shared" ca="1" si="126"/>
        <v>8.4192513218237508E-3</v>
      </c>
      <c r="X268" s="12">
        <f t="shared" ca="1" si="127"/>
        <v>0.81608650372783242</v>
      </c>
      <c r="Y268" s="12">
        <f t="shared" ca="1" si="128"/>
        <v>0.76970341212075832</v>
      </c>
      <c r="Z268" s="12">
        <f t="shared" ca="1" si="129"/>
        <v>0.13374015873951212</v>
      </c>
      <c r="AA268" s="12">
        <f t="shared" ca="1" si="130"/>
        <v>0.12713518694798492</v>
      </c>
      <c r="AB268" s="12">
        <f t="shared" ca="1" si="131"/>
        <v>1.0438115161837107</v>
      </c>
      <c r="AC268" s="12">
        <f t="shared" ca="1" si="132"/>
        <v>0.82540940306391974</v>
      </c>
      <c r="AD268" s="12">
        <f t="shared" ca="1" si="133"/>
        <v>1.1609682475184304</v>
      </c>
      <c r="AE268" s="12">
        <f t="shared" ca="1" si="134"/>
        <v>1.5140733114297393</v>
      </c>
      <c r="AF268" s="12">
        <f t="shared" ca="1" si="135"/>
        <v>8.4585909679165648E-3</v>
      </c>
      <c r="AG268" s="12">
        <f t="shared" ca="1" si="136"/>
        <v>0.80677041734233701</v>
      </c>
      <c r="AH268" s="12">
        <f t="shared" ca="1" si="137"/>
        <v>0.76300930871356631</v>
      </c>
      <c r="AI268" s="12">
        <f t="shared" ca="1" si="138"/>
        <v>0.13009314669303221</v>
      </c>
      <c r="AJ268" s="12">
        <f t="shared" ca="1" si="139"/>
        <v>0.12322251521798064</v>
      </c>
      <c r="AK268" s="12">
        <f t="shared" ca="1" si="140"/>
        <v>1.0623605651758206</v>
      </c>
      <c r="AL268" s="11">
        <f t="shared" ca="1" si="141"/>
        <v>3.0791753665970756E-2</v>
      </c>
      <c r="AM268" s="11">
        <f t="shared" ca="1" si="142"/>
        <v>2.2459541049095644E-2</v>
      </c>
      <c r="AN268" s="11">
        <f t="shared" ca="1" si="143"/>
        <v>-1.2307645147446422E-2</v>
      </c>
      <c r="AO268" s="11">
        <f t="shared" ca="1" si="144"/>
        <v>-4.4798113763632186E-3</v>
      </c>
      <c r="AP268" s="11">
        <f t="shared" ca="1" si="145"/>
        <v>3.3693762522120863E-2</v>
      </c>
      <c r="AQ268" s="11">
        <f t="shared" ca="1" si="146"/>
        <v>2.3397913561847949E-2</v>
      </c>
      <c r="AR268" s="11">
        <f t="shared" ca="1" si="147"/>
        <v>-1.2847034640875998E-2</v>
      </c>
      <c r="AS268" s="11">
        <f t="shared" ca="1" si="148"/>
        <v>2.8793681187170961E-2</v>
      </c>
      <c r="AT268" s="11">
        <f t="shared" ca="1" si="149"/>
        <v>5.3616439526638082E-3</v>
      </c>
      <c r="AU268" s="13">
        <f t="shared" ca="1" si="150"/>
        <v>1.2762644974909372E-2</v>
      </c>
      <c r="AV268" s="14">
        <f t="shared" ca="1" si="151"/>
        <v>433.25839638422019</v>
      </c>
      <c r="AW268" s="11">
        <f ca="1">-(AV268-MAX($AV$14:AV268))/MAX($AV$14:AV268)</f>
        <v>0</v>
      </c>
      <c r="AX268" s="13">
        <f t="shared" si="152"/>
        <v>-1.2566682180175906E-2</v>
      </c>
      <c r="AY268" s="14">
        <f t="shared" si="153"/>
        <v>114.01460575545286</v>
      </c>
      <c r="AZ268" s="11">
        <f>-(AY268-MAX($AY$14:AY268))/MAX($AY$14:AY268)</f>
        <v>0.21005558493726834</v>
      </c>
    </row>
    <row r="269" spans="1:52" x14ac:dyDescent="0.2">
      <c r="A269" s="1">
        <v>42064</v>
      </c>
      <c r="B269" s="10">
        <v>0.79244954077549101</v>
      </c>
      <c r="C269" s="10">
        <v>1.0815136865557033</v>
      </c>
      <c r="D269" s="10">
        <v>1.4954389113204727</v>
      </c>
      <c r="E269" s="10">
        <v>8.3048890882062264E-3</v>
      </c>
      <c r="F269" s="10">
        <v>0.7721709586502451</v>
      </c>
      <c r="G269" s="10">
        <v>0.74565655059279701</v>
      </c>
      <c r="H269" s="10">
        <v>0.12501875281292193</v>
      </c>
      <c r="I269" s="10">
        <v>0.11701106924715077</v>
      </c>
      <c r="J269" s="10">
        <v>1.0204602275626307</v>
      </c>
      <c r="K269" s="11">
        <f t="shared" si="154"/>
        <v>-9.4301495352284714E-3</v>
      </c>
      <c r="L269" s="11">
        <f t="shared" si="155"/>
        <v>-4.7035030228307462E-2</v>
      </c>
      <c r="M269" s="11">
        <f t="shared" si="156"/>
        <v>-2.4315836698070692E-2</v>
      </c>
      <c r="N269" s="11">
        <f t="shared" si="161"/>
        <v>-1.3752896330069597E-2</v>
      </c>
      <c r="O269" s="11">
        <f t="shared" si="161"/>
        <v>-9.5131462105711995E-3</v>
      </c>
      <c r="P269" s="11">
        <f t="shared" si="161"/>
        <v>6.7109089553363255E-4</v>
      </c>
      <c r="Q269" s="11">
        <f t="shared" si="157"/>
        <v>-5.1195179276891545E-2</v>
      </c>
      <c r="R269" s="11">
        <f t="shared" si="157"/>
        <v>-2.2255505370808226E-2</v>
      </c>
      <c r="S269" s="11">
        <f t="shared" si="157"/>
        <v>-4.4563498137660251E-2</v>
      </c>
      <c r="T269" s="12">
        <f t="shared" ca="1" si="123"/>
        <v>0.8127015015575596</v>
      </c>
      <c r="U269" s="12">
        <f t="shared" ca="1" si="124"/>
        <v>1.1479308405125122</v>
      </c>
      <c r="V269" s="12">
        <f t="shared" ca="1" si="125"/>
        <v>1.5233906499518874</v>
      </c>
      <c r="W269" s="12">
        <f t="shared" ca="1" si="126"/>
        <v>8.439644521893528E-3</v>
      </c>
      <c r="X269" s="12">
        <f t="shared" ca="1" si="127"/>
        <v>0.79317885191643445</v>
      </c>
      <c r="Y269" s="12">
        <f t="shared" ca="1" si="128"/>
        <v>0.75408289578748366</v>
      </c>
      <c r="Z269" s="12">
        <f t="shared" ca="1" si="129"/>
        <v>0.13092880227408518</v>
      </c>
      <c r="AA269" s="12">
        <f t="shared" ca="1" si="130"/>
        <v>0.12144850030884671</v>
      </c>
      <c r="AB269" s="12">
        <f t="shared" ca="1" si="131"/>
        <v>1.0652085647257323</v>
      </c>
      <c r="AC269" s="12">
        <f t="shared" ca="1" si="132"/>
        <v>0.79999360005119957</v>
      </c>
      <c r="AD269" s="12">
        <f t="shared" ca="1" si="133"/>
        <v>1.1348934335065937</v>
      </c>
      <c r="AE269" s="12">
        <f t="shared" ca="1" si="134"/>
        <v>1.5327079884740358</v>
      </c>
      <c r="AF269" s="12">
        <f t="shared" ca="1" si="135"/>
        <v>8.4206980758704895E-3</v>
      </c>
      <c r="AG269" s="12">
        <f t="shared" ca="1" si="136"/>
        <v>0.77958728649053199</v>
      </c>
      <c r="AH269" s="12">
        <f t="shared" ca="1" si="137"/>
        <v>0.7451564828614009</v>
      </c>
      <c r="AI269" s="12">
        <f t="shared" ca="1" si="138"/>
        <v>0.13176445785513816</v>
      </c>
      <c r="AJ269" s="12">
        <f t="shared" ca="1" si="139"/>
        <v>0.11967448539971279</v>
      </c>
      <c r="AK269" s="12">
        <f t="shared" ca="1" si="140"/>
        <v>1.0680565642756441</v>
      </c>
      <c r="AL269" s="11">
        <f t="shared" ca="1" si="141"/>
        <v>9.4301495352284714E-3</v>
      </c>
      <c r="AM269" s="11">
        <f t="shared" ca="1" si="142"/>
        <v>4.7035030228307462E-2</v>
      </c>
      <c r="AN269" s="11">
        <f t="shared" ca="1" si="143"/>
        <v>-2.4315836698070692E-2</v>
      </c>
      <c r="AO269" s="11">
        <f t="shared" ca="1" si="144"/>
        <v>1.3752896330069597E-2</v>
      </c>
      <c r="AP269" s="11">
        <f t="shared" ca="1" si="145"/>
        <v>9.5131462105711995E-3</v>
      </c>
      <c r="AQ269" s="11">
        <f t="shared" ca="1" si="146"/>
        <v>-6.7109089553363255E-4</v>
      </c>
      <c r="AR269" s="11">
        <f t="shared" ca="1" si="147"/>
        <v>-5.1195179276891545E-2</v>
      </c>
      <c r="AS269" s="11">
        <f t="shared" ca="1" si="148"/>
        <v>2.2255505370808226E-2</v>
      </c>
      <c r="AT269" s="11">
        <f t="shared" ca="1" si="149"/>
        <v>-4.4563498137660251E-2</v>
      </c>
      <c r="AU269" s="13">
        <f t="shared" ca="1" si="150"/>
        <v>-2.0843197036856851E-3</v>
      </c>
      <c r="AV269" s="14">
        <f t="shared" ca="1" si="151"/>
        <v>432.35534737184929</v>
      </c>
      <c r="AW269" s="11">
        <f ca="1">-(AV269-MAX($AV$14:AV269))/MAX($AV$14:AV269)</f>
        <v>2.0843197036857016E-3</v>
      </c>
      <c r="AX269" s="13">
        <f t="shared" si="152"/>
        <v>-2.4598905654674867E-2</v>
      </c>
      <c r="AY269" s="14">
        <f t="shared" si="153"/>
        <v>111.20997122521953</v>
      </c>
      <c r="AZ269" s="11">
        <f>-(AY269-MAX($AY$14:AY269))/MAX($AY$14:AY269)</f>
        <v>0.22948735307583376</v>
      </c>
    </row>
    <row r="270" spans="1:52" x14ac:dyDescent="0.2">
      <c r="A270" s="1">
        <v>42095</v>
      </c>
      <c r="B270" s="10">
        <v>0.81095765990057667</v>
      </c>
      <c r="C270" s="10">
        <v>1.0811161443073829</v>
      </c>
      <c r="D270" s="10">
        <v>1.4965131244201011</v>
      </c>
      <c r="E270" s="10">
        <v>8.36547068320799E-3</v>
      </c>
      <c r="F270" s="10">
        <v>0.77414959666806005</v>
      </c>
      <c r="G270" s="10">
        <v>0.75941676792223578</v>
      </c>
      <c r="H270" s="10">
        <v>0.12693899311990658</v>
      </c>
      <c r="I270" s="10">
        <v>0.11576351828484772</v>
      </c>
      <c r="J270" s="10">
        <v>1.0415798683443045</v>
      </c>
      <c r="K270" s="11">
        <f t="shared" si="154"/>
        <v>2.3355580605136872E-2</v>
      </c>
      <c r="L270" s="11">
        <f t="shared" si="155"/>
        <v>-3.6757948906451787E-4</v>
      </c>
      <c r="M270" s="11">
        <f t="shared" si="156"/>
        <v>7.1832629972146123E-4</v>
      </c>
      <c r="N270" s="11">
        <f t="shared" si="161"/>
        <v>7.2946904357573672E-3</v>
      </c>
      <c r="O270" s="11">
        <f t="shared" si="161"/>
        <v>2.5624351649713439E-3</v>
      </c>
      <c r="P270" s="11">
        <f t="shared" si="161"/>
        <v>1.8453827460510386E-2</v>
      </c>
      <c r="Q270" s="11">
        <f t="shared" si="157"/>
        <v>1.5359618167508859E-2</v>
      </c>
      <c r="R270" s="11">
        <f t="shared" si="157"/>
        <v>-1.0661820034034264E-2</v>
      </c>
      <c r="S270" s="11">
        <f t="shared" si="157"/>
        <v>2.0696191984001189E-2</v>
      </c>
      <c r="T270" s="12">
        <f t="shared" ca="1" si="123"/>
        <v>0.79622157041334529</v>
      </c>
      <c r="U270" s="12">
        <f t="shared" ca="1" si="124"/>
        <v>1.1082035600311486</v>
      </c>
      <c r="V270" s="12">
        <f t="shared" ca="1" si="125"/>
        <v>1.5140734498972543</v>
      </c>
      <c r="W270" s="12">
        <f t="shared" ca="1" si="126"/>
        <v>8.3627935820383588E-3</v>
      </c>
      <c r="X270" s="12">
        <f t="shared" ca="1" si="127"/>
        <v>0.77587912257038849</v>
      </c>
      <c r="Y270" s="12">
        <f t="shared" ca="1" si="128"/>
        <v>0.7454065167270989</v>
      </c>
      <c r="Z270" s="12">
        <f t="shared" ca="1" si="129"/>
        <v>0.12839160533403005</v>
      </c>
      <c r="AA270" s="12">
        <f t="shared" ca="1" si="130"/>
        <v>0.11834277732343178</v>
      </c>
      <c r="AB270" s="12">
        <f t="shared" ca="1" si="131"/>
        <v>1.0442583959191374</v>
      </c>
      <c r="AC270" s="12">
        <f t="shared" ca="1" si="132"/>
        <v>0.79244954077549101</v>
      </c>
      <c r="AD270" s="12">
        <f t="shared" ca="1" si="133"/>
        <v>1.0815136865557033</v>
      </c>
      <c r="AE270" s="12">
        <f t="shared" ca="1" si="134"/>
        <v>1.4954389113204727</v>
      </c>
      <c r="AF270" s="12">
        <f t="shared" ca="1" si="135"/>
        <v>8.3048890882062264E-3</v>
      </c>
      <c r="AG270" s="12">
        <f t="shared" ca="1" si="136"/>
        <v>0.7721709586502451</v>
      </c>
      <c r="AH270" s="12">
        <f t="shared" ca="1" si="137"/>
        <v>0.74565655059279701</v>
      </c>
      <c r="AI270" s="12">
        <f t="shared" ca="1" si="138"/>
        <v>0.12501875281292193</v>
      </c>
      <c r="AJ270" s="12">
        <f t="shared" ca="1" si="139"/>
        <v>0.11701106924715077</v>
      </c>
      <c r="AK270" s="12">
        <f t="shared" ca="1" si="140"/>
        <v>1.0204602275626307</v>
      </c>
      <c r="AL270" s="11">
        <f t="shared" ca="1" si="141"/>
        <v>-2.3355580605136872E-2</v>
      </c>
      <c r="AM270" s="11">
        <f t="shared" ca="1" si="142"/>
        <v>3.6757948906451787E-4</v>
      </c>
      <c r="AN270" s="11">
        <f t="shared" ca="1" si="143"/>
        <v>-7.1832629972146123E-4</v>
      </c>
      <c r="AO270" s="11">
        <f t="shared" ca="1" si="144"/>
        <v>-7.2946904357573672E-3</v>
      </c>
      <c r="AP270" s="11">
        <f t="shared" ca="1" si="145"/>
        <v>-2.5624351649713439E-3</v>
      </c>
      <c r="AQ270" s="11">
        <f t="shared" ca="1" si="146"/>
        <v>1.8453827460510386E-2</v>
      </c>
      <c r="AR270" s="11">
        <f t="shared" ca="1" si="147"/>
        <v>-1.5359618167508859E-2</v>
      </c>
      <c r="AS270" s="11">
        <f t="shared" ca="1" si="148"/>
        <v>1.0661820034034264E-2</v>
      </c>
      <c r="AT270" s="11">
        <f t="shared" ca="1" si="149"/>
        <v>-2.0696191984001189E-2</v>
      </c>
      <c r="AU270" s="13">
        <f t="shared" ca="1" si="150"/>
        <v>-4.5004017414986587E-3</v>
      </c>
      <c r="AV270" s="14">
        <f t="shared" ca="1" si="151"/>
        <v>430.40957461359073</v>
      </c>
      <c r="AW270" s="11">
        <f ca="1">-(AV270-MAX($AV$14:AV270))/MAX($AV$14:AV270)</f>
        <v>6.5753411691601184E-3</v>
      </c>
      <c r="AX270" s="13">
        <f t="shared" si="152"/>
        <v>8.6012522882787448E-3</v>
      </c>
      <c r="AY270" s="14">
        <f t="shared" si="153"/>
        <v>112.16651624469988</v>
      </c>
      <c r="AZ270" s="11">
        <f>-(AY270-MAX($AY$14:AY270))/MAX($AY$14:AY270)</f>
        <v>0.22285997940832949</v>
      </c>
    </row>
    <row r="271" spans="1:52" x14ac:dyDescent="0.2">
      <c r="A271" s="1">
        <v>42125</v>
      </c>
      <c r="B271" s="10">
        <v>0.82069463593985947</v>
      </c>
      <c r="C271" s="10">
        <v>1.1145538440962082</v>
      </c>
      <c r="D271" s="10">
        <v>1.5441153763009172</v>
      </c>
      <c r="E271" s="10">
        <v>8.2730093071354711E-3</v>
      </c>
      <c r="F271" s="10">
        <v>0.78797238944747372</v>
      </c>
      <c r="G271" s="10">
        <v>0.7375175160410059</v>
      </c>
      <c r="H271" s="10">
        <v>0.13216499477948271</v>
      </c>
      <c r="I271" s="10">
        <v>0.11980495752914255</v>
      </c>
      <c r="J271" s="10">
        <v>1.0720181814283571</v>
      </c>
      <c r="K271" s="11">
        <f t="shared" si="154"/>
        <v>1.2006762523800063E-2</v>
      </c>
      <c r="L271" s="11">
        <f t="shared" si="155"/>
        <v>3.0928869173669771E-2</v>
      </c>
      <c r="M271" s="11">
        <f t="shared" si="156"/>
        <v>3.1808776751798939E-2</v>
      </c>
      <c r="N271" s="11">
        <f t="shared" si="161"/>
        <v>-1.1052740434332797E-2</v>
      </c>
      <c r="O271" s="11">
        <f t="shared" si="161"/>
        <v>1.7855454344879895E-2</v>
      </c>
      <c r="P271" s="11">
        <f t="shared" si="161"/>
        <v>-2.8836934877203513E-2</v>
      </c>
      <c r="Q271" s="11">
        <f t="shared" si="157"/>
        <v>4.1169395873808856E-2</v>
      </c>
      <c r="R271" s="11">
        <f t="shared" si="157"/>
        <v>3.4911164623991908E-2</v>
      </c>
      <c r="S271" s="11">
        <f t="shared" si="157"/>
        <v>2.9223215625737264E-2</v>
      </c>
      <c r="T271" s="12">
        <f t="shared" ref="T271:T334" ca="1" si="162">AVERAGE(OFFSET(B271,-$BC$20,0,$BC$20,1))</f>
        <v>0.80170360033803378</v>
      </c>
      <c r="U271" s="12">
        <f t="shared" ref="U271:U334" ca="1" si="163">AVERAGE(OFFSET(C271,-$BC$20,0,$BC$20,1))</f>
        <v>1.0813149154315431</v>
      </c>
      <c r="V271" s="12">
        <f t="shared" ref="V271:V334" ca="1" si="164">AVERAGE(OFFSET(D271,-$BC$20,0,$BC$20,1))</f>
        <v>1.4959760178702868</v>
      </c>
      <c r="W271" s="12">
        <f t="shared" ref="W271:W334" ca="1" si="165">AVERAGE(OFFSET(E271,-$BC$20,0,$BC$20,1))</f>
        <v>8.3351798857071082E-3</v>
      </c>
      <c r="X271" s="12">
        <f t="shared" ref="X271:X334" ca="1" si="166">AVERAGE(OFFSET(F271,-$BC$20,0,$BC$20,1))</f>
        <v>0.77316027765915263</v>
      </c>
      <c r="Y271" s="12">
        <f t="shared" ref="Y271:Y334" ca="1" si="167">AVERAGE(OFFSET(G271,-$BC$20,0,$BC$20,1))</f>
        <v>0.75253665925751645</v>
      </c>
      <c r="Z271" s="12">
        <f t="shared" ref="Z271:Z334" ca="1" si="168">AVERAGE(OFFSET(H271,-$BC$20,0,$BC$20,1))</f>
        <v>0.12597887296641425</v>
      </c>
      <c r="AA271" s="12">
        <f t="shared" ref="AA271:AA334" ca="1" si="169">AVERAGE(OFFSET(I271,-$BC$20,0,$BC$20,1))</f>
        <v>0.11638729376599924</v>
      </c>
      <c r="AB271" s="12">
        <f t="shared" ref="AB271:AB334" ca="1" si="170">AVERAGE(OFFSET(J271,-$BC$20,0,$BC$20,1))</f>
        <v>1.0310200479534677</v>
      </c>
      <c r="AC271" s="12">
        <f t="shared" ref="AC271:AC334" ca="1" si="171">AVERAGE(OFFSET(B271,-$BC$21,0,$BC$21,1))</f>
        <v>0.81095765990057667</v>
      </c>
      <c r="AD271" s="12">
        <f t="shared" ref="AD271:AD334" ca="1" si="172">AVERAGE(OFFSET(C271,-$BC$21,0,$BC$21,1))</f>
        <v>1.0811161443073829</v>
      </c>
      <c r="AE271" s="12">
        <f t="shared" ref="AE271:AE334" ca="1" si="173">AVERAGE(OFFSET(D271,-$BC$21,0,$BC$21,1))</f>
        <v>1.4965131244201011</v>
      </c>
      <c r="AF271" s="12">
        <f t="shared" ref="AF271:AF334" ca="1" si="174">AVERAGE(OFFSET(E271,-$BC$21,0,$BC$21,1))</f>
        <v>8.36547068320799E-3</v>
      </c>
      <c r="AG271" s="12">
        <f t="shared" ref="AG271:AG334" ca="1" si="175">AVERAGE(OFFSET(F271,-$BC$21,0,$BC$21,1))</f>
        <v>0.77414959666806005</v>
      </c>
      <c r="AH271" s="12">
        <f t="shared" ref="AH271:AH334" ca="1" si="176">AVERAGE(OFFSET(G271,-$BC$21,0,$BC$21,1))</f>
        <v>0.75941676792223578</v>
      </c>
      <c r="AI271" s="12">
        <f t="shared" ref="AI271:AI334" ca="1" si="177">AVERAGE(OFFSET(H271,-$BC$21,0,$BC$21,1))</f>
        <v>0.12693899311990658</v>
      </c>
      <c r="AJ271" s="12">
        <f t="shared" ref="AJ271:AJ334" ca="1" si="178">AVERAGE(OFFSET(I271,-$BC$21,0,$BC$21,1))</f>
        <v>0.11576351828484772</v>
      </c>
      <c r="AK271" s="12">
        <f t="shared" ref="AK271:AK334" ca="1" si="179">AVERAGE(OFFSET(J271,-$BC$21,0,$BC$21,1))</f>
        <v>1.0415798683443045</v>
      </c>
      <c r="AL271" s="11">
        <f t="shared" ref="AL271:AL334" ca="1" si="180">IF(AC271&gt;=T271,K271,-K271)</f>
        <v>1.2006762523800063E-2</v>
      </c>
      <c r="AM271" s="11">
        <f t="shared" ref="AM271:AM334" ca="1" si="181">IF(AD271&gt;=U271,L271,-L271)</f>
        <v>-3.0928869173669771E-2</v>
      </c>
      <c r="AN271" s="11">
        <f t="shared" ref="AN271:AN334" ca="1" si="182">IF(AE271&gt;=V271,M271,-M271)</f>
        <v>3.1808776751798939E-2</v>
      </c>
      <c r="AO271" s="11">
        <f t="shared" ref="AO271:AO334" ca="1" si="183">IF(AF271&gt;=W271,N271,-N271)</f>
        <v>-1.1052740434332797E-2</v>
      </c>
      <c r="AP271" s="11">
        <f t="shared" ref="AP271:AP334" ca="1" si="184">IF(AG271&gt;=X271,O271,-O271)</f>
        <v>1.7855454344879895E-2</v>
      </c>
      <c r="AQ271" s="11">
        <f t="shared" ref="AQ271:AQ334" ca="1" si="185">IF(AH271&gt;=Y271,P271,-P271)</f>
        <v>-2.8836934877203513E-2</v>
      </c>
      <c r="AR271" s="11">
        <f t="shared" ref="AR271:AR334" ca="1" si="186">IF(AI271&gt;=Z271,Q271,-Q271)</f>
        <v>4.1169395873808856E-2</v>
      </c>
      <c r="AS271" s="11">
        <f t="shared" ref="AS271:AS334" ca="1" si="187">IF(AJ271&gt;=AA271,R271,-R271)</f>
        <v>-3.4911164623991908E-2</v>
      </c>
      <c r="AT271" s="11">
        <f t="shared" ref="AT271:AT334" ca="1" si="188">IF(AK271&gt;=AB271,S271,-S271)</f>
        <v>2.9223215625737264E-2</v>
      </c>
      <c r="AU271" s="13">
        <f t="shared" ref="AU271:AU334" ca="1" si="189">AVERAGE(AL271:AT271)</f>
        <v>2.9259884456474478E-3</v>
      </c>
      <c r="AV271" s="14">
        <f t="shared" ref="AV271:AV334" ca="1" si="190">AV270*(1+AU271)</f>
        <v>431.66894805580614</v>
      </c>
      <c r="AW271" s="11">
        <f ca="1">-(AV271-MAX($AV$14:AV271))/MAX($AV$14:AV271)</f>
        <v>3.6685920957998087E-3</v>
      </c>
      <c r="AX271" s="13">
        <f t="shared" si="152"/>
        <v>1.7557107067350045E-2</v>
      </c>
      <c r="AY271" s="14">
        <f t="shared" si="153"/>
        <v>114.13583577977974</v>
      </c>
      <c r="AZ271" s="11">
        <f>-(AY271-MAX($AY$14:AY271))/MAX($AY$14:AY271)</f>
        <v>0.20921564886047886</v>
      </c>
    </row>
    <row r="272" spans="1:52" x14ac:dyDescent="0.2">
      <c r="A272" s="1">
        <v>42156</v>
      </c>
      <c r="B272" s="10">
        <v>0.8086689309396734</v>
      </c>
      <c r="C272" s="10">
        <v>1.122334455667789</v>
      </c>
      <c r="D272" s="10">
        <v>1.557171553590059</v>
      </c>
      <c r="E272" s="10">
        <v>8.0824408971509401E-3</v>
      </c>
      <c r="F272" s="10">
        <v>0.77140851480718642</v>
      </c>
      <c r="G272" s="10">
        <v>0.69822650467811764</v>
      </c>
      <c r="H272" s="10">
        <v>0.12798361809688361</v>
      </c>
      <c r="I272" s="10">
        <v>0.12097896175855019</v>
      </c>
      <c r="J272" s="10">
        <v>1.0726736390453204</v>
      </c>
      <c r="K272" s="11">
        <f t="shared" si="154"/>
        <v>-1.4653081028626724E-2</v>
      </c>
      <c r="L272" s="11">
        <f t="shared" si="155"/>
        <v>6.9809203142536802E-3</v>
      </c>
      <c r="M272" s="11">
        <f t="shared" si="156"/>
        <v>8.4554415359940904E-3</v>
      </c>
      <c r="N272" s="11">
        <f t="shared" si="161"/>
        <v>-2.3034956556880148E-2</v>
      </c>
      <c r="O272" s="11">
        <f t="shared" si="161"/>
        <v>-2.1020882028495835E-2</v>
      </c>
      <c r="P272" s="11">
        <f t="shared" si="161"/>
        <v>-5.3274682306940213E-2</v>
      </c>
      <c r="Q272" s="11">
        <f t="shared" si="157"/>
        <v>-3.1637550393549541E-2</v>
      </c>
      <c r="R272" s="11">
        <f t="shared" si="157"/>
        <v>9.7992959024426618E-3</v>
      </c>
      <c r="S272" s="11">
        <f t="shared" si="157"/>
        <v>6.1142397425562045E-4</v>
      </c>
      <c r="T272" s="12">
        <f t="shared" ca="1" si="162"/>
        <v>0.81582614792021801</v>
      </c>
      <c r="U272" s="12">
        <f t="shared" ca="1" si="163"/>
        <v>1.0978349942017955</v>
      </c>
      <c r="V272" s="12">
        <f t="shared" ca="1" si="164"/>
        <v>1.5203142503605092</v>
      </c>
      <c r="W272" s="12">
        <f t="shared" ca="1" si="165"/>
        <v>8.3192399951717306E-3</v>
      </c>
      <c r="X272" s="12">
        <f t="shared" ca="1" si="166"/>
        <v>0.78106099305776688</v>
      </c>
      <c r="Y272" s="12">
        <f t="shared" ca="1" si="167"/>
        <v>0.7484671419816209</v>
      </c>
      <c r="Z272" s="12">
        <f t="shared" ca="1" si="168"/>
        <v>0.12955199394969463</v>
      </c>
      <c r="AA272" s="12">
        <f t="shared" ca="1" si="169"/>
        <v>0.11778423790699513</v>
      </c>
      <c r="AB272" s="12">
        <f t="shared" ca="1" si="170"/>
        <v>1.0567990248863308</v>
      </c>
      <c r="AC272" s="12">
        <f t="shared" ca="1" si="171"/>
        <v>0.82069463593985947</v>
      </c>
      <c r="AD272" s="12">
        <f t="shared" ca="1" si="172"/>
        <v>1.1145538440962082</v>
      </c>
      <c r="AE272" s="12">
        <f t="shared" ca="1" si="173"/>
        <v>1.5441153763009172</v>
      </c>
      <c r="AF272" s="12">
        <f t="shared" ca="1" si="174"/>
        <v>8.2730093071354711E-3</v>
      </c>
      <c r="AG272" s="12">
        <f t="shared" ca="1" si="175"/>
        <v>0.78797238944747372</v>
      </c>
      <c r="AH272" s="12">
        <f t="shared" ca="1" si="176"/>
        <v>0.7375175160410059</v>
      </c>
      <c r="AI272" s="12">
        <f t="shared" ca="1" si="177"/>
        <v>0.13216499477948271</v>
      </c>
      <c r="AJ272" s="12">
        <f t="shared" ca="1" si="178"/>
        <v>0.11980495752914255</v>
      </c>
      <c r="AK272" s="12">
        <f t="shared" ca="1" si="179"/>
        <v>1.0720181814283571</v>
      </c>
      <c r="AL272" s="11">
        <f t="shared" ca="1" si="180"/>
        <v>-1.4653081028626724E-2</v>
      </c>
      <c r="AM272" s="11">
        <f t="shared" ca="1" si="181"/>
        <v>6.9809203142536802E-3</v>
      </c>
      <c r="AN272" s="11">
        <f t="shared" ca="1" si="182"/>
        <v>8.4554415359940904E-3</v>
      </c>
      <c r="AO272" s="11">
        <f t="shared" ca="1" si="183"/>
        <v>2.3034956556880148E-2</v>
      </c>
      <c r="AP272" s="11">
        <f t="shared" ca="1" si="184"/>
        <v>-2.1020882028495835E-2</v>
      </c>
      <c r="AQ272" s="11">
        <f t="shared" ca="1" si="185"/>
        <v>5.3274682306940213E-2</v>
      </c>
      <c r="AR272" s="11">
        <f t="shared" ca="1" si="186"/>
        <v>-3.1637550393549541E-2</v>
      </c>
      <c r="AS272" s="11">
        <f t="shared" ca="1" si="187"/>
        <v>9.7992959024426618E-3</v>
      </c>
      <c r="AT272" s="11">
        <f t="shared" ca="1" si="188"/>
        <v>6.1142397425562045E-4</v>
      </c>
      <c r="AU272" s="13">
        <f t="shared" ca="1" si="189"/>
        <v>3.8716896822327015E-3</v>
      </c>
      <c r="AV272" s="14">
        <f t="shared" ca="1" si="190"/>
        <v>433.34023626813399</v>
      </c>
      <c r="AW272" s="11">
        <f ca="1">-(AV272-MAX($AV$14:AV272))/MAX($AV$14:AV272)</f>
        <v>0</v>
      </c>
      <c r="AX272" s="13">
        <f t="shared" ref="AX272:AX335" si="191">AVERAGE(K272:S272)</f>
        <v>-1.3086007843060712E-2</v>
      </c>
      <c r="AY272" s="14">
        <f t="shared" ref="AY272:AY335" si="192">AY271*(1+AX272)</f>
        <v>112.64225333759126</v>
      </c>
      <c r="AZ272" s="11">
        <f>-(AY272-MAX($AY$14:AY272))/MAX($AY$14:AY272)</f>
        <v>0.21956385908166029</v>
      </c>
    </row>
    <row r="273" spans="1:52" x14ac:dyDescent="0.2">
      <c r="A273" s="1">
        <v>42186</v>
      </c>
      <c r="B273" s="10">
        <v>0.77732692815944537</v>
      </c>
      <c r="C273" s="10">
        <v>1.0996865893220433</v>
      </c>
      <c r="D273" s="10">
        <v>1.5557180416621292</v>
      </c>
      <c r="E273" s="10">
        <v>8.110365858603882E-3</v>
      </c>
      <c r="F273" s="10">
        <v>0.73989123598830975</v>
      </c>
      <c r="G273" s="10">
        <v>0.66458430251877454</v>
      </c>
      <c r="H273" s="10">
        <v>0.12294074256208506</v>
      </c>
      <c r="I273" s="10">
        <v>0.11711384637005633</v>
      </c>
      <c r="J273" s="10">
        <v>1.0474384891747233</v>
      </c>
      <c r="K273" s="11">
        <f t="shared" si="154"/>
        <v>-3.8757520638029952E-2</v>
      </c>
      <c r="L273" s="11">
        <f t="shared" si="155"/>
        <v>-2.0179248914059422E-2</v>
      </c>
      <c r="M273" s="11">
        <f t="shared" si="156"/>
        <v>-9.3343082499719454E-4</v>
      </c>
      <c r="N273" s="11">
        <f t="shared" si="161"/>
        <v>3.4550158557651311E-3</v>
      </c>
      <c r="O273" s="11">
        <f t="shared" si="161"/>
        <v>-4.0856794051274403E-2</v>
      </c>
      <c r="P273" s="11">
        <f t="shared" si="161"/>
        <v>-4.8182361932611162E-2</v>
      </c>
      <c r="Q273" s="11">
        <f t="shared" si="157"/>
        <v>-3.9402507991148417E-2</v>
      </c>
      <c r="R273" s="11">
        <f t="shared" si="157"/>
        <v>-3.1948657289751381E-2</v>
      </c>
      <c r="S273" s="11">
        <f t="shared" si="157"/>
        <v>-2.3525468466864208E-2</v>
      </c>
      <c r="T273" s="12">
        <f t="shared" ca="1" si="162"/>
        <v>0.81468178343976638</v>
      </c>
      <c r="U273" s="12">
        <f t="shared" ca="1" si="163"/>
        <v>1.1184441498819986</v>
      </c>
      <c r="V273" s="12">
        <f t="shared" ca="1" si="164"/>
        <v>1.5506434649454881</v>
      </c>
      <c r="W273" s="12">
        <f t="shared" ca="1" si="165"/>
        <v>8.1777251021432056E-3</v>
      </c>
      <c r="X273" s="12">
        <f t="shared" ca="1" si="166"/>
        <v>0.77969045212733001</v>
      </c>
      <c r="Y273" s="12">
        <f t="shared" ca="1" si="167"/>
        <v>0.71787201035956172</v>
      </c>
      <c r="Z273" s="12">
        <f t="shared" ca="1" si="168"/>
        <v>0.13007430643818316</v>
      </c>
      <c r="AA273" s="12">
        <f t="shared" ca="1" si="169"/>
        <v>0.12039195964384637</v>
      </c>
      <c r="AB273" s="12">
        <f t="shared" ca="1" si="170"/>
        <v>1.0723459102368387</v>
      </c>
      <c r="AC273" s="12">
        <f t="shared" ca="1" si="171"/>
        <v>0.8086689309396734</v>
      </c>
      <c r="AD273" s="12">
        <f t="shared" ca="1" si="172"/>
        <v>1.122334455667789</v>
      </c>
      <c r="AE273" s="12">
        <f t="shared" ca="1" si="173"/>
        <v>1.557171553590059</v>
      </c>
      <c r="AF273" s="12">
        <f t="shared" ca="1" si="174"/>
        <v>8.0824408971509401E-3</v>
      </c>
      <c r="AG273" s="12">
        <f t="shared" ca="1" si="175"/>
        <v>0.77140851480718642</v>
      </c>
      <c r="AH273" s="12">
        <f t="shared" ca="1" si="176"/>
        <v>0.69822650467811764</v>
      </c>
      <c r="AI273" s="12">
        <f t="shared" ca="1" si="177"/>
        <v>0.12798361809688361</v>
      </c>
      <c r="AJ273" s="12">
        <f t="shared" ca="1" si="178"/>
        <v>0.12097896175855019</v>
      </c>
      <c r="AK273" s="12">
        <f t="shared" ca="1" si="179"/>
        <v>1.0726736390453204</v>
      </c>
      <c r="AL273" s="11">
        <f t="shared" ca="1" si="180"/>
        <v>3.8757520638029952E-2</v>
      </c>
      <c r="AM273" s="11">
        <f t="shared" ca="1" si="181"/>
        <v>-2.0179248914059422E-2</v>
      </c>
      <c r="AN273" s="11">
        <f t="shared" ca="1" si="182"/>
        <v>-9.3343082499719454E-4</v>
      </c>
      <c r="AO273" s="11">
        <f t="shared" ca="1" si="183"/>
        <v>-3.4550158557651311E-3</v>
      </c>
      <c r="AP273" s="11">
        <f t="shared" ca="1" si="184"/>
        <v>4.0856794051274403E-2</v>
      </c>
      <c r="AQ273" s="11">
        <f t="shared" ca="1" si="185"/>
        <v>4.8182361932611162E-2</v>
      </c>
      <c r="AR273" s="11">
        <f t="shared" ca="1" si="186"/>
        <v>3.9402507991148417E-2</v>
      </c>
      <c r="AS273" s="11">
        <f t="shared" ca="1" si="187"/>
        <v>-3.1948657289751381E-2</v>
      </c>
      <c r="AT273" s="11">
        <f t="shared" ca="1" si="188"/>
        <v>-2.3525468466864208E-2</v>
      </c>
      <c r="AU273" s="13">
        <f t="shared" ca="1" si="189"/>
        <v>9.6841514735140667E-3</v>
      </c>
      <c r="AV273" s="14">
        <f t="shared" ca="1" si="190"/>
        <v>437.53676875572296</v>
      </c>
      <c r="AW273" s="11">
        <f ca="1">-(AV273-MAX($AV$14:AV273))/MAX($AV$14:AV273)</f>
        <v>0</v>
      </c>
      <c r="AX273" s="13">
        <f t="shared" si="191"/>
        <v>-2.6703441583663445E-2</v>
      </c>
      <c r="AY273" s="14">
        <f t="shared" si="192"/>
        <v>109.63431750573866</v>
      </c>
      <c r="AZ273" s="11">
        <f>-(AY273-MAX($AY$14:AY273))/MAX($AY$14:AY273)</f>
        <v>0.24040418998045293</v>
      </c>
    </row>
    <row r="274" spans="1:52" x14ac:dyDescent="0.2">
      <c r="A274" s="1">
        <v>42217</v>
      </c>
      <c r="B274" s="10">
        <v>0.76053145938381739</v>
      </c>
      <c r="C274" s="10">
        <v>1.1140944083601645</v>
      </c>
      <c r="D274" s="10">
        <v>1.5574140696787053</v>
      </c>
      <c r="E274" s="10">
        <v>8.1322631275057532E-3</v>
      </c>
      <c r="F274" s="10">
        <v>0.72942652486615023</v>
      </c>
      <c r="G274" s="10">
        <v>0.65445026178010468</v>
      </c>
      <c r="H274" s="10">
        <v>0.12112403100775193</v>
      </c>
      <c r="I274" s="10">
        <v>0.11697821865568631</v>
      </c>
      <c r="J274" s="10">
        <v>1.0324072640175097</v>
      </c>
      <c r="K274" s="11">
        <f t="shared" si="154"/>
        <v>-2.1606698761094334E-2</v>
      </c>
      <c r="L274" s="11">
        <f t="shared" si="155"/>
        <v>1.3101750242315413E-2</v>
      </c>
      <c r="M274" s="11">
        <f t="shared" si="156"/>
        <v>1.0901898487749584E-3</v>
      </c>
      <c r="N274" s="11">
        <f t="shared" si="161"/>
        <v>2.699911358331919E-3</v>
      </c>
      <c r="O274" s="11">
        <f t="shared" si="161"/>
        <v>-1.414358031715468E-2</v>
      </c>
      <c r="P274" s="11">
        <f t="shared" si="161"/>
        <v>-1.5248691099476575E-2</v>
      </c>
      <c r="Q274" s="11">
        <f t="shared" si="157"/>
        <v>-1.4777131782945707E-2</v>
      </c>
      <c r="R274" s="11">
        <f t="shared" si="157"/>
        <v>-1.1580843646913364E-3</v>
      </c>
      <c r="S274" s="11">
        <f t="shared" si="157"/>
        <v>-1.4350460969843382E-2</v>
      </c>
      <c r="T274" s="12">
        <f t="shared" ca="1" si="162"/>
        <v>0.79299792954955939</v>
      </c>
      <c r="U274" s="12">
        <f t="shared" ca="1" si="163"/>
        <v>1.1110105224949161</v>
      </c>
      <c r="V274" s="12">
        <f t="shared" ca="1" si="164"/>
        <v>1.556444797626094</v>
      </c>
      <c r="W274" s="12">
        <f t="shared" ca="1" si="165"/>
        <v>8.0964033778774119E-3</v>
      </c>
      <c r="X274" s="12">
        <f t="shared" ca="1" si="166"/>
        <v>0.75564987539774808</v>
      </c>
      <c r="Y274" s="12">
        <f t="shared" ca="1" si="167"/>
        <v>0.68140540359844604</v>
      </c>
      <c r="Z274" s="12">
        <f t="shared" ca="1" si="168"/>
        <v>0.12546218032948434</v>
      </c>
      <c r="AA274" s="12">
        <f t="shared" ca="1" si="169"/>
        <v>0.11904640406430325</v>
      </c>
      <c r="AB274" s="12">
        <f t="shared" ca="1" si="170"/>
        <v>1.0600560641100218</v>
      </c>
      <c r="AC274" s="12">
        <f t="shared" ca="1" si="171"/>
        <v>0.77732692815944537</v>
      </c>
      <c r="AD274" s="12">
        <f t="shared" ca="1" si="172"/>
        <v>1.0996865893220433</v>
      </c>
      <c r="AE274" s="12">
        <f t="shared" ca="1" si="173"/>
        <v>1.5557180416621292</v>
      </c>
      <c r="AF274" s="12">
        <f t="shared" ca="1" si="174"/>
        <v>8.110365858603882E-3</v>
      </c>
      <c r="AG274" s="12">
        <f t="shared" ca="1" si="175"/>
        <v>0.73989123598830975</v>
      </c>
      <c r="AH274" s="12">
        <f t="shared" ca="1" si="176"/>
        <v>0.66458430251877454</v>
      </c>
      <c r="AI274" s="12">
        <f t="shared" ca="1" si="177"/>
        <v>0.12294074256208506</v>
      </c>
      <c r="AJ274" s="12">
        <f t="shared" ca="1" si="178"/>
        <v>0.11711384637005633</v>
      </c>
      <c r="AK274" s="12">
        <f t="shared" ca="1" si="179"/>
        <v>1.0474384891747233</v>
      </c>
      <c r="AL274" s="11">
        <f t="shared" ca="1" si="180"/>
        <v>2.1606698761094334E-2</v>
      </c>
      <c r="AM274" s="11">
        <f t="shared" ca="1" si="181"/>
        <v>-1.3101750242315413E-2</v>
      </c>
      <c r="AN274" s="11">
        <f t="shared" ca="1" si="182"/>
        <v>-1.0901898487749584E-3</v>
      </c>
      <c r="AO274" s="11">
        <f t="shared" ca="1" si="183"/>
        <v>2.699911358331919E-3</v>
      </c>
      <c r="AP274" s="11">
        <f t="shared" ca="1" si="184"/>
        <v>1.414358031715468E-2</v>
      </c>
      <c r="AQ274" s="11">
        <f t="shared" ca="1" si="185"/>
        <v>1.5248691099476575E-2</v>
      </c>
      <c r="AR274" s="11">
        <f t="shared" ca="1" si="186"/>
        <v>1.4777131782945707E-2</v>
      </c>
      <c r="AS274" s="11">
        <f t="shared" ca="1" si="187"/>
        <v>1.1580843646913364E-3</v>
      </c>
      <c r="AT274" s="11">
        <f t="shared" ca="1" si="188"/>
        <v>1.4350460969843382E-2</v>
      </c>
      <c r="AU274" s="13">
        <f t="shared" ca="1" si="189"/>
        <v>7.7547353958275066E-3</v>
      </c>
      <c r="AV274" s="14">
        <f t="shared" ca="1" si="190"/>
        <v>440.92975062336899</v>
      </c>
      <c r="AW274" s="11">
        <f ca="1">-(AV274-MAX($AV$14:AV274))/MAX($AV$14:AV274)</f>
        <v>0</v>
      </c>
      <c r="AX274" s="13">
        <f t="shared" si="191"/>
        <v>-7.154755093975969E-3</v>
      </c>
      <c r="AY274" s="14">
        <f t="shared" si="192"/>
        <v>108.8499108140899</v>
      </c>
      <c r="AZ274" s="11">
        <f>-(AY274-MAX($AY$14:AY274))/MAX($AY$14:AY274)</f>
        <v>0.24583891197155314</v>
      </c>
    </row>
    <row r="275" spans="1:52" x14ac:dyDescent="0.2">
      <c r="A275" s="1">
        <v>42248</v>
      </c>
      <c r="B275" s="10">
        <v>0.75374990578126178</v>
      </c>
      <c r="C275" s="10">
        <v>1.1227250783100742</v>
      </c>
      <c r="D275" s="10">
        <v>1.533624722030519</v>
      </c>
      <c r="E275" s="10">
        <v>8.3234145976045209E-3</v>
      </c>
      <c r="F275" s="10">
        <v>0.7057163020465772</v>
      </c>
      <c r="G275" s="10">
        <v>0.63383406224250483</v>
      </c>
      <c r="H275" s="10">
        <v>0.12065345913467339</v>
      </c>
      <c r="I275" s="10">
        <v>0.11950429617944765</v>
      </c>
      <c r="J275" s="10">
        <v>1.0281613390773281</v>
      </c>
      <c r="K275" s="11">
        <f t="shared" si="154"/>
        <v>-8.9168613853922718E-3</v>
      </c>
      <c r="L275" s="11">
        <f t="shared" si="155"/>
        <v>7.7468030403393673E-3</v>
      </c>
      <c r="M275" s="11">
        <f t="shared" si="156"/>
        <v>-1.5274902231423915E-2</v>
      </c>
      <c r="N275" s="11">
        <f t="shared" si="161"/>
        <v>2.3505322823635266E-2</v>
      </c>
      <c r="O275" s="11">
        <f t="shared" si="161"/>
        <v>-3.2505292872265446E-2</v>
      </c>
      <c r="P275" s="11">
        <f t="shared" si="161"/>
        <v>-3.1501552893452578E-2</v>
      </c>
      <c r="Q275" s="11">
        <f t="shared" si="157"/>
        <v>-3.8850413841364784E-3</v>
      </c>
      <c r="R275" s="11">
        <f t="shared" si="157"/>
        <v>2.1594426319626159E-2</v>
      </c>
      <c r="S275" s="11">
        <f t="shared" si="157"/>
        <v>-4.1126453563092857E-3</v>
      </c>
      <c r="T275" s="12">
        <f t="shared" ca="1" si="162"/>
        <v>0.76892919377163138</v>
      </c>
      <c r="U275" s="12">
        <f t="shared" ca="1" si="163"/>
        <v>1.1068904988411039</v>
      </c>
      <c r="V275" s="12">
        <f t="shared" ca="1" si="164"/>
        <v>1.5565660556704173</v>
      </c>
      <c r="W275" s="12">
        <f t="shared" ca="1" si="165"/>
        <v>8.1213144930548167E-3</v>
      </c>
      <c r="X275" s="12">
        <f t="shared" ca="1" si="166"/>
        <v>0.73465888042723004</v>
      </c>
      <c r="Y275" s="12">
        <f t="shared" ca="1" si="167"/>
        <v>0.65951728214943961</v>
      </c>
      <c r="Z275" s="12">
        <f t="shared" ca="1" si="168"/>
        <v>0.1220323867849185</v>
      </c>
      <c r="AA275" s="12">
        <f t="shared" ca="1" si="169"/>
        <v>0.11704603251287132</v>
      </c>
      <c r="AB275" s="12">
        <f t="shared" ca="1" si="170"/>
        <v>1.0399228765961164</v>
      </c>
      <c r="AC275" s="12">
        <f t="shared" ca="1" si="171"/>
        <v>0.76053145938381739</v>
      </c>
      <c r="AD275" s="12">
        <f t="shared" ca="1" si="172"/>
        <v>1.1140944083601645</v>
      </c>
      <c r="AE275" s="12">
        <f t="shared" ca="1" si="173"/>
        <v>1.5574140696787053</v>
      </c>
      <c r="AF275" s="12">
        <f t="shared" ca="1" si="174"/>
        <v>8.1322631275057532E-3</v>
      </c>
      <c r="AG275" s="12">
        <f t="shared" ca="1" si="175"/>
        <v>0.72942652486615023</v>
      </c>
      <c r="AH275" s="12">
        <f t="shared" ca="1" si="176"/>
        <v>0.65445026178010468</v>
      </c>
      <c r="AI275" s="12">
        <f t="shared" ca="1" si="177"/>
        <v>0.12112403100775193</v>
      </c>
      <c r="AJ275" s="12">
        <f t="shared" ca="1" si="178"/>
        <v>0.11697821865568631</v>
      </c>
      <c r="AK275" s="12">
        <f t="shared" ca="1" si="179"/>
        <v>1.0324072640175097</v>
      </c>
      <c r="AL275" s="11">
        <f t="shared" ca="1" si="180"/>
        <v>8.9168613853922718E-3</v>
      </c>
      <c r="AM275" s="11">
        <f t="shared" ca="1" si="181"/>
        <v>7.7468030403393673E-3</v>
      </c>
      <c r="AN275" s="11">
        <f t="shared" ca="1" si="182"/>
        <v>-1.5274902231423915E-2</v>
      </c>
      <c r="AO275" s="11">
        <f t="shared" ca="1" si="183"/>
        <v>2.3505322823635266E-2</v>
      </c>
      <c r="AP275" s="11">
        <f t="shared" ca="1" si="184"/>
        <v>3.2505292872265446E-2</v>
      </c>
      <c r="AQ275" s="11">
        <f t="shared" ca="1" si="185"/>
        <v>3.1501552893452578E-2</v>
      </c>
      <c r="AR275" s="11">
        <f t="shared" ca="1" si="186"/>
        <v>3.8850413841364784E-3</v>
      </c>
      <c r="AS275" s="11">
        <f t="shared" ca="1" si="187"/>
        <v>-2.1594426319626159E-2</v>
      </c>
      <c r="AT275" s="11">
        <f t="shared" ca="1" si="188"/>
        <v>4.1126453563092857E-3</v>
      </c>
      <c r="AU275" s="13">
        <f t="shared" ca="1" si="189"/>
        <v>8.3671323560534014E-3</v>
      </c>
      <c r="AV275" s="14">
        <f t="shared" ca="1" si="190"/>
        <v>444.61906820655639</v>
      </c>
      <c r="AW275" s="11">
        <f ca="1">-(AV275-MAX($AV$14:AV275))/MAX($AV$14:AV275)</f>
        <v>0</v>
      </c>
      <c r="AX275" s="13">
        <f t="shared" si="191"/>
        <v>-4.8166382154865755E-3</v>
      </c>
      <c r="AY275" s="14">
        <f t="shared" si="192"/>
        <v>108.32562017391044</v>
      </c>
      <c r="AZ275" s="11">
        <f>-(AY275-MAX($AY$14:AY275))/MAX($AY$14:AY275)</f>
        <v>0.24947143308878394</v>
      </c>
    </row>
    <row r="276" spans="1:52" x14ac:dyDescent="0.2">
      <c r="A276" s="1">
        <v>42278</v>
      </c>
      <c r="B276" s="10">
        <v>0.76495291714794955</v>
      </c>
      <c r="C276" s="10">
        <v>1.1225234326766571</v>
      </c>
      <c r="D276" s="10">
        <v>1.5340952673161001</v>
      </c>
      <c r="E276" s="10">
        <v>8.3295156386656109E-3</v>
      </c>
      <c r="F276" s="10">
        <v>0.71984911962452669</v>
      </c>
      <c r="G276" s="10">
        <v>0.66898581750066899</v>
      </c>
      <c r="H276" s="10">
        <v>0.12087367492233868</v>
      </c>
      <c r="I276" s="10">
        <v>0.12000336009408263</v>
      </c>
      <c r="J276" s="10">
        <v>1.0321941350729247</v>
      </c>
      <c r="K276" s="11">
        <f t="shared" si="154"/>
        <v>1.4863035180184614E-2</v>
      </c>
      <c r="L276" s="11">
        <f t="shared" si="155"/>
        <v>-1.7960374922820765E-4</v>
      </c>
      <c r="M276" s="11">
        <f t="shared" si="156"/>
        <v>3.0681905346319205E-4</v>
      </c>
      <c r="N276" s="11">
        <f t="shared" si="161"/>
        <v>7.3299737620247107E-4</v>
      </c>
      <c r="O276" s="11">
        <f t="shared" si="161"/>
        <v>2.0026202507954505E-2</v>
      </c>
      <c r="P276" s="11">
        <f t="shared" si="161"/>
        <v>5.5458924270805676E-2</v>
      </c>
      <c r="Q276" s="11">
        <f t="shared" si="157"/>
        <v>1.8251924913275097E-3</v>
      </c>
      <c r="R276" s="11">
        <f t="shared" si="157"/>
        <v>4.1761169312741764E-3</v>
      </c>
      <c r="S276" s="11">
        <f t="shared" si="157"/>
        <v>3.922337713277102E-3</v>
      </c>
      <c r="T276" s="12">
        <f t="shared" ca="1" si="162"/>
        <v>0.75714068258253953</v>
      </c>
      <c r="U276" s="12">
        <f t="shared" ca="1" si="163"/>
        <v>1.1184097433351194</v>
      </c>
      <c r="V276" s="12">
        <f t="shared" ca="1" si="164"/>
        <v>1.5455193958546123</v>
      </c>
      <c r="W276" s="12">
        <f t="shared" ca="1" si="165"/>
        <v>8.2278388625551362E-3</v>
      </c>
      <c r="X276" s="12">
        <f t="shared" ca="1" si="166"/>
        <v>0.71757141345636377</v>
      </c>
      <c r="Y276" s="12">
        <f t="shared" ca="1" si="167"/>
        <v>0.64414216201130481</v>
      </c>
      <c r="Z276" s="12">
        <f t="shared" ca="1" si="168"/>
        <v>0.12088874507121267</v>
      </c>
      <c r="AA276" s="12">
        <f t="shared" ca="1" si="169"/>
        <v>0.11824125741756697</v>
      </c>
      <c r="AB276" s="12">
        <f t="shared" ca="1" si="170"/>
        <v>1.030284301547419</v>
      </c>
      <c r="AC276" s="12">
        <f t="shared" ca="1" si="171"/>
        <v>0.75374990578126178</v>
      </c>
      <c r="AD276" s="12">
        <f t="shared" ca="1" si="172"/>
        <v>1.1227250783100742</v>
      </c>
      <c r="AE276" s="12">
        <f t="shared" ca="1" si="173"/>
        <v>1.533624722030519</v>
      </c>
      <c r="AF276" s="12">
        <f t="shared" ca="1" si="174"/>
        <v>8.3234145976045209E-3</v>
      </c>
      <c r="AG276" s="12">
        <f t="shared" ca="1" si="175"/>
        <v>0.7057163020465772</v>
      </c>
      <c r="AH276" s="12">
        <f t="shared" ca="1" si="176"/>
        <v>0.63383406224250483</v>
      </c>
      <c r="AI276" s="12">
        <f t="shared" ca="1" si="177"/>
        <v>0.12065345913467339</v>
      </c>
      <c r="AJ276" s="12">
        <f t="shared" ca="1" si="178"/>
        <v>0.11950429617944765</v>
      </c>
      <c r="AK276" s="12">
        <f t="shared" ca="1" si="179"/>
        <v>1.0281613390773281</v>
      </c>
      <c r="AL276" s="11">
        <f t="shared" ca="1" si="180"/>
        <v>-1.4863035180184614E-2</v>
      </c>
      <c r="AM276" s="11">
        <f t="shared" ca="1" si="181"/>
        <v>-1.7960374922820765E-4</v>
      </c>
      <c r="AN276" s="11">
        <f t="shared" ca="1" si="182"/>
        <v>-3.0681905346319205E-4</v>
      </c>
      <c r="AO276" s="11">
        <f t="shared" ca="1" si="183"/>
        <v>7.3299737620247107E-4</v>
      </c>
      <c r="AP276" s="11">
        <f t="shared" ca="1" si="184"/>
        <v>-2.0026202507954505E-2</v>
      </c>
      <c r="AQ276" s="11">
        <f t="shared" ca="1" si="185"/>
        <v>-5.5458924270805676E-2</v>
      </c>
      <c r="AR276" s="11">
        <f t="shared" ca="1" si="186"/>
        <v>-1.8251924913275097E-3</v>
      </c>
      <c r="AS276" s="11">
        <f t="shared" ca="1" si="187"/>
        <v>4.1761169312741764E-3</v>
      </c>
      <c r="AT276" s="11">
        <f t="shared" ca="1" si="188"/>
        <v>-3.922337713277102E-3</v>
      </c>
      <c r="AU276" s="13">
        <f t="shared" ca="1" si="189"/>
        <v>-1.0185888962084907E-2</v>
      </c>
      <c r="AV276" s="14">
        <f t="shared" ca="1" si="190"/>
        <v>440.09022774737872</v>
      </c>
      <c r="AW276" s="11">
        <f ca="1">-(AV276-MAX($AV$14:AV276))/MAX($AV$14:AV276)</f>
        <v>1.0185888962084982E-2</v>
      </c>
      <c r="AX276" s="13">
        <f t="shared" si="191"/>
        <v>1.1236891308362338E-2</v>
      </c>
      <c r="AY276" s="14">
        <f t="shared" si="192"/>
        <v>109.54286339371561</v>
      </c>
      <c r="AZ276" s="11">
        <f>-(AY276-MAX($AY$14:AY276))/MAX($AY$14:AY276)</f>
        <v>0.24103782515858169</v>
      </c>
    </row>
    <row r="277" spans="1:52" x14ac:dyDescent="0.2">
      <c r="A277" s="1">
        <v>42309</v>
      </c>
      <c r="B277" s="10">
        <v>0.75299503776270116</v>
      </c>
      <c r="C277" s="10">
        <v>1.0718573143543131</v>
      </c>
      <c r="D277" s="10">
        <v>1.5188335358444716</v>
      </c>
      <c r="E277" s="10">
        <v>8.1541459755212539E-3</v>
      </c>
      <c r="F277" s="10">
        <v>0.71488315234874855</v>
      </c>
      <c r="G277" s="10">
        <v>0.65539389172892903</v>
      </c>
      <c r="H277" s="10">
        <v>0.11568049048527965</v>
      </c>
      <c r="I277" s="10">
        <v>0.11509334069930714</v>
      </c>
      <c r="J277" s="10">
        <v>0.98956993290715856</v>
      </c>
      <c r="K277" s="11">
        <f t="shared" si="154"/>
        <v>-1.5632176983953694E-2</v>
      </c>
      <c r="L277" s="11">
        <f t="shared" si="155"/>
        <v>-4.5135911507460214E-2</v>
      </c>
      <c r="M277" s="11">
        <f t="shared" si="156"/>
        <v>-9.9483596597811363E-3</v>
      </c>
      <c r="N277" s="11">
        <f t="shared" si="161"/>
        <v>-2.1054004908795831E-2</v>
      </c>
      <c r="O277" s="11">
        <f t="shared" si="161"/>
        <v>-6.8986224201654789E-3</v>
      </c>
      <c r="P277" s="11">
        <f t="shared" si="161"/>
        <v>-2.0317210643596928E-2</v>
      </c>
      <c r="Q277" s="11">
        <f t="shared" si="157"/>
        <v>-4.2963734166233114E-2</v>
      </c>
      <c r="R277" s="11">
        <f t="shared" si="157"/>
        <v>-4.0915682618603677E-2</v>
      </c>
      <c r="S277" s="11">
        <f t="shared" si="157"/>
        <v>-4.1294753300215925E-2</v>
      </c>
      <c r="T277" s="12">
        <f t="shared" ca="1" si="162"/>
        <v>0.75935141146460561</v>
      </c>
      <c r="U277" s="12">
        <f t="shared" ca="1" si="163"/>
        <v>1.1226242554933656</v>
      </c>
      <c r="V277" s="12">
        <f t="shared" ca="1" si="164"/>
        <v>1.5338599946733096</v>
      </c>
      <c r="W277" s="12">
        <f t="shared" ca="1" si="165"/>
        <v>8.3264651181350659E-3</v>
      </c>
      <c r="X277" s="12">
        <f t="shared" ca="1" si="166"/>
        <v>0.712782710835552</v>
      </c>
      <c r="Y277" s="12">
        <f t="shared" ca="1" si="167"/>
        <v>0.65140993987158691</v>
      </c>
      <c r="Z277" s="12">
        <f t="shared" ca="1" si="168"/>
        <v>0.12076356702850603</v>
      </c>
      <c r="AA277" s="12">
        <f t="shared" ca="1" si="169"/>
        <v>0.11975382813676513</v>
      </c>
      <c r="AB277" s="12">
        <f t="shared" ca="1" si="170"/>
        <v>1.0301777370751264</v>
      </c>
      <c r="AC277" s="12">
        <f t="shared" ca="1" si="171"/>
        <v>0.76495291714794955</v>
      </c>
      <c r="AD277" s="12">
        <f t="shared" ca="1" si="172"/>
        <v>1.1225234326766571</v>
      </c>
      <c r="AE277" s="12">
        <f t="shared" ca="1" si="173"/>
        <v>1.5340952673161001</v>
      </c>
      <c r="AF277" s="12">
        <f t="shared" ca="1" si="174"/>
        <v>8.3295156386656109E-3</v>
      </c>
      <c r="AG277" s="12">
        <f t="shared" ca="1" si="175"/>
        <v>0.71984911962452669</v>
      </c>
      <c r="AH277" s="12">
        <f t="shared" ca="1" si="176"/>
        <v>0.66898581750066899</v>
      </c>
      <c r="AI277" s="12">
        <f t="shared" ca="1" si="177"/>
        <v>0.12087367492233868</v>
      </c>
      <c r="AJ277" s="12">
        <f t="shared" ca="1" si="178"/>
        <v>0.12000336009408263</v>
      </c>
      <c r="AK277" s="12">
        <f t="shared" ca="1" si="179"/>
        <v>1.0321941350729247</v>
      </c>
      <c r="AL277" s="11">
        <f t="shared" ca="1" si="180"/>
        <v>-1.5632176983953694E-2</v>
      </c>
      <c r="AM277" s="11">
        <f t="shared" ca="1" si="181"/>
        <v>4.5135911507460214E-2</v>
      </c>
      <c r="AN277" s="11">
        <f t="shared" ca="1" si="182"/>
        <v>-9.9483596597811363E-3</v>
      </c>
      <c r="AO277" s="11">
        <f t="shared" ca="1" si="183"/>
        <v>-2.1054004908795831E-2</v>
      </c>
      <c r="AP277" s="11">
        <f t="shared" ca="1" si="184"/>
        <v>-6.8986224201654789E-3</v>
      </c>
      <c r="AQ277" s="11">
        <f t="shared" ca="1" si="185"/>
        <v>-2.0317210643596928E-2</v>
      </c>
      <c r="AR277" s="11">
        <f t="shared" ca="1" si="186"/>
        <v>-4.2963734166233114E-2</v>
      </c>
      <c r="AS277" s="11">
        <f t="shared" ca="1" si="187"/>
        <v>-4.0915682618603677E-2</v>
      </c>
      <c r="AT277" s="11">
        <f t="shared" ca="1" si="188"/>
        <v>-4.1294753300215925E-2</v>
      </c>
      <c r="AU277" s="13">
        <f t="shared" ca="1" si="189"/>
        <v>-1.709873702154284E-2</v>
      </c>
      <c r="AV277" s="14">
        <f t="shared" ca="1" si="190"/>
        <v>432.56524067737541</v>
      </c>
      <c r="AW277" s="11">
        <f ca="1">-(AV277-MAX($AV$14:AV277))/MAX($AV$14:AV277)</f>
        <v>2.7110460146934454E-2</v>
      </c>
      <c r="AX277" s="13">
        <f t="shared" si="191"/>
        <v>-2.7128939578756221E-2</v>
      </c>
      <c r="AY277" s="14">
        <f t="shared" si="192"/>
        <v>106.57108167142356</v>
      </c>
      <c r="AZ277" s="11">
        <f>-(AY277-MAX($AY$14:AY277))/MAX($AY$14:AY277)</f>
        <v>0.26162766414241589</v>
      </c>
    </row>
    <row r="278" spans="1:52" x14ac:dyDescent="0.2">
      <c r="A278" s="1">
        <v>42339</v>
      </c>
      <c r="B278" s="10">
        <v>0.72967668026297539</v>
      </c>
      <c r="C278" s="10">
        <v>1.0882340138423368</v>
      </c>
      <c r="D278" s="10">
        <v>1.4983069131880975</v>
      </c>
      <c r="E278" s="10">
        <v>8.2167918357956317E-3</v>
      </c>
      <c r="F278" s="10">
        <v>0.72451692833803061</v>
      </c>
      <c r="G278" s="10">
        <v>0.67408156386922813</v>
      </c>
      <c r="H278" s="10">
        <v>0.1149015867909136</v>
      </c>
      <c r="I278" s="10">
        <v>0.11761523352504616</v>
      </c>
      <c r="J278" s="10">
        <v>1.0044093570775705</v>
      </c>
      <c r="K278" s="11">
        <f t="shared" si="154"/>
        <v>-3.0967478310360841E-2</v>
      </c>
      <c r="L278" s="11">
        <f t="shared" si="155"/>
        <v>1.5278805554346464E-2</v>
      </c>
      <c r="M278" s="11">
        <f t="shared" si="156"/>
        <v>-1.3514728356956662E-2</v>
      </c>
      <c r="N278" s="11">
        <f t="shared" si="161"/>
        <v>7.6827003664687865E-3</v>
      </c>
      <c r="O278" s="11">
        <f t="shared" si="161"/>
        <v>1.3476014867087382E-2</v>
      </c>
      <c r="P278" s="11">
        <f t="shared" si="161"/>
        <v>2.8513650151668291E-2</v>
      </c>
      <c r="Q278" s="11">
        <f t="shared" si="157"/>
        <v>-6.7332329859473017E-3</v>
      </c>
      <c r="R278" s="11">
        <f t="shared" si="157"/>
        <v>2.1911718005716008E-2</v>
      </c>
      <c r="S278" s="11">
        <f t="shared" si="157"/>
        <v>1.4995831701168028E-2</v>
      </c>
      <c r="T278" s="12">
        <f t="shared" ca="1" si="162"/>
        <v>0.75897397745532535</v>
      </c>
      <c r="U278" s="12">
        <f t="shared" ca="1" si="163"/>
        <v>1.0971903735154851</v>
      </c>
      <c r="V278" s="12">
        <f t="shared" ca="1" si="164"/>
        <v>1.5264644015802857</v>
      </c>
      <c r="W278" s="12">
        <f t="shared" ca="1" si="165"/>
        <v>8.2418308070934324E-3</v>
      </c>
      <c r="X278" s="12">
        <f t="shared" ca="1" si="166"/>
        <v>0.71736613598663768</v>
      </c>
      <c r="Y278" s="12">
        <f t="shared" ca="1" si="167"/>
        <v>0.66218985461479907</v>
      </c>
      <c r="Z278" s="12">
        <f t="shared" ca="1" si="168"/>
        <v>0.11827708270380916</v>
      </c>
      <c r="AA278" s="12">
        <f t="shared" ca="1" si="169"/>
        <v>0.1175483503966949</v>
      </c>
      <c r="AB278" s="12">
        <f t="shared" ca="1" si="170"/>
        <v>1.0108820339900415</v>
      </c>
      <c r="AC278" s="12">
        <f t="shared" ca="1" si="171"/>
        <v>0.75299503776270116</v>
      </c>
      <c r="AD278" s="12">
        <f t="shared" ca="1" si="172"/>
        <v>1.0718573143543131</v>
      </c>
      <c r="AE278" s="12">
        <f t="shared" ca="1" si="173"/>
        <v>1.5188335358444716</v>
      </c>
      <c r="AF278" s="12">
        <f t="shared" ca="1" si="174"/>
        <v>8.1541459755212539E-3</v>
      </c>
      <c r="AG278" s="12">
        <f t="shared" ca="1" si="175"/>
        <v>0.71488315234874855</v>
      </c>
      <c r="AH278" s="12">
        <f t="shared" ca="1" si="176"/>
        <v>0.65539389172892903</v>
      </c>
      <c r="AI278" s="12">
        <f t="shared" ca="1" si="177"/>
        <v>0.11568049048527965</v>
      </c>
      <c r="AJ278" s="12">
        <f t="shared" ca="1" si="178"/>
        <v>0.11509334069930714</v>
      </c>
      <c r="AK278" s="12">
        <f t="shared" ca="1" si="179"/>
        <v>0.98956993290715856</v>
      </c>
      <c r="AL278" s="11">
        <f t="shared" ca="1" si="180"/>
        <v>3.0967478310360841E-2</v>
      </c>
      <c r="AM278" s="11">
        <f t="shared" ca="1" si="181"/>
        <v>-1.5278805554346464E-2</v>
      </c>
      <c r="AN278" s="11">
        <f t="shared" ca="1" si="182"/>
        <v>1.3514728356956662E-2</v>
      </c>
      <c r="AO278" s="11">
        <f t="shared" ca="1" si="183"/>
        <v>-7.6827003664687865E-3</v>
      </c>
      <c r="AP278" s="11">
        <f t="shared" ca="1" si="184"/>
        <v>-1.3476014867087382E-2</v>
      </c>
      <c r="AQ278" s="11">
        <f t="shared" ca="1" si="185"/>
        <v>-2.8513650151668291E-2</v>
      </c>
      <c r="AR278" s="11">
        <f t="shared" ca="1" si="186"/>
        <v>6.7332329859473017E-3</v>
      </c>
      <c r="AS278" s="11">
        <f t="shared" ca="1" si="187"/>
        <v>-2.1911718005716008E-2</v>
      </c>
      <c r="AT278" s="11">
        <f t="shared" ca="1" si="188"/>
        <v>-1.4995831701168028E-2</v>
      </c>
      <c r="AU278" s="13">
        <f t="shared" ca="1" si="189"/>
        <v>-5.6270312214655727E-3</v>
      </c>
      <c r="AV278" s="14">
        <f t="shared" ca="1" si="190"/>
        <v>430.13118256276306</v>
      </c>
      <c r="AW278" s="11">
        <f ca="1">-(AV278-MAX($AV$14:AV278))/MAX($AV$14:AV278)</f>
        <v>3.2584939962724914E-2</v>
      </c>
      <c r="AX278" s="13">
        <f t="shared" si="191"/>
        <v>5.6270312214655727E-3</v>
      </c>
      <c r="AY278" s="14">
        <f t="shared" si="192"/>
        <v>107.170760475294</v>
      </c>
      <c r="AZ278" s="11">
        <f>-(AY278-MAX($AY$14:AY278))/MAX($AY$14:AY278)</f>
        <v>0.25747281995547888</v>
      </c>
    </row>
    <row r="279" spans="1:52" x14ac:dyDescent="0.2">
      <c r="A279" s="1">
        <v>42370</v>
      </c>
      <c r="B279" s="10">
        <v>0.7030766634793858</v>
      </c>
      <c r="C279" s="10">
        <v>1.0855759523215041</v>
      </c>
      <c r="D279" s="10">
        <v>1.4382281029771322</v>
      </c>
      <c r="E279" s="10">
        <v>8.4606663620826767E-3</v>
      </c>
      <c r="F279" s="10">
        <v>0.70020165807752632</v>
      </c>
      <c r="G279" s="10">
        <v>0.65274151436031336</v>
      </c>
      <c r="H279" s="10">
        <v>0.11327465706097575</v>
      </c>
      <c r="I279" s="10">
        <v>0.11693307919877455</v>
      </c>
      <c r="J279" s="10">
        <v>0.99184701751601845</v>
      </c>
      <c r="K279" s="11">
        <f t="shared" si="154"/>
        <v>-3.6454525001406002E-2</v>
      </c>
      <c r="L279" s="11">
        <f t="shared" si="155"/>
        <v>-2.4425458927236354E-3</v>
      </c>
      <c r="M279" s="11">
        <f t="shared" si="156"/>
        <v>-4.0097799511002452E-2</v>
      </c>
      <c r="N279" s="11">
        <f t="shared" si="161"/>
        <v>2.9680017598185948E-2</v>
      </c>
      <c r="O279" s="11">
        <f t="shared" si="161"/>
        <v>-3.3560665471655815E-2</v>
      </c>
      <c r="P279" s="11">
        <f t="shared" si="161"/>
        <v>-3.165796344647509E-2</v>
      </c>
      <c r="Q279" s="11">
        <f t="shared" si="157"/>
        <v>-1.4159332132622104E-2</v>
      </c>
      <c r="R279" s="11">
        <f t="shared" si="157"/>
        <v>-5.7998807282590992E-3</v>
      </c>
      <c r="S279" s="11">
        <f t="shared" si="157"/>
        <v>-1.2507190890876818E-2</v>
      </c>
      <c r="T279" s="12">
        <f t="shared" ca="1" si="162"/>
        <v>0.74133585901283827</v>
      </c>
      <c r="U279" s="12">
        <f t="shared" ca="1" si="163"/>
        <v>1.0800456640983249</v>
      </c>
      <c r="V279" s="12">
        <f t="shared" ca="1" si="164"/>
        <v>1.5085702245162844</v>
      </c>
      <c r="W279" s="12">
        <f t="shared" ca="1" si="165"/>
        <v>8.1854689056584419E-3</v>
      </c>
      <c r="X279" s="12">
        <f t="shared" ca="1" si="166"/>
        <v>0.71970004034338952</v>
      </c>
      <c r="Y279" s="12">
        <f t="shared" ca="1" si="167"/>
        <v>0.66473772779907858</v>
      </c>
      <c r="Z279" s="12">
        <f t="shared" ca="1" si="168"/>
        <v>0.11529103863809662</v>
      </c>
      <c r="AA279" s="12">
        <f t="shared" ca="1" si="169"/>
        <v>0.11635428711217666</v>
      </c>
      <c r="AB279" s="12">
        <f t="shared" ca="1" si="170"/>
        <v>0.99698964499236453</v>
      </c>
      <c r="AC279" s="12">
        <f t="shared" ca="1" si="171"/>
        <v>0.72967668026297539</v>
      </c>
      <c r="AD279" s="12">
        <f t="shared" ca="1" si="172"/>
        <v>1.0882340138423368</v>
      </c>
      <c r="AE279" s="12">
        <f t="shared" ca="1" si="173"/>
        <v>1.4983069131880975</v>
      </c>
      <c r="AF279" s="12">
        <f t="shared" ca="1" si="174"/>
        <v>8.2167918357956317E-3</v>
      </c>
      <c r="AG279" s="12">
        <f t="shared" ca="1" si="175"/>
        <v>0.72451692833803061</v>
      </c>
      <c r="AH279" s="12">
        <f t="shared" ca="1" si="176"/>
        <v>0.67408156386922813</v>
      </c>
      <c r="AI279" s="12">
        <f t="shared" ca="1" si="177"/>
        <v>0.1149015867909136</v>
      </c>
      <c r="AJ279" s="12">
        <f t="shared" ca="1" si="178"/>
        <v>0.11761523352504616</v>
      </c>
      <c r="AK279" s="12">
        <f t="shared" ca="1" si="179"/>
        <v>1.0044093570775705</v>
      </c>
      <c r="AL279" s="11">
        <f t="shared" ca="1" si="180"/>
        <v>3.6454525001406002E-2</v>
      </c>
      <c r="AM279" s="11">
        <f t="shared" ca="1" si="181"/>
        <v>-2.4425458927236354E-3</v>
      </c>
      <c r="AN279" s="11">
        <f t="shared" ca="1" si="182"/>
        <v>4.0097799511002452E-2</v>
      </c>
      <c r="AO279" s="11">
        <f t="shared" ca="1" si="183"/>
        <v>2.9680017598185948E-2</v>
      </c>
      <c r="AP279" s="11">
        <f t="shared" ca="1" si="184"/>
        <v>-3.3560665471655815E-2</v>
      </c>
      <c r="AQ279" s="11">
        <f t="shared" ca="1" si="185"/>
        <v>-3.165796344647509E-2</v>
      </c>
      <c r="AR279" s="11">
        <f t="shared" ca="1" si="186"/>
        <v>1.4159332132622104E-2</v>
      </c>
      <c r="AS279" s="11">
        <f t="shared" ca="1" si="187"/>
        <v>-5.7998807282590992E-3</v>
      </c>
      <c r="AT279" s="11">
        <f t="shared" ca="1" si="188"/>
        <v>-1.2507190890876818E-2</v>
      </c>
      <c r="AU279" s="13">
        <f t="shared" ca="1" si="189"/>
        <v>3.8248253125806719E-3</v>
      </c>
      <c r="AV279" s="14">
        <f t="shared" ca="1" si="190"/>
        <v>431.77635919755943</v>
      </c>
      <c r="AW279" s="11">
        <f ca="1">-(AV279-MAX($AV$14:AV279))/MAX($AV$14:AV279)</f>
        <v>2.8884746353322464E-2</v>
      </c>
      <c r="AX279" s="13">
        <f t="shared" si="191"/>
        <v>-1.6333320608537229E-2</v>
      </c>
      <c r="AY279" s="14">
        <f t="shared" si="192"/>
        <v>105.42030608459028</v>
      </c>
      <c r="AZ279" s="11">
        <f>-(AY279-MAX($AY$14:AY279))/MAX($AY$14:AY279)</f>
        <v>0.26960075444769904</v>
      </c>
    </row>
    <row r="280" spans="1:52" x14ac:dyDescent="0.2">
      <c r="A280" s="1">
        <v>42401</v>
      </c>
      <c r="B280" s="10">
        <v>0.72484252796080051</v>
      </c>
      <c r="C280" s="10">
        <v>1.1091270061334724</v>
      </c>
      <c r="D280" s="10">
        <v>1.4286122460641733</v>
      </c>
      <c r="E280" s="10">
        <v>8.7243286629093888E-3</v>
      </c>
      <c r="F280" s="10">
        <v>0.71336852618062496</v>
      </c>
      <c r="G280" s="10">
        <v>0.66312997347480107</v>
      </c>
      <c r="H280" s="10">
        <v>0.11608469539375929</v>
      </c>
      <c r="I280" s="10">
        <v>0.11789950246409961</v>
      </c>
      <c r="J280" s="10">
        <v>1.0078308456708627</v>
      </c>
      <c r="K280" s="11">
        <f t="shared" si="154"/>
        <v>3.0958024369205805E-2</v>
      </c>
      <c r="L280" s="11">
        <f t="shared" si="155"/>
        <v>2.1694524239970869E-2</v>
      </c>
      <c r="M280" s="11">
        <f t="shared" si="156"/>
        <v>-6.6859053115804201E-3</v>
      </c>
      <c r="N280" s="11">
        <f t="shared" si="161"/>
        <v>3.1163301983912373E-2</v>
      </c>
      <c r="O280" s="11">
        <f t="shared" si="161"/>
        <v>1.8804394350121267E-2</v>
      </c>
      <c r="P280" s="11">
        <f t="shared" si="161"/>
        <v>1.5915119363395069E-2</v>
      </c>
      <c r="Q280" s="11">
        <f t="shared" si="157"/>
        <v>2.4807299405646299E-2</v>
      </c>
      <c r="R280" s="11">
        <f t="shared" si="157"/>
        <v>8.2647551227335025E-3</v>
      </c>
      <c r="S280" s="11">
        <f t="shared" si="157"/>
        <v>1.6115215222276991E-2</v>
      </c>
      <c r="T280" s="12">
        <f t="shared" ca="1" si="162"/>
        <v>0.71637667187118059</v>
      </c>
      <c r="U280" s="12">
        <f t="shared" ca="1" si="163"/>
        <v>1.0869049830819204</v>
      </c>
      <c r="V280" s="12">
        <f t="shared" ca="1" si="164"/>
        <v>1.4682675080826149</v>
      </c>
      <c r="W280" s="12">
        <f t="shared" ca="1" si="165"/>
        <v>8.3387290989391551E-3</v>
      </c>
      <c r="X280" s="12">
        <f t="shared" ca="1" si="166"/>
        <v>0.71235929320777847</v>
      </c>
      <c r="Y280" s="12">
        <f t="shared" ca="1" si="167"/>
        <v>0.6634115391147708</v>
      </c>
      <c r="Z280" s="12">
        <f t="shared" ca="1" si="168"/>
        <v>0.11408812192594467</v>
      </c>
      <c r="AA280" s="12">
        <f t="shared" ca="1" si="169"/>
        <v>0.11727415636191035</v>
      </c>
      <c r="AB280" s="12">
        <f t="shared" ca="1" si="170"/>
        <v>0.99812818729679442</v>
      </c>
      <c r="AC280" s="12">
        <f t="shared" ca="1" si="171"/>
        <v>0.7030766634793858</v>
      </c>
      <c r="AD280" s="12">
        <f t="shared" ca="1" si="172"/>
        <v>1.0855759523215041</v>
      </c>
      <c r="AE280" s="12">
        <f t="shared" ca="1" si="173"/>
        <v>1.4382281029771322</v>
      </c>
      <c r="AF280" s="12">
        <f t="shared" ca="1" si="174"/>
        <v>8.4606663620826767E-3</v>
      </c>
      <c r="AG280" s="12">
        <f t="shared" ca="1" si="175"/>
        <v>0.70020165807752632</v>
      </c>
      <c r="AH280" s="12">
        <f t="shared" ca="1" si="176"/>
        <v>0.65274151436031336</v>
      </c>
      <c r="AI280" s="12">
        <f t="shared" ca="1" si="177"/>
        <v>0.11327465706097575</v>
      </c>
      <c r="AJ280" s="12">
        <f t="shared" ca="1" si="178"/>
        <v>0.11693307919877455</v>
      </c>
      <c r="AK280" s="12">
        <f t="shared" ca="1" si="179"/>
        <v>0.99184701751601845</v>
      </c>
      <c r="AL280" s="11">
        <f t="shared" ca="1" si="180"/>
        <v>-3.0958024369205805E-2</v>
      </c>
      <c r="AM280" s="11">
        <f t="shared" ca="1" si="181"/>
        <v>-2.1694524239970869E-2</v>
      </c>
      <c r="AN280" s="11">
        <f t="shared" ca="1" si="182"/>
        <v>6.6859053115804201E-3</v>
      </c>
      <c r="AO280" s="11">
        <f t="shared" ca="1" si="183"/>
        <v>3.1163301983912373E-2</v>
      </c>
      <c r="AP280" s="11">
        <f t="shared" ca="1" si="184"/>
        <v>-1.8804394350121267E-2</v>
      </c>
      <c r="AQ280" s="11">
        <f t="shared" ca="1" si="185"/>
        <v>-1.5915119363395069E-2</v>
      </c>
      <c r="AR280" s="11">
        <f t="shared" ca="1" si="186"/>
        <v>-2.4807299405646299E-2</v>
      </c>
      <c r="AS280" s="11">
        <f t="shared" ca="1" si="187"/>
        <v>-8.2647551227335025E-3</v>
      </c>
      <c r="AT280" s="11">
        <f t="shared" ca="1" si="188"/>
        <v>-1.6115215222276991E-2</v>
      </c>
      <c r="AU280" s="13">
        <f t="shared" ca="1" si="189"/>
        <v>-1.0967791641984113E-2</v>
      </c>
      <c r="AV280" s="14">
        <f t="shared" ca="1" si="190"/>
        <v>427.04072605394612</v>
      </c>
      <c r="AW280" s="11">
        <f ca="1">-(AV280-MAX($AV$14:AV280))/MAX($AV$14:AV280)</f>
        <v>3.9535736115671759E-2</v>
      </c>
      <c r="AX280" s="13">
        <f t="shared" si="191"/>
        <v>1.7892969860631307E-2</v>
      </c>
      <c r="AY280" s="14">
        <f t="shared" si="192"/>
        <v>107.3065884440604</v>
      </c>
      <c r="AZ280" s="11">
        <f>-(AY280-MAX($AY$14:AY280))/MAX($AY$14:AY280)</f>
        <v>0.25653174276080382</v>
      </c>
    </row>
    <row r="281" spans="1:52" x14ac:dyDescent="0.2">
      <c r="A281" s="1">
        <v>42430</v>
      </c>
      <c r="B281" s="10">
        <v>0.7560750631322678</v>
      </c>
      <c r="C281" s="10">
        <v>1.1129536677388121</v>
      </c>
      <c r="D281" s="10">
        <v>1.4251916882820741</v>
      </c>
      <c r="E281" s="10">
        <v>8.8555134426694052E-3</v>
      </c>
      <c r="F281" s="10">
        <v>0.7501143924448479</v>
      </c>
      <c r="G281" s="10">
        <v>0.67462726843419019</v>
      </c>
      <c r="H281" s="10">
        <v>0.11795234725171032</v>
      </c>
      <c r="I281" s="10">
        <v>0.11985808802377985</v>
      </c>
      <c r="J281" s="10">
        <v>1.018910987936094</v>
      </c>
      <c r="K281" s="11">
        <f t="shared" ref="K281:K348" si="193">B281/B280-1</f>
        <v>4.308871784790802E-2</v>
      </c>
      <c r="L281" s="11">
        <f t="shared" ref="L281:L348" si="194">C281/C280-1</f>
        <v>3.4501563699904647E-3</v>
      </c>
      <c r="M281" s="11">
        <f t="shared" ref="M281:M348" si="195">D281/D280-1</f>
        <v>-2.3943220363137341E-3</v>
      </c>
      <c r="N281" s="11">
        <f t="shared" si="161"/>
        <v>1.5036661825652553E-2</v>
      </c>
      <c r="O281" s="11">
        <f t="shared" si="161"/>
        <v>5.1510355329187796E-2</v>
      </c>
      <c r="P281" s="11">
        <f t="shared" si="161"/>
        <v>1.7337920798758732E-2</v>
      </c>
      <c r="Q281" s="11">
        <f t="shared" si="157"/>
        <v>1.6088700165133307E-2</v>
      </c>
      <c r="R281" s="11">
        <f t="shared" si="157"/>
        <v>1.6612331000095848E-2</v>
      </c>
      <c r="S281" s="11">
        <f t="shared" si="157"/>
        <v>1.099404955983041E-2</v>
      </c>
      <c r="T281" s="12">
        <f t="shared" ca="1" si="162"/>
        <v>0.71395959572009315</v>
      </c>
      <c r="U281" s="12">
        <f t="shared" ca="1" si="163"/>
        <v>1.0973514792274881</v>
      </c>
      <c r="V281" s="12">
        <f t="shared" ca="1" si="164"/>
        <v>1.4334201745206527</v>
      </c>
      <c r="W281" s="12">
        <f t="shared" ca="1" si="165"/>
        <v>8.5924975124960327E-3</v>
      </c>
      <c r="X281" s="12">
        <f t="shared" ca="1" si="166"/>
        <v>0.7067850921290757</v>
      </c>
      <c r="Y281" s="12">
        <f t="shared" ca="1" si="167"/>
        <v>0.65793574391755727</v>
      </c>
      <c r="Z281" s="12">
        <f t="shared" ca="1" si="168"/>
        <v>0.11467967622736752</v>
      </c>
      <c r="AA281" s="12">
        <f t="shared" ca="1" si="169"/>
        <v>0.11741629083143708</v>
      </c>
      <c r="AB281" s="12">
        <f t="shared" ca="1" si="170"/>
        <v>0.99983893159344062</v>
      </c>
      <c r="AC281" s="12">
        <f t="shared" ca="1" si="171"/>
        <v>0.72484252796080051</v>
      </c>
      <c r="AD281" s="12">
        <f t="shared" ca="1" si="172"/>
        <v>1.1091270061334724</v>
      </c>
      <c r="AE281" s="12">
        <f t="shared" ca="1" si="173"/>
        <v>1.4286122460641733</v>
      </c>
      <c r="AF281" s="12">
        <f t="shared" ca="1" si="174"/>
        <v>8.7243286629093888E-3</v>
      </c>
      <c r="AG281" s="12">
        <f t="shared" ca="1" si="175"/>
        <v>0.71336852618062496</v>
      </c>
      <c r="AH281" s="12">
        <f t="shared" ca="1" si="176"/>
        <v>0.66312997347480107</v>
      </c>
      <c r="AI281" s="12">
        <f t="shared" ca="1" si="177"/>
        <v>0.11608469539375929</v>
      </c>
      <c r="AJ281" s="12">
        <f t="shared" ca="1" si="178"/>
        <v>0.11789950246409961</v>
      </c>
      <c r="AK281" s="12">
        <f t="shared" ca="1" si="179"/>
        <v>1.0078308456708627</v>
      </c>
      <c r="AL281" s="11">
        <f t="shared" ca="1" si="180"/>
        <v>4.308871784790802E-2</v>
      </c>
      <c r="AM281" s="11">
        <f t="shared" ca="1" si="181"/>
        <v>3.4501563699904647E-3</v>
      </c>
      <c r="AN281" s="11">
        <f t="shared" ca="1" si="182"/>
        <v>2.3943220363137341E-3</v>
      </c>
      <c r="AO281" s="11">
        <f t="shared" ca="1" si="183"/>
        <v>1.5036661825652553E-2</v>
      </c>
      <c r="AP281" s="11">
        <f t="shared" ca="1" si="184"/>
        <v>5.1510355329187796E-2</v>
      </c>
      <c r="AQ281" s="11">
        <f t="shared" ca="1" si="185"/>
        <v>1.7337920798758732E-2</v>
      </c>
      <c r="AR281" s="11">
        <f t="shared" ca="1" si="186"/>
        <v>1.6088700165133307E-2</v>
      </c>
      <c r="AS281" s="11">
        <f t="shared" ca="1" si="187"/>
        <v>1.6612331000095848E-2</v>
      </c>
      <c r="AT281" s="11">
        <f t="shared" ca="1" si="188"/>
        <v>1.099404955983041E-2</v>
      </c>
      <c r="AU281" s="13">
        <f t="shared" ca="1" si="189"/>
        <v>1.9612579436985651E-2</v>
      </c>
      <c r="AV281" s="14">
        <f t="shared" ca="1" si="190"/>
        <v>435.41609621650719</v>
      </c>
      <c r="AW281" s="11">
        <f ca="1">-(AV281-MAX($AV$14:AV281))/MAX($AV$14:AV281)</f>
        <v>2.0698554443854371E-2</v>
      </c>
      <c r="AX281" s="13">
        <f t="shared" si="191"/>
        <v>1.9080507873360377E-2</v>
      </c>
      <c r="AY281" s="14">
        <f t="shared" si="192"/>
        <v>109.35405264973075</v>
      </c>
      <c r="AZ281" s="11">
        <f>-(AY281-MAX($AY$14:AY281))/MAX($AY$14:AY281)</f>
        <v>0.2423459908249577</v>
      </c>
    </row>
    <row r="282" spans="1:52" x14ac:dyDescent="0.2">
      <c r="A282" s="1">
        <v>42461</v>
      </c>
      <c r="B282" s="10">
        <v>0.78011639336589023</v>
      </c>
      <c r="C282" s="10">
        <v>1.1344942991661469</v>
      </c>
      <c r="D282" s="10">
        <v>1.4315777418292701</v>
      </c>
      <c r="E282" s="10">
        <v>9.1286685836870687E-3</v>
      </c>
      <c r="F282" s="10">
        <v>0.76626590959594809</v>
      </c>
      <c r="G282" s="10">
        <v>0.68908489525909589</v>
      </c>
      <c r="H282" s="10">
        <v>0.12180416326630045</v>
      </c>
      <c r="I282" s="10">
        <v>0.12325137117150428</v>
      </c>
      <c r="J282" s="10">
        <v>1.0378934913699156</v>
      </c>
      <c r="K282" s="11">
        <f t="shared" si="193"/>
        <v>3.1797544193593597E-2</v>
      </c>
      <c r="L282" s="11">
        <f t="shared" si="194"/>
        <v>1.9354472743774442E-2</v>
      </c>
      <c r="M282" s="11">
        <f t="shared" si="195"/>
        <v>4.4808383319254741E-3</v>
      </c>
      <c r="N282" s="11">
        <f t="shared" si="161"/>
        <v>3.0845771144278666E-2</v>
      </c>
      <c r="O282" s="11">
        <f t="shared" si="161"/>
        <v>2.1532072059646135E-2</v>
      </c>
      <c r="P282" s="11">
        <f t="shared" si="161"/>
        <v>2.1430540242557639E-2</v>
      </c>
      <c r="Q282" s="11">
        <f t="shared" si="157"/>
        <v>3.2655696171695059E-2</v>
      </c>
      <c r="R282" s="11">
        <f t="shared" si="157"/>
        <v>2.8310839958094469E-2</v>
      </c>
      <c r="S282" s="11">
        <f t="shared" si="157"/>
        <v>1.8630188170089879E-2</v>
      </c>
      <c r="T282" s="12">
        <f t="shared" ca="1" si="162"/>
        <v>0.74045879554653415</v>
      </c>
      <c r="U282" s="12">
        <f t="shared" ca="1" si="163"/>
        <v>1.1110403369361421</v>
      </c>
      <c r="V282" s="12">
        <f t="shared" ca="1" si="164"/>
        <v>1.4269019671731238</v>
      </c>
      <c r="W282" s="12">
        <f t="shared" ca="1" si="165"/>
        <v>8.789921052789397E-3</v>
      </c>
      <c r="X282" s="12">
        <f t="shared" ca="1" si="166"/>
        <v>0.73174145931273649</v>
      </c>
      <c r="Y282" s="12">
        <f t="shared" ca="1" si="167"/>
        <v>0.66887862095449568</v>
      </c>
      <c r="Z282" s="12">
        <f t="shared" ca="1" si="168"/>
        <v>0.1170185213227348</v>
      </c>
      <c r="AA282" s="12">
        <f t="shared" ca="1" si="169"/>
        <v>0.11887879524393974</v>
      </c>
      <c r="AB282" s="12">
        <f t="shared" ca="1" si="170"/>
        <v>1.0133709168034783</v>
      </c>
      <c r="AC282" s="12">
        <f t="shared" ca="1" si="171"/>
        <v>0.7560750631322678</v>
      </c>
      <c r="AD282" s="12">
        <f t="shared" ca="1" si="172"/>
        <v>1.1129536677388121</v>
      </c>
      <c r="AE282" s="12">
        <f t="shared" ca="1" si="173"/>
        <v>1.4251916882820741</v>
      </c>
      <c r="AF282" s="12">
        <f t="shared" ca="1" si="174"/>
        <v>8.8555134426694052E-3</v>
      </c>
      <c r="AG282" s="12">
        <f t="shared" ca="1" si="175"/>
        <v>0.7501143924448479</v>
      </c>
      <c r="AH282" s="12">
        <f t="shared" ca="1" si="176"/>
        <v>0.67462726843419019</v>
      </c>
      <c r="AI282" s="12">
        <f t="shared" ca="1" si="177"/>
        <v>0.11795234725171032</v>
      </c>
      <c r="AJ282" s="12">
        <f t="shared" ca="1" si="178"/>
        <v>0.11985808802377985</v>
      </c>
      <c r="AK282" s="12">
        <f t="shared" ca="1" si="179"/>
        <v>1.018910987936094</v>
      </c>
      <c r="AL282" s="11">
        <f t="shared" ca="1" si="180"/>
        <v>3.1797544193593597E-2</v>
      </c>
      <c r="AM282" s="11">
        <f t="shared" ca="1" si="181"/>
        <v>1.9354472743774442E-2</v>
      </c>
      <c r="AN282" s="11">
        <f t="shared" ca="1" si="182"/>
        <v>-4.4808383319254741E-3</v>
      </c>
      <c r="AO282" s="11">
        <f t="shared" ca="1" si="183"/>
        <v>3.0845771144278666E-2</v>
      </c>
      <c r="AP282" s="11">
        <f t="shared" ca="1" si="184"/>
        <v>2.1532072059646135E-2</v>
      </c>
      <c r="AQ282" s="11">
        <f t="shared" ca="1" si="185"/>
        <v>2.1430540242557639E-2</v>
      </c>
      <c r="AR282" s="11">
        <f t="shared" ca="1" si="186"/>
        <v>3.2655696171695059E-2</v>
      </c>
      <c r="AS282" s="11">
        <f t="shared" ca="1" si="187"/>
        <v>2.8310839958094469E-2</v>
      </c>
      <c r="AT282" s="11">
        <f t="shared" ca="1" si="188"/>
        <v>1.8630188170089879E-2</v>
      </c>
      <c r="AU282" s="13">
        <f t="shared" ca="1" si="189"/>
        <v>2.2230698483533824E-2</v>
      </c>
      <c r="AV282" s="14">
        <f t="shared" ca="1" si="190"/>
        <v>445.09570016637372</v>
      </c>
      <c r="AW282" s="11">
        <f ca="1">-(AV282-MAX($AV$14:AV282))/MAX($AV$14:AV282)</f>
        <v>0</v>
      </c>
      <c r="AX282" s="13">
        <f t="shared" si="191"/>
        <v>2.3226440335072818E-2</v>
      </c>
      <c r="AY282" s="14">
        <f t="shared" si="192"/>
        <v>111.89395802899813</v>
      </c>
      <c r="AZ282" s="11">
        <f>-(AY282-MAX($AY$14:AY282))/MAX($AY$14:AY282)</f>
        <v>0.22474838518622486</v>
      </c>
    </row>
    <row r="283" spans="1:52" x14ac:dyDescent="0.2">
      <c r="A283" s="1">
        <v>42491</v>
      </c>
      <c r="B283" s="10">
        <v>0.77267213203421392</v>
      </c>
      <c r="C283" s="10">
        <v>1.1307484423940206</v>
      </c>
      <c r="D283" s="10">
        <v>1.4531504301325273</v>
      </c>
      <c r="E283" s="10">
        <v>9.1796175771317375E-3</v>
      </c>
      <c r="F283" s="10">
        <v>0.73144328388776736</v>
      </c>
      <c r="G283" s="10">
        <v>0.68022583497721245</v>
      </c>
      <c r="H283" s="10">
        <v>0.12152440209994167</v>
      </c>
      <c r="I283" s="10">
        <v>0.12170780390438635</v>
      </c>
      <c r="J283" s="10">
        <v>1.0226308200476546</v>
      </c>
      <c r="K283" s="11">
        <f t="shared" si="193"/>
        <v>-9.54250083062258E-3</v>
      </c>
      <c r="L283" s="11">
        <f t="shared" si="194"/>
        <v>-3.3017854517907175E-3</v>
      </c>
      <c r="M283" s="11">
        <f t="shared" si="195"/>
        <v>1.506916996047436E-2</v>
      </c>
      <c r="N283" s="11">
        <f t="shared" si="161"/>
        <v>5.581207486896167E-3</v>
      </c>
      <c r="O283" s="11">
        <f t="shared" si="161"/>
        <v>-4.5444571227947095E-2</v>
      </c>
      <c r="P283" s="11">
        <f t="shared" si="161"/>
        <v>-1.2856268281069227E-2</v>
      </c>
      <c r="Q283" s="11">
        <f t="shared" si="157"/>
        <v>-2.2968111996889418E-3</v>
      </c>
      <c r="R283" s="11">
        <f t="shared" si="157"/>
        <v>-1.2523733021761352E-2</v>
      </c>
      <c r="S283" s="11">
        <f t="shared" si="157"/>
        <v>-1.470543119228529E-2</v>
      </c>
      <c r="T283" s="12">
        <f t="shared" ca="1" si="162"/>
        <v>0.76809572824907901</v>
      </c>
      <c r="U283" s="12">
        <f t="shared" ca="1" si="163"/>
        <v>1.1237239834524795</v>
      </c>
      <c r="V283" s="12">
        <f t="shared" ca="1" si="164"/>
        <v>1.4283847150556721</v>
      </c>
      <c r="W283" s="12">
        <f t="shared" ca="1" si="165"/>
        <v>8.9920910131782369E-3</v>
      </c>
      <c r="X283" s="12">
        <f t="shared" ca="1" si="166"/>
        <v>0.758190151020398</v>
      </c>
      <c r="Y283" s="12">
        <f t="shared" ca="1" si="167"/>
        <v>0.68185608184664304</v>
      </c>
      <c r="Z283" s="12">
        <f t="shared" ca="1" si="168"/>
        <v>0.11987825525900539</v>
      </c>
      <c r="AA283" s="12">
        <f t="shared" ca="1" si="169"/>
        <v>0.12155472959764207</v>
      </c>
      <c r="AB283" s="12">
        <f t="shared" ca="1" si="170"/>
        <v>1.0284022396530048</v>
      </c>
      <c r="AC283" s="12">
        <f t="shared" ca="1" si="171"/>
        <v>0.78011639336589023</v>
      </c>
      <c r="AD283" s="12">
        <f t="shared" ca="1" si="172"/>
        <v>1.1344942991661469</v>
      </c>
      <c r="AE283" s="12">
        <f t="shared" ca="1" si="173"/>
        <v>1.4315777418292701</v>
      </c>
      <c r="AF283" s="12">
        <f t="shared" ca="1" si="174"/>
        <v>9.1286685836870687E-3</v>
      </c>
      <c r="AG283" s="12">
        <f t="shared" ca="1" si="175"/>
        <v>0.76626590959594809</v>
      </c>
      <c r="AH283" s="12">
        <f t="shared" ca="1" si="176"/>
        <v>0.68908489525909589</v>
      </c>
      <c r="AI283" s="12">
        <f t="shared" ca="1" si="177"/>
        <v>0.12180416326630045</v>
      </c>
      <c r="AJ283" s="12">
        <f t="shared" ca="1" si="178"/>
        <v>0.12325137117150428</v>
      </c>
      <c r="AK283" s="12">
        <f t="shared" ca="1" si="179"/>
        <v>1.0378934913699156</v>
      </c>
      <c r="AL283" s="11">
        <f t="shared" ca="1" si="180"/>
        <v>-9.54250083062258E-3</v>
      </c>
      <c r="AM283" s="11">
        <f t="shared" ca="1" si="181"/>
        <v>-3.3017854517907175E-3</v>
      </c>
      <c r="AN283" s="11">
        <f t="shared" ca="1" si="182"/>
        <v>1.506916996047436E-2</v>
      </c>
      <c r="AO283" s="11">
        <f t="shared" ca="1" si="183"/>
        <v>5.581207486896167E-3</v>
      </c>
      <c r="AP283" s="11">
        <f t="shared" ca="1" si="184"/>
        <v>-4.5444571227947095E-2</v>
      </c>
      <c r="AQ283" s="11">
        <f t="shared" ca="1" si="185"/>
        <v>-1.2856268281069227E-2</v>
      </c>
      <c r="AR283" s="11">
        <f t="shared" ca="1" si="186"/>
        <v>-2.2968111996889418E-3</v>
      </c>
      <c r="AS283" s="11">
        <f t="shared" ca="1" si="187"/>
        <v>-1.2523733021761352E-2</v>
      </c>
      <c r="AT283" s="11">
        <f t="shared" ca="1" si="188"/>
        <v>-1.470543119228529E-2</v>
      </c>
      <c r="AU283" s="13">
        <f t="shared" ca="1" si="189"/>
        <v>-8.8911915286438523E-3</v>
      </c>
      <c r="AV283" s="14">
        <f t="shared" ca="1" si="190"/>
        <v>441.13826904761868</v>
      </c>
      <c r="AW283" s="11">
        <f ca="1">-(AV283-MAX($AV$14:AV283))/MAX($AV$14:AV283)</f>
        <v>8.8911915286437916E-3</v>
      </c>
      <c r="AX283" s="13">
        <f t="shared" si="191"/>
        <v>-8.8911915286438523E-3</v>
      </c>
      <c r="AY283" s="14">
        <f t="shared" si="192"/>
        <v>110.89908741726427</v>
      </c>
      <c r="AZ283" s="11">
        <f>-(AY283-MAX($AY$14:AY283))/MAX($AY$14:AY283)</f>
        <v>0.23164129577642456</v>
      </c>
    </row>
    <row r="284" spans="1:52" x14ac:dyDescent="0.2">
      <c r="A284" s="1">
        <v>42522</v>
      </c>
      <c r="B284" s="10">
        <v>0.77545829585284898</v>
      </c>
      <c r="C284" s="10">
        <v>1.1229646266142617</v>
      </c>
      <c r="D284" s="10">
        <v>1.4178162793665197</v>
      </c>
      <c r="E284" s="10">
        <v>9.4916283837655196E-3</v>
      </c>
      <c r="F284" s="10">
        <v>0.73991313419804516</v>
      </c>
      <c r="G284" s="10">
        <v>0.7038288288288288</v>
      </c>
      <c r="H284" s="10">
        <v>0.12033549536106665</v>
      </c>
      <c r="I284" s="10">
        <v>0.12037315678603673</v>
      </c>
      <c r="J284" s="10">
        <v>1.0313531353135312</v>
      </c>
      <c r="K284" s="11">
        <f t="shared" si="193"/>
        <v>3.6058810757155779E-3</v>
      </c>
      <c r="L284" s="11">
        <f t="shared" si="194"/>
        <v>-6.8837731611454123E-3</v>
      </c>
      <c r="M284" s="11">
        <f t="shared" si="195"/>
        <v>-2.4315549191135877E-2</v>
      </c>
      <c r="N284" s="11">
        <f t="shared" si="161"/>
        <v>3.3989521242264287E-2</v>
      </c>
      <c r="O284" s="11">
        <f t="shared" si="161"/>
        <v>1.1579640550199333E-2</v>
      </c>
      <c r="P284" s="11">
        <f t="shared" si="161"/>
        <v>3.4698761261261257E-2</v>
      </c>
      <c r="Q284" s="11">
        <f t="shared" si="157"/>
        <v>-9.7832757728547604E-3</v>
      </c>
      <c r="R284" s="11">
        <f t="shared" si="157"/>
        <v>-1.0965994583207794E-2</v>
      </c>
      <c r="S284" s="11">
        <f t="shared" si="157"/>
        <v>8.529290429042824E-3</v>
      </c>
      <c r="T284" s="12">
        <f t="shared" ca="1" si="162"/>
        <v>0.77639426270005207</v>
      </c>
      <c r="U284" s="12">
        <f t="shared" ca="1" si="163"/>
        <v>1.1326213707800838</v>
      </c>
      <c r="V284" s="12">
        <f t="shared" ca="1" si="164"/>
        <v>1.4423640859808988</v>
      </c>
      <c r="W284" s="12">
        <f t="shared" ca="1" si="165"/>
        <v>9.1541430804094031E-3</v>
      </c>
      <c r="X284" s="12">
        <f t="shared" ca="1" si="166"/>
        <v>0.74885459674185773</v>
      </c>
      <c r="Y284" s="12">
        <f t="shared" ca="1" si="167"/>
        <v>0.68465536511815417</v>
      </c>
      <c r="Z284" s="12">
        <f t="shared" ca="1" si="168"/>
        <v>0.12166428268312106</v>
      </c>
      <c r="AA284" s="12">
        <f t="shared" ca="1" si="169"/>
        <v>0.12247958753794531</v>
      </c>
      <c r="AB284" s="12">
        <f t="shared" ca="1" si="170"/>
        <v>1.030262155708785</v>
      </c>
      <c r="AC284" s="12">
        <f t="shared" ca="1" si="171"/>
        <v>0.77267213203421392</v>
      </c>
      <c r="AD284" s="12">
        <f t="shared" ca="1" si="172"/>
        <v>1.1307484423940206</v>
      </c>
      <c r="AE284" s="12">
        <f t="shared" ca="1" si="173"/>
        <v>1.4531504301325273</v>
      </c>
      <c r="AF284" s="12">
        <f t="shared" ca="1" si="174"/>
        <v>9.1796175771317375E-3</v>
      </c>
      <c r="AG284" s="12">
        <f t="shared" ca="1" si="175"/>
        <v>0.73144328388776736</v>
      </c>
      <c r="AH284" s="12">
        <f t="shared" ca="1" si="176"/>
        <v>0.68022583497721245</v>
      </c>
      <c r="AI284" s="12">
        <f t="shared" ca="1" si="177"/>
        <v>0.12152440209994167</v>
      </c>
      <c r="AJ284" s="12">
        <f t="shared" ca="1" si="178"/>
        <v>0.12170780390438635</v>
      </c>
      <c r="AK284" s="12">
        <f t="shared" ca="1" si="179"/>
        <v>1.0226308200476546</v>
      </c>
      <c r="AL284" s="11">
        <f t="shared" ca="1" si="180"/>
        <v>-3.6058810757155779E-3</v>
      </c>
      <c r="AM284" s="11">
        <f t="shared" ca="1" si="181"/>
        <v>6.8837731611454123E-3</v>
      </c>
      <c r="AN284" s="11">
        <f t="shared" ca="1" si="182"/>
        <v>-2.4315549191135877E-2</v>
      </c>
      <c r="AO284" s="11">
        <f t="shared" ca="1" si="183"/>
        <v>3.3989521242264287E-2</v>
      </c>
      <c r="AP284" s="11">
        <f t="shared" ca="1" si="184"/>
        <v>-1.1579640550199333E-2</v>
      </c>
      <c r="AQ284" s="11">
        <f t="shared" ca="1" si="185"/>
        <v>-3.4698761261261257E-2</v>
      </c>
      <c r="AR284" s="11">
        <f t="shared" ca="1" si="186"/>
        <v>9.7832757728547604E-3</v>
      </c>
      <c r="AS284" s="11">
        <f t="shared" ca="1" si="187"/>
        <v>1.0965994583207794E-2</v>
      </c>
      <c r="AT284" s="11">
        <f t="shared" ca="1" si="188"/>
        <v>-8.529290429042824E-3</v>
      </c>
      <c r="AU284" s="13">
        <f t="shared" ca="1" si="189"/>
        <v>-2.3451730830980682E-3</v>
      </c>
      <c r="AV284" s="14">
        <f t="shared" ca="1" si="190"/>
        <v>440.10372345312373</v>
      </c>
      <c r="AW284" s="11">
        <f ca="1">-(AV284-MAX($AV$14:AV284))/MAX($AV$14:AV284)</f>
        <v>1.1215513228692202E-2</v>
      </c>
      <c r="AX284" s="13">
        <f t="shared" si="191"/>
        <v>4.4949446500154927E-3</v>
      </c>
      <c r="AY284" s="14">
        <f t="shared" si="192"/>
        <v>111.3975726769421</v>
      </c>
      <c r="AZ284" s="11">
        <f>-(AY284-MAX($AY$14:AY284))/MAX($AY$14:AY284)</f>
        <v>0.22818756592958195</v>
      </c>
    </row>
    <row r="285" spans="1:52" x14ac:dyDescent="0.2">
      <c r="A285" s="1">
        <v>42552</v>
      </c>
      <c r="B285" s="10">
        <v>0.76626590959594809</v>
      </c>
      <c r="C285" s="10">
        <v>1.1053876594521699</v>
      </c>
      <c r="D285" s="10">
        <v>1.3132148813510354</v>
      </c>
      <c r="E285" s="10">
        <v>9.5974816208226951E-3</v>
      </c>
      <c r="F285" s="10">
        <v>0.75302338890645948</v>
      </c>
      <c r="G285" s="10">
        <v>0.71331764034524581</v>
      </c>
      <c r="H285" s="10">
        <v>0.11792730960635865</v>
      </c>
      <c r="I285" s="10">
        <v>0.11663303747419494</v>
      </c>
      <c r="J285" s="10">
        <v>1.0172836491999064</v>
      </c>
      <c r="K285" s="11">
        <f t="shared" si="193"/>
        <v>-1.1854133621449159E-2</v>
      </c>
      <c r="L285" s="11">
        <f t="shared" si="194"/>
        <v>-1.5652289257842678E-2</v>
      </c>
      <c r="M285" s="11">
        <f t="shared" si="195"/>
        <v>-7.3776412034301186E-2</v>
      </c>
      <c r="N285" s="11">
        <f t="shared" si="161"/>
        <v>1.1152273643395771E-2</v>
      </c>
      <c r="O285" s="11">
        <f t="shared" si="161"/>
        <v>1.7718640340969039E-2</v>
      </c>
      <c r="P285" s="11">
        <f t="shared" si="161"/>
        <v>1.3481703402525191E-2</v>
      </c>
      <c r="Q285" s="11">
        <f t="shared" si="157"/>
        <v>-2.0012264440198879E-2</v>
      </c>
      <c r="R285" s="11">
        <f t="shared" si="157"/>
        <v>-3.1071041183125647E-2</v>
      </c>
      <c r="S285" s="11">
        <f t="shared" si="157"/>
        <v>-1.3641773735770579E-2</v>
      </c>
      <c r="T285" s="12">
        <f t="shared" ca="1" si="162"/>
        <v>0.77406521394353145</v>
      </c>
      <c r="U285" s="12">
        <f t="shared" ca="1" si="163"/>
        <v>1.126856534504141</v>
      </c>
      <c r="V285" s="12">
        <f t="shared" ca="1" si="164"/>
        <v>1.4354833547495236</v>
      </c>
      <c r="W285" s="12">
        <f t="shared" ca="1" si="165"/>
        <v>9.3356229804486286E-3</v>
      </c>
      <c r="X285" s="12">
        <f t="shared" ca="1" si="166"/>
        <v>0.73567820904290626</v>
      </c>
      <c r="Y285" s="12">
        <f t="shared" ca="1" si="167"/>
        <v>0.69202733190302057</v>
      </c>
      <c r="Z285" s="12">
        <f t="shared" ca="1" si="168"/>
        <v>0.12092994873050417</v>
      </c>
      <c r="AA285" s="12">
        <f t="shared" ca="1" si="169"/>
        <v>0.12104048034521153</v>
      </c>
      <c r="AB285" s="12">
        <f t="shared" ca="1" si="170"/>
        <v>1.0269919776805929</v>
      </c>
      <c r="AC285" s="12">
        <f t="shared" ca="1" si="171"/>
        <v>0.77545829585284898</v>
      </c>
      <c r="AD285" s="12">
        <f t="shared" ca="1" si="172"/>
        <v>1.1229646266142617</v>
      </c>
      <c r="AE285" s="12">
        <f t="shared" ca="1" si="173"/>
        <v>1.4178162793665197</v>
      </c>
      <c r="AF285" s="12">
        <f t="shared" ca="1" si="174"/>
        <v>9.4916283837655196E-3</v>
      </c>
      <c r="AG285" s="12">
        <f t="shared" ca="1" si="175"/>
        <v>0.73991313419804516</v>
      </c>
      <c r="AH285" s="12">
        <f t="shared" ca="1" si="176"/>
        <v>0.7038288288288288</v>
      </c>
      <c r="AI285" s="12">
        <f t="shared" ca="1" si="177"/>
        <v>0.12033549536106665</v>
      </c>
      <c r="AJ285" s="12">
        <f t="shared" ca="1" si="178"/>
        <v>0.12037315678603673</v>
      </c>
      <c r="AK285" s="12">
        <f t="shared" ca="1" si="179"/>
        <v>1.0313531353135312</v>
      </c>
      <c r="AL285" s="11">
        <f t="shared" ca="1" si="180"/>
        <v>-1.1854133621449159E-2</v>
      </c>
      <c r="AM285" s="11">
        <f t="shared" ca="1" si="181"/>
        <v>1.5652289257842678E-2</v>
      </c>
      <c r="AN285" s="11">
        <f t="shared" ca="1" si="182"/>
        <v>7.3776412034301186E-2</v>
      </c>
      <c r="AO285" s="11">
        <f t="shared" ca="1" si="183"/>
        <v>1.1152273643395771E-2</v>
      </c>
      <c r="AP285" s="11">
        <f t="shared" ca="1" si="184"/>
        <v>1.7718640340969039E-2</v>
      </c>
      <c r="AQ285" s="11">
        <f t="shared" ca="1" si="185"/>
        <v>1.3481703402525191E-2</v>
      </c>
      <c r="AR285" s="11">
        <f t="shared" ca="1" si="186"/>
        <v>2.0012264440198879E-2</v>
      </c>
      <c r="AS285" s="11">
        <f t="shared" ca="1" si="187"/>
        <v>3.1071041183125647E-2</v>
      </c>
      <c r="AT285" s="11">
        <f t="shared" ca="1" si="188"/>
        <v>-1.3641773735770579E-2</v>
      </c>
      <c r="AU285" s="13">
        <f t="shared" ca="1" si="189"/>
        <v>1.7485412993904294E-2</v>
      </c>
      <c r="AV285" s="14">
        <f t="shared" ca="1" si="190"/>
        <v>447.79911881785671</v>
      </c>
      <c r="AW285" s="11">
        <f ca="1">-(AV285-MAX($AV$14:AV285))/MAX($AV$14:AV285)</f>
        <v>0</v>
      </c>
      <c r="AX285" s="13">
        <f t="shared" si="191"/>
        <v>-1.3739477431755347E-2</v>
      </c>
      <c r="AY285" s="14">
        <f t="shared" si="192"/>
        <v>109.86702824119494</v>
      </c>
      <c r="AZ285" s="11">
        <f>-(AY285-MAX($AY$14:AY285))/MAX($AY$14:AY285)</f>
        <v>0.23879186544904055</v>
      </c>
    </row>
    <row r="286" spans="1:52" x14ac:dyDescent="0.2">
      <c r="A286" s="1">
        <v>42583</v>
      </c>
      <c r="B286" s="10">
        <v>0.76956227297912949</v>
      </c>
      <c r="C286" s="10">
        <v>1.1207495573039248</v>
      </c>
      <c r="D286" s="10">
        <v>1.3095175737258393</v>
      </c>
      <c r="E286" s="10">
        <v>9.8817158611421291E-3</v>
      </c>
      <c r="F286" s="10">
        <v>0.76310829269781677</v>
      </c>
      <c r="G286" s="10">
        <v>0.72358900144717808</v>
      </c>
      <c r="H286" s="10">
        <v>0.12056908608632746</v>
      </c>
      <c r="I286" s="10">
        <v>0.11812790889975665</v>
      </c>
      <c r="J286" s="10">
        <v>1.0295374288332253</v>
      </c>
      <c r="K286" s="11">
        <f t="shared" si="193"/>
        <v>4.3018531059533238E-3</v>
      </c>
      <c r="L286" s="11">
        <f t="shared" si="194"/>
        <v>1.3897294510568647E-2</v>
      </c>
      <c r="M286" s="11">
        <f t="shared" si="195"/>
        <v>-2.815462783510525E-3</v>
      </c>
      <c r="N286" s="11">
        <f t="shared" si="161"/>
        <v>2.96155024358431E-2</v>
      </c>
      <c r="O286" s="11">
        <f t="shared" si="161"/>
        <v>1.3392550536846626E-2</v>
      </c>
      <c r="P286" s="11">
        <f t="shared" si="161"/>
        <v>1.4399421128798773E-2</v>
      </c>
      <c r="Q286" s="11">
        <f t="shared" si="157"/>
        <v>2.240173619483965E-2</v>
      </c>
      <c r="R286" s="11">
        <f t="shared" si="157"/>
        <v>1.2816878115623487E-2</v>
      </c>
      <c r="S286" s="11">
        <f t="shared" si="157"/>
        <v>1.2045587917348666E-2</v>
      </c>
      <c r="T286" s="12">
        <f t="shared" ca="1" si="162"/>
        <v>0.77086210272439848</v>
      </c>
      <c r="U286" s="12">
        <f t="shared" ca="1" si="163"/>
        <v>1.1141761430332158</v>
      </c>
      <c r="V286" s="12">
        <f t="shared" ca="1" si="164"/>
        <v>1.3655155803587775</v>
      </c>
      <c r="W286" s="12">
        <f t="shared" ca="1" si="165"/>
        <v>9.5445550022941073E-3</v>
      </c>
      <c r="X286" s="12">
        <f t="shared" ca="1" si="166"/>
        <v>0.74646826155225232</v>
      </c>
      <c r="Y286" s="12">
        <f t="shared" ca="1" si="167"/>
        <v>0.70857323458703725</v>
      </c>
      <c r="Z286" s="12">
        <f t="shared" ca="1" si="168"/>
        <v>0.11913140248371265</v>
      </c>
      <c r="AA286" s="12">
        <f t="shared" ca="1" si="169"/>
        <v>0.11850309713011584</v>
      </c>
      <c r="AB286" s="12">
        <f t="shared" ca="1" si="170"/>
        <v>1.0243183922567187</v>
      </c>
      <c r="AC286" s="12">
        <f t="shared" ca="1" si="171"/>
        <v>0.76626590959594809</v>
      </c>
      <c r="AD286" s="12">
        <f t="shared" ca="1" si="172"/>
        <v>1.1053876594521699</v>
      </c>
      <c r="AE286" s="12">
        <f t="shared" ca="1" si="173"/>
        <v>1.3132148813510354</v>
      </c>
      <c r="AF286" s="12">
        <f t="shared" ca="1" si="174"/>
        <v>9.5974816208226951E-3</v>
      </c>
      <c r="AG286" s="12">
        <f t="shared" ca="1" si="175"/>
        <v>0.75302338890645948</v>
      </c>
      <c r="AH286" s="12">
        <f t="shared" ca="1" si="176"/>
        <v>0.71331764034524581</v>
      </c>
      <c r="AI286" s="12">
        <f t="shared" ca="1" si="177"/>
        <v>0.11792730960635865</v>
      </c>
      <c r="AJ286" s="12">
        <f t="shared" ca="1" si="178"/>
        <v>0.11663303747419494</v>
      </c>
      <c r="AK286" s="12">
        <f t="shared" ca="1" si="179"/>
        <v>1.0172836491999064</v>
      </c>
      <c r="AL286" s="11">
        <f t="shared" ca="1" si="180"/>
        <v>-4.3018531059533238E-3</v>
      </c>
      <c r="AM286" s="11">
        <f t="shared" ca="1" si="181"/>
        <v>-1.3897294510568647E-2</v>
      </c>
      <c r="AN286" s="11">
        <f t="shared" ca="1" si="182"/>
        <v>2.815462783510525E-3</v>
      </c>
      <c r="AO286" s="11">
        <f t="shared" ca="1" si="183"/>
        <v>2.96155024358431E-2</v>
      </c>
      <c r="AP286" s="11">
        <f t="shared" ca="1" si="184"/>
        <v>1.3392550536846626E-2</v>
      </c>
      <c r="AQ286" s="11">
        <f t="shared" ca="1" si="185"/>
        <v>1.4399421128798773E-2</v>
      </c>
      <c r="AR286" s="11">
        <f t="shared" ca="1" si="186"/>
        <v>-2.240173619483965E-2</v>
      </c>
      <c r="AS286" s="11">
        <f t="shared" ca="1" si="187"/>
        <v>-1.2816878115623487E-2</v>
      </c>
      <c r="AT286" s="11">
        <f t="shared" ca="1" si="188"/>
        <v>-1.2045587917348666E-2</v>
      </c>
      <c r="AU286" s="13">
        <f t="shared" ca="1" si="189"/>
        <v>-5.8226810659275008E-4</v>
      </c>
      <c r="AV286" s="14">
        <f t="shared" ca="1" si="190"/>
        <v>447.53837967280873</v>
      </c>
      <c r="AW286" s="11">
        <f ca="1">-(AV286-MAX($AV$14:AV286))/MAX($AV$14:AV286)</f>
        <v>5.8226810659275626E-4</v>
      </c>
      <c r="AX286" s="13">
        <f t="shared" si="191"/>
        <v>1.3339484573590195E-2</v>
      </c>
      <c r="AY286" s="14">
        <f t="shared" si="192"/>
        <v>111.33259776956456</v>
      </c>
      <c r="AZ286" s="11">
        <f>-(AY286-MAX($AY$14:AY286))/MAX($AY$14:AY286)</f>
        <v>0.22863774128090669</v>
      </c>
    </row>
    <row r="287" spans="1:52" x14ac:dyDescent="0.2">
      <c r="A287" s="1">
        <v>42614</v>
      </c>
      <c r="B287" s="10">
        <v>0.76285215162449371</v>
      </c>
      <c r="C287" s="10">
        <v>1.1217175739492311</v>
      </c>
      <c r="D287" s="10">
        <v>1.3137151865475565</v>
      </c>
      <c r="E287" s="10">
        <v>9.8243407867332107E-3</v>
      </c>
      <c r="F287" s="10">
        <v>0.75896143716937736</v>
      </c>
      <c r="G287" s="10">
        <v>0.73110103816347427</v>
      </c>
      <c r="H287" s="10">
        <v>0.12197353174361165</v>
      </c>
      <c r="I287" s="10">
        <v>0.11719619815533183</v>
      </c>
      <c r="J287" s="10">
        <v>1.0273902233546346</v>
      </c>
      <c r="K287" s="11">
        <f t="shared" si="193"/>
        <v>-8.7194000930679305E-3</v>
      </c>
      <c r="L287" s="11">
        <f t="shared" si="194"/>
        <v>8.6372253194100246E-4</v>
      </c>
      <c r="M287" s="11">
        <f t="shared" si="195"/>
        <v>3.2054650551760488E-3</v>
      </c>
      <c r="N287" s="11">
        <f t="shared" si="161"/>
        <v>-5.8061854049593631E-3</v>
      </c>
      <c r="O287" s="11">
        <f t="shared" si="161"/>
        <v>-5.4341638901328482E-3</v>
      </c>
      <c r="P287" s="11">
        <f t="shared" si="161"/>
        <v>1.0381634741921442E-2</v>
      </c>
      <c r="Q287" s="11">
        <f t="shared" si="161"/>
        <v>1.164847228151511E-2</v>
      </c>
      <c r="R287" s="11">
        <f t="shared" si="161"/>
        <v>-7.8873041358538121E-3</v>
      </c>
      <c r="S287" s="11">
        <f t="shared" si="161"/>
        <v>-2.0856021534099156E-3</v>
      </c>
      <c r="T287" s="12">
        <f t="shared" ca="1" si="162"/>
        <v>0.76791409128753885</v>
      </c>
      <c r="U287" s="12">
        <f t="shared" ca="1" si="163"/>
        <v>1.1130686083780472</v>
      </c>
      <c r="V287" s="12">
        <f t="shared" ca="1" si="164"/>
        <v>1.3113662275384375</v>
      </c>
      <c r="W287" s="12">
        <f t="shared" ca="1" si="165"/>
        <v>9.7395987409824129E-3</v>
      </c>
      <c r="X287" s="12">
        <f t="shared" ca="1" si="166"/>
        <v>0.75806584080213812</v>
      </c>
      <c r="Y287" s="12">
        <f t="shared" ca="1" si="167"/>
        <v>0.71845332089621194</v>
      </c>
      <c r="Z287" s="12">
        <f t="shared" ca="1" si="168"/>
        <v>0.11924819784634305</v>
      </c>
      <c r="AA287" s="12">
        <f t="shared" ca="1" si="169"/>
        <v>0.1173804731869758</v>
      </c>
      <c r="AB287" s="12">
        <f t="shared" ca="1" si="170"/>
        <v>1.0234105390165658</v>
      </c>
      <c r="AC287" s="12">
        <f t="shared" ca="1" si="171"/>
        <v>0.76956227297912949</v>
      </c>
      <c r="AD287" s="12">
        <f t="shared" ca="1" si="172"/>
        <v>1.1207495573039248</v>
      </c>
      <c r="AE287" s="12">
        <f t="shared" ca="1" si="173"/>
        <v>1.3095175737258393</v>
      </c>
      <c r="AF287" s="12">
        <f t="shared" ca="1" si="174"/>
        <v>9.8817158611421291E-3</v>
      </c>
      <c r="AG287" s="12">
        <f t="shared" ca="1" si="175"/>
        <v>0.76310829269781677</v>
      </c>
      <c r="AH287" s="12">
        <f t="shared" ca="1" si="176"/>
        <v>0.72358900144717808</v>
      </c>
      <c r="AI287" s="12">
        <f t="shared" ca="1" si="177"/>
        <v>0.12056908608632746</v>
      </c>
      <c r="AJ287" s="12">
        <f t="shared" ca="1" si="178"/>
        <v>0.11812790889975665</v>
      </c>
      <c r="AK287" s="12">
        <f t="shared" ca="1" si="179"/>
        <v>1.0295374288332253</v>
      </c>
      <c r="AL287" s="11">
        <f t="shared" ca="1" si="180"/>
        <v>-8.7194000930679305E-3</v>
      </c>
      <c r="AM287" s="11">
        <f t="shared" ca="1" si="181"/>
        <v>8.6372253194100246E-4</v>
      </c>
      <c r="AN287" s="11">
        <f t="shared" ca="1" si="182"/>
        <v>-3.2054650551760488E-3</v>
      </c>
      <c r="AO287" s="11">
        <f t="shared" ca="1" si="183"/>
        <v>-5.8061854049593631E-3</v>
      </c>
      <c r="AP287" s="11">
        <f t="shared" ca="1" si="184"/>
        <v>-5.4341638901328482E-3</v>
      </c>
      <c r="AQ287" s="11">
        <f t="shared" ca="1" si="185"/>
        <v>1.0381634741921442E-2</v>
      </c>
      <c r="AR287" s="11">
        <f t="shared" ca="1" si="186"/>
        <v>1.164847228151511E-2</v>
      </c>
      <c r="AS287" s="11">
        <f t="shared" ca="1" si="187"/>
        <v>-7.8873041358538121E-3</v>
      </c>
      <c r="AT287" s="11">
        <f t="shared" ca="1" si="188"/>
        <v>-2.0856021534099156E-3</v>
      </c>
      <c r="AU287" s="13">
        <f t="shared" ca="1" si="189"/>
        <v>-1.1382545752469293E-3</v>
      </c>
      <c r="AV287" s="14">
        <f t="shared" ca="1" si="190"/>
        <v>447.02896706454754</v>
      </c>
      <c r="AW287" s="11">
        <f ca="1">-(AV287-MAX($AV$14:AV287))/MAX($AV$14:AV287)</f>
        <v>1.7198599125033687E-3</v>
      </c>
      <c r="AX287" s="13">
        <f t="shared" si="191"/>
        <v>-4.2592900743002965E-4</v>
      </c>
      <c r="AY287" s="14">
        <f t="shared" si="192"/>
        <v>111.28517798670197</v>
      </c>
      <c r="AZ287" s="11">
        <f>-(AY287-MAX($AY$14:AY287))/MAX($AY$14:AY287)</f>
        <v>0.22896628684213186</v>
      </c>
    </row>
    <row r="288" spans="1:52" x14ac:dyDescent="0.2">
      <c r="A288" s="1">
        <v>42644</v>
      </c>
      <c r="B288" s="10">
        <v>0.75463724587590741</v>
      </c>
      <c r="C288" s="10">
        <v>1.1012730716708516</v>
      </c>
      <c r="D288" s="10">
        <v>1.2324833306629528</v>
      </c>
      <c r="E288" s="10">
        <v>9.6243611830264756E-3</v>
      </c>
      <c r="F288" s="10">
        <v>0.76138267093040968</v>
      </c>
      <c r="G288" s="10">
        <v>0.71515411571193588</v>
      </c>
      <c r="H288" s="10">
        <v>0.1223211664546433</v>
      </c>
      <c r="I288" s="10">
        <v>0.11334398766817415</v>
      </c>
      <c r="J288" s="10">
        <v>1.0125146814628811</v>
      </c>
      <c r="K288" s="11">
        <f t="shared" si="193"/>
        <v>-1.0768673498649295E-2</v>
      </c>
      <c r="L288" s="11">
        <f t="shared" si="194"/>
        <v>-1.8226069336152451E-2</v>
      </c>
      <c r="M288" s="11">
        <f t="shared" si="195"/>
        <v>-6.1833688699360345E-2</v>
      </c>
      <c r="N288" s="11">
        <f t="shared" si="161"/>
        <v>-2.0355523902101158E-2</v>
      </c>
      <c r="O288" s="11">
        <f t="shared" si="161"/>
        <v>3.1901933911986369E-3</v>
      </c>
      <c r="P288" s="11">
        <f t="shared" si="161"/>
        <v>-2.1812200529214176E-2</v>
      </c>
      <c r="Q288" s="11">
        <f t="shared" si="161"/>
        <v>2.8500831783930813E-3</v>
      </c>
      <c r="R288" s="11">
        <f t="shared" si="161"/>
        <v>-3.2869756423770324E-2</v>
      </c>
      <c r="S288" s="11">
        <f t="shared" si="161"/>
        <v>-1.4478959944919323E-2</v>
      </c>
      <c r="T288" s="12">
        <f t="shared" ca="1" si="162"/>
        <v>0.76620721230181155</v>
      </c>
      <c r="U288" s="12">
        <f t="shared" ca="1" si="163"/>
        <v>1.1212335656265779</v>
      </c>
      <c r="V288" s="12">
        <f t="shared" ca="1" si="164"/>
        <v>1.311616380136698</v>
      </c>
      <c r="W288" s="12">
        <f t="shared" ca="1" si="165"/>
        <v>9.8530283239376699E-3</v>
      </c>
      <c r="X288" s="12">
        <f t="shared" ca="1" si="166"/>
        <v>0.76103486493359707</v>
      </c>
      <c r="Y288" s="12">
        <f t="shared" ca="1" si="167"/>
        <v>0.72734501980532618</v>
      </c>
      <c r="Z288" s="12">
        <f t="shared" ca="1" si="168"/>
        <v>0.12127130891496957</v>
      </c>
      <c r="AA288" s="12">
        <f t="shared" ca="1" si="169"/>
        <v>0.11766205352754425</v>
      </c>
      <c r="AB288" s="12">
        <f t="shared" ca="1" si="170"/>
        <v>1.0284638260939301</v>
      </c>
      <c r="AC288" s="12">
        <f t="shared" ca="1" si="171"/>
        <v>0.76285215162449371</v>
      </c>
      <c r="AD288" s="12">
        <f t="shared" ca="1" si="172"/>
        <v>1.1217175739492311</v>
      </c>
      <c r="AE288" s="12">
        <f t="shared" ca="1" si="173"/>
        <v>1.3137151865475565</v>
      </c>
      <c r="AF288" s="12">
        <f t="shared" ca="1" si="174"/>
        <v>9.8243407867332107E-3</v>
      </c>
      <c r="AG288" s="12">
        <f t="shared" ca="1" si="175"/>
        <v>0.75896143716937736</v>
      </c>
      <c r="AH288" s="12">
        <f t="shared" ca="1" si="176"/>
        <v>0.73110103816347427</v>
      </c>
      <c r="AI288" s="12">
        <f t="shared" ca="1" si="177"/>
        <v>0.12197353174361165</v>
      </c>
      <c r="AJ288" s="12">
        <f t="shared" ca="1" si="178"/>
        <v>0.11719619815533183</v>
      </c>
      <c r="AK288" s="12">
        <f t="shared" ca="1" si="179"/>
        <v>1.0273902233546346</v>
      </c>
      <c r="AL288" s="11">
        <f t="shared" ca="1" si="180"/>
        <v>1.0768673498649295E-2</v>
      </c>
      <c r="AM288" s="11">
        <f t="shared" ca="1" si="181"/>
        <v>-1.8226069336152451E-2</v>
      </c>
      <c r="AN288" s="11">
        <f t="shared" ca="1" si="182"/>
        <v>-6.1833688699360345E-2</v>
      </c>
      <c r="AO288" s="11">
        <f t="shared" ca="1" si="183"/>
        <v>2.0355523902101158E-2</v>
      </c>
      <c r="AP288" s="11">
        <f t="shared" ca="1" si="184"/>
        <v>-3.1901933911986369E-3</v>
      </c>
      <c r="AQ288" s="11">
        <f t="shared" ca="1" si="185"/>
        <v>-2.1812200529214176E-2</v>
      </c>
      <c r="AR288" s="11">
        <f t="shared" ca="1" si="186"/>
        <v>2.8500831783930813E-3</v>
      </c>
      <c r="AS288" s="11">
        <f t="shared" ca="1" si="187"/>
        <v>3.2869756423770324E-2</v>
      </c>
      <c r="AT288" s="11">
        <f t="shared" ca="1" si="188"/>
        <v>1.4478959944919323E-2</v>
      </c>
      <c r="AU288" s="13">
        <f t="shared" ca="1" si="189"/>
        <v>-2.6376838897880475E-3</v>
      </c>
      <c r="AV288" s="14">
        <f t="shared" ca="1" si="190"/>
        <v>445.84984595985281</v>
      </c>
      <c r="AW288" s="11">
        <f ca="1">-(AV288-MAX($AV$14:AV288))/MAX($AV$14:AV288)</f>
        <v>4.3530073555074714E-3</v>
      </c>
      <c r="AX288" s="13">
        <f t="shared" si="191"/>
        <v>-1.9367177307175038E-2</v>
      </c>
      <c r="AY288" s="14">
        <f t="shared" si="192"/>
        <v>109.12989821297298</v>
      </c>
      <c r="AZ288" s="11">
        <f>-(AY288-MAX($AY$14:AY288))/MAX($AY$14:AY288)</f>
        <v>0.24389903347466985</v>
      </c>
    </row>
    <row r="289" spans="1:52" x14ac:dyDescent="0.2">
      <c r="A289" s="1">
        <v>42675</v>
      </c>
      <c r="B289" s="10">
        <v>0.74415835689834786</v>
      </c>
      <c r="C289" s="10">
        <v>1.077621043783743</v>
      </c>
      <c r="D289" s="10">
        <v>1.24317806039359</v>
      </c>
      <c r="E289" s="10">
        <v>9.2005630744601569E-3</v>
      </c>
      <c r="F289" s="10">
        <v>0.75232656991746982</v>
      </c>
      <c r="G289" s="10">
        <v>0.71423469752160562</v>
      </c>
      <c r="H289" s="10">
        <v>0.11869577086968393</v>
      </c>
      <c r="I289" s="10">
        <v>0.10947746406402242</v>
      </c>
      <c r="J289" s="10">
        <v>1.0026771479851202</v>
      </c>
      <c r="K289" s="11">
        <f t="shared" si="193"/>
        <v>-1.3885994939723312E-2</v>
      </c>
      <c r="L289" s="11">
        <f t="shared" si="194"/>
        <v>-2.147698740261017E-2</v>
      </c>
      <c r="M289" s="11">
        <f t="shared" si="195"/>
        <v>8.6773828615471782E-3</v>
      </c>
      <c r="N289" s="11">
        <f t="shared" si="161"/>
        <v>-4.4033894874366264E-2</v>
      </c>
      <c r="O289" s="11">
        <f t="shared" si="161"/>
        <v>-1.1894283070395195E-2</v>
      </c>
      <c r="P289" s="11">
        <f t="shared" si="161"/>
        <v>-1.2856224555387596E-3</v>
      </c>
      <c r="Q289" s="11">
        <f t="shared" si="161"/>
        <v>-2.9638333986159893E-2</v>
      </c>
      <c r="R289" s="11">
        <f t="shared" si="161"/>
        <v>-3.4113177802349459E-2</v>
      </c>
      <c r="S289" s="11">
        <f t="shared" si="161"/>
        <v>-9.7159415639758162E-3</v>
      </c>
      <c r="T289" s="12">
        <f t="shared" ca="1" si="162"/>
        <v>0.75874469875020056</v>
      </c>
      <c r="U289" s="12">
        <f t="shared" ca="1" si="163"/>
        <v>1.1114953228100415</v>
      </c>
      <c r="V289" s="12">
        <f t="shared" ca="1" si="164"/>
        <v>1.2730992586052547</v>
      </c>
      <c r="W289" s="12">
        <f t="shared" ca="1" si="165"/>
        <v>9.724350984879844E-3</v>
      </c>
      <c r="X289" s="12">
        <f t="shared" ca="1" si="166"/>
        <v>0.76017205404989352</v>
      </c>
      <c r="Y289" s="12">
        <f t="shared" ca="1" si="167"/>
        <v>0.72312757693770502</v>
      </c>
      <c r="Z289" s="12">
        <f t="shared" ca="1" si="168"/>
        <v>0.12214734909912747</v>
      </c>
      <c r="AA289" s="12">
        <f t="shared" ca="1" si="169"/>
        <v>0.115270092911753</v>
      </c>
      <c r="AB289" s="12">
        <f t="shared" ca="1" si="170"/>
        <v>1.019952452408758</v>
      </c>
      <c r="AC289" s="12">
        <f t="shared" ca="1" si="171"/>
        <v>0.75463724587590741</v>
      </c>
      <c r="AD289" s="12">
        <f t="shared" ca="1" si="172"/>
        <v>1.1012730716708516</v>
      </c>
      <c r="AE289" s="12">
        <f t="shared" ca="1" si="173"/>
        <v>1.2324833306629528</v>
      </c>
      <c r="AF289" s="12">
        <f t="shared" ca="1" si="174"/>
        <v>9.6243611830264756E-3</v>
      </c>
      <c r="AG289" s="12">
        <f t="shared" ca="1" si="175"/>
        <v>0.76138267093040968</v>
      </c>
      <c r="AH289" s="12">
        <f t="shared" ca="1" si="176"/>
        <v>0.71515411571193588</v>
      </c>
      <c r="AI289" s="12">
        <f t="shared" ca="1" si="177"/>
        <v>0.1223211664546433</v>
      </c>
      <c r="AJ289" s="12">
        <f t="shared" ca="1" si="178"/>
        <v>0.11334398766817415</v>
      </c>
      <c r="AK289" s="12">
        <f t="shared" ca="1" si="179"/>
        <v>1.0125146814628811</v>
      </c>
      <c r="AL289" s="11">
        <f t="shared" ca="1" si="180"/>
        <v>1.3885994939723312E-2</v>
      </c>
      <c r="AM289" s="11">
        <f t="shared" ca="1" si="181"/>
        <v>2.147698740261017E-2</v>
      </c>
      <c r="AN289" s="11">
        <f t="shared" ca="1" si="182"/>
        <v>-8.6773828615471782E-3</v>
      </c>
      <c r="AO289" s="11">
        <f t="shared" ca="1" si="183"/>
        <v>4.4033894874366264E-2</v>
      </c>
      <c r="AP289" s="11">
        <f t="shared" ca="1" si="184"/>
        <v>-1.1894283070395195E-2</v>
      </c>
      <c r="AQ289" s="11">
        <f t="shared" ca="1" si="185"/>
        <v>1.2856224555387596E-3</v>
      </c>
      <c r="AR289" s="11">
        <f t="shared" ca="1" si="186"/>
        <v>-2.9638333986159893E-2</v>
      </c>
      <c r="AS289" s="11">
        <f t="shared" ca="1" si="187"/>
        <v>3.4113177802349459E-2</v>
      </c>
      <c r="AT289" s="11">
        <f t="shared" ca="1" si="188"/>
        <v>9.7159415639758162E-3</v>
      </c>
      <c r="AU289" s="13">
        <f t="shared" ca="1" si="189"/>
        <v>8.2557354578290578E-3</v>
      </c>
      <c r="AV289" s="14">
        <f t="shared" ca="1" si="190"/>
        <v>449.53066434201116</v>
      </c>
      <c r="AW289" s="11">
        <f ca="1">-(AV289-MAX($AV$14:AV289))/MAX($AV$14:AV289)</f>
        <v>0</v>
      </c>
      <c r="AX289" s="13">
        <f t="shared" si="191"/>
        <v>-1.74852059148413E-2</v>
      </c>
      <c r="AY289" s="14">
        <f t="shared" si="192"/>
        <v>107.22173947125347</v>
      </c>
      <c r="AZ289" s="11">
        <f>-(AY289-MAX($AY$14:AY289))/MAX($AY$14:AY289)</f>
        <v>0.25711961456677573</v>
      </c>
    </row>
    <row r="290" spans="1:52" x14ac:dyDescent="0.2">
      <c r="A290" s="1">
        <v>42705</v>
      </c>
      <c r="B290" s="10">
        <v>0.75022694365045428</v>
      </c>
      <c r="C290" s="10">
        <v>1.0547410610695074</v>
      </c>
      <c r="D290" s="10">
        <v>1.2490944065552476</v>
      </c>
      <c r="E290" s="10">
        <v>8.6259693433049546E-3</v>
      </c>
      <c r="F290" s="10">
        <v>0.73508872520913282</v>
      </c>
      <c r="G290" s="10">
        <v>0.70432455275390904</v>
      </c>
      <c r="H290" s="10">
        <v>0.11687841138863242</v>
      </c>
      <c r="I290" s="10">
        <v>0.10860475471616146</v>
      </c>
      <c r="J290" s="10">
        <v>0.98127723044314485</v>
      </c>
      <c r="K290" s="11">
        <f t="shared" si="193"/>
        <v>8.1549668774805184E-3</v>
      </c>
      <c r="L290" s="11">
        <f t="shared" si="194"/>
        <v>-2.1231937559329284E-2</v>
      </c>
      <c r="M290" s="11">
        <f t="shared" si="195"/>
        <v>4.7590496889757805E-3</v>
      </c>
      <c r="N290" s="11">
        <f t="shared" si="161"/>
        <v>-6.2452018045527802E-2</v>
      </c>
      <c r="O290" s="11">
        <f t="shared" si="161"/>
        <v>-2.2912715564768593E-2</v>
      </c>
      <c r="P290" s="11">
        <f t="shared" si="161"/>
        <v>-1.3875193689251941E-2</v>
      </c>
      <c r="Q290" s="11">
        <f t="shared" si="161"/>
        <v>-1.5311071891910832E-2</v>
      </c>
      <c r="R290" s="11">
        <f t="shared" si="161"/>
        <v>-7.9715889961663455E-3</v>
      </c>
      <c r="S290" s="11">
        <f t="shared" si="161"/>
        <v>-2.1342779762138275E-2</v>
      </c>
      <c r="T290" s="12">
        <f t="shared" ca="1" si="162"/>
        <v>0.74939780138712764</v>
      </c>
      <c r="U290" s="12">
        <f t="shared" ca="1" si="163"/>
        <v>1.0894470577272974</v>
      </c>
      <c r="V290" s="12">
        <f t="shared" ca="1" si="164"/>
        <v>1.2378306955282714</v>
      </c>
      <c r="W290" s="12">
        <f t="shared" ca="1" si="165"/>
        <v>9.4124621287433163E-3</v>
      </c>
      <c r="X290" s="12">
        <f t="shared" ca="1" si="166"/>
        <v>0.75685462042393969</v>
      </c>
      <c r="Y290" s="12">
        <f t="shared" ca="1" si="167"/>
        <v>0.71469440661677075</v>
      </c>
      <c r="Z290" s="12">
        <f t="shared" ca="1" si="168"/>
        <v>0.12050846866216361</v>
      </c>
      <c r="AA290" s="12">
        <f t="shared" ca="1" si="169"/>
        <v>0.11141072586609829</v>
      </c>
      <c r="AB290" s="12">
        <f t="shared" ca="1" si="170"/>
        <v>1.0075959147240008</v>
      </c>
      <c r="AC290" s="12">
        <f t="shared" ca="1" si="171"/>
        <v>0.74415835689834786</v>
      </c>
      <c r="AD290" s="12">
        <f t="shared" ca="1" si="172"/>
        <v>1.077621043783743</v>
      </c>
      <c r="AE290" s="12">
        <f t="shared" ca="1" si="173"/>
        <v>1.24317806039359</v>
      </c>
      <c r="AF290" s="12">
        <f t="shared" ca="1" si="174"/>
        <v>9.2005630744601569E-3</v>
      </c>
      <c r="AG290" s="12">
        <f t="shared" ca="1" si="175"/>
        <v>0.75232656991746982</v>
      </c>
      <c r="AH290" s="12">
        <f t="shared" ca="1" si="176"/>
        <v>0.71423469752160562</v>
      </c>
      <c r="AI290" s="12">
        <f t="shared" ca="1" si="177"/>
        <v>0.11869577086968393</v>
      </c>
      <c r="AJ290" s="12">
        <f t="shared" ca="1" si="178"/>
        <v>0.10947746406402242</v>
      </c>
      <c r="AK290" s="12">
        <f t="shared" ca="1" si="179"/>
        <v>1.0026771479851202</v>
      </c>
      <c r="AL290" s="11">
        <f t="shared" ca="1" si="180"/>
        <v>-8.1549668774805184E-3</v>
      </c>
      <c r="AM290" s="11">
        <f t="shared" ca="1" si="181"/>
        <v>2.1231937559329284E-2</v>
      </c>
      <c r="AN290" s="11">
        <f t="shared" ca="1" si="182"/>
        <v>4.7590496889757805E-3</v>
      </c>
      <c r="AO290" s="11">
        <f t="shared" ca="1" si="183"/>
        <v>6.2452018045527802E-2</v>
      </c>
      <c r="AP290" s="11">
        <f t="shared" ca="1" si="184"/>
        <v>2.2912715564768593E-2</v>
      </c>
      <c r="AQ290" s="11">
        <f t="shared" ca="1" si="185"/>
        <v>1.3875193689251941E-2</v>
      </c>
      <c r="AR290" s="11">
        <f t="shared" ca="1" si="186"/>
        <v>1.5311071891910832E-2</v>
      </c>
      <c r="AS290" s="11">
        <f t="shared" ca="1" si="187"/>
        <v>7.9715889961663455E-3</v>
      </c>
      <c r="AT290" s="11">
        <f t="shared" ca="1" si="188"/>
        <v>2.1342779762138275E-2</v>
      </c>
      <c r="AU290" s="13">
        <f t="shared" ca="1" si="189"/>
        <v>1.7966820924509814E-2</v>
      </c>
      <c r="AV290" s="14">
        <f t="shared" ca="1" si="190"/>
        <v>457.60730128832</v>
      </c>
      <c r="AW290" s="11">
        <f ca="1">-(AV290-MAX($AV$14:AV290))/MAX($AV$14:AV290)</f>
        <v>0</v>
      </c>
      <c r="AX290" s="13">
        <f t="shared" si="191"/>
        <v>-1.6909254326959642E-2</v>
      </c>
      <c r="AY290" s="14">
        <f t="shared" si="192"/>
        <v>105.40869980915504</v>
      </c>
      <c r="AZ290" s="11">
        <f>-(AY290-MAX($AY$14:AY290))/MAX($AY$14:AY290)</f>
        <v>0.26968116793857594</v>
      </c>
    </row>
    <row r="291" spans="1:52" x14ac:dyDescent="0.2">
      <c r="A291" s="1">
        <v>42736</v>
      </c>
      <c r="B291" s="10">
        <v>0.75809838600853618</v>
      </c>
      <c r="C291" s="10">
        <v>1.0634112104809808</v>
      </c>
      <c r="D291" s="10">
        <v>1.2346136276652222</v>
      </c>
      <c r="E291" s="10">
        <v>8.7068575209835256E-3</v>
      </c>
      <c r="F291" s="10">
        <v>0.74663640300446488</v>
      </c>
      <c r="G291" s="10">
        <v>0.71291081485706131</v>
      </c>
      <c r="H291" s="10">
        <v>0.11816699359534895</v>
      </c>
      <c r="I291" s="10">
        <v>0.11178555059972947</v>
      </c>
      <c r="J291" s="10">
        <v>0.99241792703743392</v>
      </c>
      <c r="K291" s="11">
        <f t="shared" si="193"/>
        <v>1.0492081662358155E-2</v>
      </c>
      <c r="L291" s="11">
        <f t="shared" si="194"/>
        <v>8.2201686570178012E-3</v>
      </c>
      <c r="M291" s="11">
        <f t="shared" si="195"/>
        <v>-1.159302196377654E-2</v>
      </c>
      <c r="N291" s="11">
        <f t="shared" si="161"/>
        <v>9.3772855500990904E-3</v>
      </c>
      <c r="O291" s="11">
        <f t="shared" si="161"/>
        <v>1.5709229919213863E-2</v>
      </c>
      <c r="P291" s="11">
        <f t="shared" si="161"/>
        <v>1.2190774934055515E-2</v>
      </c>
      <c r="Q291" s="11">
        <f t="shared" si="161"/>
        <v>1.1024980502446047E-2</v>
      </c>
      <c r="R291" s="11">
        <f t="shared" si="161"/>
        <v>2.9287814257129119E-2</v>
      </c>
      <c r="S291" s="11">
        <f t="shared" si="161"/>
        <v>1.1353261085308208E-2</v>
      </c>
      <c r="T291" s="12">
        <f t="shared" ca="1" si="162"/>
        <v>0.74719265027440107</v>
      </c>
      <c r="U291" s="12">
        <f t="shared" ca="1" si="163"/>
        <v>1.0661810524266251</v>
      </c>
      <c r="V291" s="12">
        <f t="shared" ca="1" si="164"/>
        <v>1.2461362334744188</v>
      </c>
      <c r="W291" s="12">
        <f t="shared" ca="1" si="165"/>
        <v>8.9132662088825566E-3</v>
      </c>
      <c r="X291" s="12">
        <f t="shared" ca="1" si="166"/>
        <v>0.74370764756330132</v>
      </c>
      <c r="Y291" s="12">
        <f t="shared" ca="1" si="167"/>
        <v>0.70927962513775733</v>
      </c>
      <c r="Z291" s="12">
        <f t="shared" ca="1" si="168"/>
        <v>0.11778709112915817</v>
      </c>
      <c r="AA291" s="12">
        <f t="shared" ca="1" si="169"/>
        <v>0.10904110939009194</v>
      </c>
      <c r="AB291" s="12">
        <f t="shared" ca="1" si="170"/>
        <v>0.99197718921413247</v>
      </c>
      <c r="AC291" s="12">
        <f t="shared" ca="1" si="171"/>
        <v>0.75022694365045428</v>
      </c>
      <c r="AD291" s="12">
        <f t="shared" ca="1" si="172"/>
        <v>1.0547410610695074</v>
      </c>
      <c r="AE291" s="12">
        <f t="shared" ca="1" si="173"/>
        <v>1.2490944065552476</v>
      </c>
      <c r="AF291" s="12">
        <f t="shared" ca="1" si="174"/>
        <v>8.6259693433049546E-3</v>
      </c>
      <c r="AG291" s="12">
        <f t="shared" ca="1" si="175"/>
        <v>0.73508872520913282</v>
      </c>
      <c r="AH291" s="12">
        <f t="shared" ca="1" si="176"/>
        <v>0.70432455275390904</v>
      </c>
      <c r="AI291" s="12">
        <f t="shared" ca="1" si="177"/>
        <v>0.11687841138863242</v>
      </c>
      <c r="AJ291" s="12">
        <f t="shared" ca="1" si="178"/>
        <v>0.10860475471616146</v>
      </c>
      <c r="AK291" s="12">
        <f t="shared" ca="1" si="179"/>
        <v>0.98127723044314485</v>
      </c>
      <c r="AL291" s="11">
        <f t="shared" ca="1" si="180"/>
        <v>1.0492081662358155E-2</v>
      </c>
      <c r="AM291" s="11">
        <f t="shared" ca="1" si="181"/>
        <v>-8.2201686570178012E-3</v>
      </c>
      <c r="AN291" s="11">
        <f t="shared" ca="1" si="182"/>
        <v>-1.159302196377654E-2</v>
      </c>
      <c r="AO291" s="11">
        <f t="shared" ca="1" si="183"/>
        <v>-9.3772855500990904E-3</v>
      </c>
      <c r="AP291" s="11">
        <f t="shared" ca="1" si="184"/>
        <v>-1.5709229919213863E-2</v>
      </c>
      <c r="AQ291" s="11">
        <f t="shared" ca="1" si="185"/>
        <v>-1.2190774934055515E-2</v>
      </c>
      <c r="AR291" s="11">
        <f t="shared" ca="1" si="186"/>
        <v>-1.1024980502446047E-2</v>
      </c>
      <c r="AS291" s="11">
        <f t="shared" ca="1" si="187"/>
        <v>-2.9287814257129119E-2</v>
      </c>
      <c r="AT291" s="11">
        <f t="shared" ca="1" si="188"/>
        <v>-1.1353261085308208E-2</v>
      </c>
      <c r="AU291" s="13">
        <f t="shared" ca="1" si="189"/>
        <v>-1.0918272800743114E-2</v>
      </c>
      <c r="AV291" s="14">
        <f t="shared" ca="1" si="190"/>
        <v>452.6110199372423</v>
      </c>
      <c r="AW291" s="11">
        <f ca="1">-(AV291-MAX($AV$14:AV291))/MAX($AV$14:AV291)</f>
        <v>1.0918272800743058E-2</v>
      </c>
      <c r="AX291" s="13">
        <f t="shared" si="191"/>
        <v>1.0673619400427917E-2</v>
      </c>
      <c r="AY291" s="14">
        <f t="shared" si="192"/>
        <v>106.53379215241192</v>
      </c>
      <c r="AZ291" s="11">
        <f>-(AY291-MAX($AY$14:AY291))/MAX($AY$14:AY291)</f>
        <v>0.26188602268418726</v>
      </c>
    </row>
    <row r="292" spans="1:52" x14ac:dyDescent="0.2">
      <c r="A292" s="1">
        <v>42767</v>
      </c>
      <c r="B292" s="10">
        <v>0.76278232480796948</v>
      </c>
      <c r="C292" s="10">
        <v>1.0649400438755299</v>
      </c>
      <c r="D292" s="10">
        <v>1.2493909219255612</v>
      </c>
      <c r="E292" s="10">
        <v>8.8562977133039306E-3</v>
      </c>
      <c r="F292" s="10">
        <v>0.76632463043994703</v>
      </c>
      <c r="G292" s="10">
        <v>0.722908985758693</v>
      </c>
      <c r="H292" s="10">
        <v>0.12013166430407728</v>
      </c>
      <c r="I292" s="10">
        <v>0.11232547429431522</v>
      </c>
      <c r="J292" s="10">
        <v>0.99892116514164708</v>
      </c>
      <c r="K292" s="11">
        <f t="shared" si="193"/>
        <v>6.1785368309443811E-3</v>
      </c>
      <c r="L292" s="11">
        <f t="shared" si="194"/>
        <v>1.4376690592321495E-3</v>
      </c>
      <c r="M292" s="11">
        <f t="shared" si="195"/>
        <v>1.1969165032046813E-2</v>
      </c>
      <c r="N292" s="11">
        <f t="shared" si="161"/>
        <v>1.7163504968383148E-2</v>
      </c>
      <c r="O292" s="11">
        <f t="shared" si="161"/>
        <v>2.6369230533438648E-2</v>
      </c>
      <c r="P292" s="11">
        <f t="shared" si="161"/>
        <v>1.4024434323718804E-2</v>
      </c>
      <c r="Q292" s="11">
        <f t="shared" si="161"/>
        <v>1.6626222339684249E-2</v>
      </c>
      <c r="R292" s="11">
        <f t="shared" si="161"/>
        <v>4.8299953946557839E-3</v>
      </c>
      <c r="S292" s="11">
        <f t="shared" si="161"/>
        <v>6.5529228433294229E-3</v>
      </c>
      <c r="T292" s="12">
        <f t="shared" ca="1" si="162"/>
        <v>0.75416266482949523</v>
      </c>
      <c r="U292" s="12">
        <f t="shared" ca="1" si="163"/>
        <v>1.0590761357752441</v>
      </c>
      <c r="V292" s="12">
        <f t="shared" ca="1" si="164"/>
        <v>1.241854017110235</v>
      </c>
      <c r="W292" s="12">
        <f t="shared" ca="1" si="165"/>
        <v>8.6664134321442401E-3</v>
      </c>
      <c r="X292" s="12">
        <f t="shared" ca="1" si="166"/>
        <v>0.74086256410679885</v>
      </c>
      <c r="Y292" s="12">
        <f t="shared" ca="1" si="167"/>
        <v>0.70861768380548518</v>
      </c>
      <c r="Z292" s="12">
        <f t="shared" ca="1" si="168"/>
        <v>0.11752270249199068</v>
      </c>
      <c r="AA292" s="12">
        <f t="shared" ca="1" si="169"/>
        <v>0.11019515265794547</v>
      </c>
      <c r="AB292" s="12">
        <f t="shared" ca="1" si="170"/>
        <v>0.98684757874028939</v>
      </c>
      <c r="AC292" s="12">
        <f t="shared" ca="1" si="171"/>
        <v>0.75809838600853618</v>
      </c>
      <c r="AD292" s="12">
        <f t="shared" ca="1" si="172"/>
        <v>1.0634112104809808</v>
      </c>
      <c r="AE292" s="12">
        <f t="shared" ca="1" si="173"/>
        <v>1.2346136276652222</v>
      </c>
      <c r="AF292" s="12">
        <f t="shared" ca="1" si="174"/>
        <v>8.7068575209835256E-3</v>
      </c>
      <c r="AG292" s="12">
        <f t="shared" ca="1" si="175"/>
        <v>0.74663640300446488</v>
      </c>
      <c r="AH292" s="12">
        <f t="shared" ca="1" si="176"/>
        <v>0.71291081485706131</v>
      </c>
      <c r="AI292" s="12">
        <f t="shared" ca="1" si="177"/>
        <v>0.11816699359534895</v>
      </c>
      <c r="AJ292" s="12">
        <f t="shared" ca="1" si="178"/>
        <v>0.11178555059972947</v>
      </c>
      <c r="AK292" s="12">
        <f t="shared" ca="1" si="179"/>
        <v>0.99241792703743392</v>
      </c>
      <c r="AL292" s="11">
        <f t="shared" ca="1" si="180"/>
        <v>6.1785368309443811E-3</v>
      </c>
      <c r="AM292" s="11">
        <f t="shared" ca="1" si="181"/>
        <v>1.4376690592321495E-3</v>
      </c>
      <c r="AN292" s="11">
        <f t="shared" ca="1" si="182"/>
        <v>-1.1969165032046813E-2</v>
      </c>
      <c r="AO292" s="11">
        <f t="shared" ca="1" si="183"/>
        <v>1.7163504968383148E-2</v>
      </c>
      <c r="AP292" s="11">
        <f t="shared" ca="1" si="184"/>
        <v>2.6369230533438648E-2</v>
      </c>
      <c r="AQ292" s="11">
        <f t="shared" ca="1" si="185"/>
        <v>1.4024434323718804E-2</v>
      </c>
      <c r="AR292" s="11">
        <f t="shared" ca="1" si="186"/>
        <v>1.6626222339684249E-2</v>
      </c>
      <c r="AS292" s="11">
        <f t="shared" ca="1" si="187"/>
        <v>4.8299953946557839E-3</v>
      </c>
      <c r="AT292" s="11">
        <f t="shared" ca="1" si="188"/>
        <v>6.5529228433294229E-3</v>
      </c>
      <c r="AU292" s="13">
        <f t="shared" ca="1" si="189"/>
        <v>9.0237056957044193E-3</v>
      </c>
      <c r="AV292" s="14">
        <f t="shared" ca="1" si="190"/>
        <v>456.69524857578853</v>
      </c>
      <c r="AW292" s="11">
        <f ca="1">-(AV292-MAX($AV$14:AV292))/MAX($AV$14:AV292)</f>
        <v>1.993090385498086E-3</v>
      </c>
      <c r="AX292" s="13">
        <f t="shared" si="191"/>
        <v>1.1683520147270378E-2</v>
      </c>
      <c r="AY292" s="14">
        <f t="shared" si="192"/>
        <v>107.77848185938974</v>
      </c>
      <c r="AZ292" s="11">
        <f>-(AY292-MAX($AY$14:AY292))/MAX($AY$14:AY292)</f>
        <v>0.25326225315923606</v>
      </c>
    </row>
    <row r="293" spans="1:52" x14ac:dyDescent="0.2">
      <c r="A293" s="1">
        <v>42795</v>
      </c>
      <c r="B293" s="10">
        <v>0.74696545284780569</v>
      </c>
      <c r="C293" s="10">
        <v>1.0689699405652713</v>
      </c>
      <c r="D293" s="10">
        <v>1.2344764585339358</v>
      </c>
      <c r="E293" s="10">
        <v>8.8560624175279181E-3</v>
      </c>
      <c r="F293" s="10">
        <v>0.76212541535835143</v>
      </c>
      <c r="G293" s="10">
        <v>0.70042726062898375</v>
      </c>
      <c r="H293" s="10">
        <v>0.11752952929423519</v>
      </c>
      <c r="I293" s="10">
        <v>0.11215791834903543</v>
      </c>
      <c r="J293" s="10">
        <v>0.99843246103617311</v>
      </c>
      <c r="K293" s="11">
        <f t="shared" si="193"/>
        <v>-2.0735760971055117E-2</v>
      </c>
      <c r="L293" s="11">
        <f t="shared" si="194"/>
        <v>3.784153589601047E-3</v>
      </c>
      <c r="M293" s="11">
        <f t="shared" si="195"/>
        <v>-1.1937387354023055E-2</v>
      </c>
      <c r="N293" s="11">
        <f t="shared" si="161"/>
        <v>-2.6568187252662412E-5</v>
      </c>
      <c r="O293" s="11">
        <f t="shared" si="161"/>
        <v>-5.4796817364265449E-3</v>
      </c>
      <c r="P293" s="11">
        <f t="shared" si="161"/>
        <v>-3.1098970371926771E-2</v>
      </c>
      <c r="Q293" s="11">
        <f t="shared" si="161"/>
        <v>-2.1660692248927527E-2</v>
      </c>
      <c r="R293" s="11">
        <f t="shared" si="161"/>
        <v>-1.4917003140423324E-3</v>
      </c>
      <c r="S293" s="11">
        <f t="shared" si="161"/>
        <v>-4.8923190590788312E-4</v>
      </c>
      <c r="T293" s="12">
        <f t="shared" ca="1" si="162"/>
        <v>0.76044035540825283</v>
      </c>
      <c r="U293" s="12">
        <f t="shared" ca="1" si="163"/>
        <v>1.0641756271782552</v>
      </c>
      <c r="V293" s="12">
        <f t="shared" ca="1" si="164"/>
        <v>1.2420022747953916</v>
      </c>
      <c r="W293" s="12">
        <f t="shared" ca="1" si="165"/>
        <v>8.7815776171437272E-3</v>
      </c>
      <c r="X293" s="12">
        <f t="shared" ca="1" si="166"/>
        <v>0.75648051672220595</v>
      </c>
      <c r="Y293" s="12">
        <f t="shared" ca="1" si="167"/>
        <v>0.71790990030787716</v>
      </c>
      <c r="Z293" s="12">
        <f t="shared" ca="1" si="168"/>
        <v>0.11914932894971311</v>
      </c>
      <c r="AA293" s="12">
        <f t="shared" ca="1" si="169"/>
        <v>0.11205551244702235</v>
      </c>
      <c r="AB293" s="12">
        <f t="shared" ca="1" si="170"/>
        <v>0.9956695460895405</v>
      </c>
      <c r="AC293" s="12">
        <f t="shared" ca="1" si="171"/>
        <v>0.76278232480796948</v>
      </c>
      <c r="AD293" s="12">
        <f t="shared" ca="1" si="172"/>
        <v>1.0649400438755299</v>
      </c>
      <c r="AE293" s="12">
        <f t="shared" ca="1" si="173"/>
        <v>1.2493909219255612</v>
      </c>
      <c r="AF293" s="12">
        <f t="shared" ca="1" si="174"/>
        <v>8.8562977133039306E-3</v>
      </c>
      <c r="AG293" s="12">
        <f t="shared" ca="1" si="175"/>
        <v>0.76632463043994703</v>
      </c>
      <c r="AH293" s="12">
        <f t="shared" ca="1" si="176"/>
        <v>0.722908985758693</v>
      </c>
      <c r="AI293" s="12">
        <f t="shared" ca="1" si="177"/>
        <v>0.12013166430407728</v>
      </c>
      <c r="AJ293" s="12">
        <f t="shared" ca="1" si="178"/>
        <v>0.11232547429431522</v>
      </c>
      <c r="AK293" s="12">
        <f t="shared" ca="1" si="179"/>
        <v>0.99892116514164708</v>
      </c>
      <c r="AL293" s="11">
        <f t="shared" ca="1" si="180"/>
        <v>-2.0735760971055117E-2</v>
      </c>
      <c r="AM293" s="11">
        <f t="shared" ca="1" si="181"/>
        <v>3.784153589601047E-3</v>
      </c>
      <c r="AN293" s="11">
        <f t="shared" ca="1" si="182"/>
        <v>-1.1937387354023055E-2</v>
      </c>
      <c r="AO293" s="11">
        <f t="shared" ca="1" si="183"/>
        <v>-2.6568187252662412E-5</v>
      </c>
      <c r="AP293" s="11">
        <f t="shared" ca="1" si="184"/>
        <v>-5.4796817364265449E-3</v>
      </c>
      <c r="AQ293" s="11">
        <f t="shared" ca="1" si="185"/>
        <v>-3.1098970371926771E-2</v>
      </c>
      <c r="AR293" s="11">
        <f t="shared" ca="1" si="186"/>
        <v>-2.1660692248927527E-2</v>
      </c>
      <c r="AS293" s="11">
        <f t="shared" ca="1" si="187"/>
        <v>-1.4917003140423324E-3</v>
      </c>
      <c r="AT293" s="11">
        <f t="shared" ca="1" si="188"/>
        <v>-4.8923190590788312E-4</v>
      </c>
      <c r="AU293" s="13">
        <f t="shared" ca="1" si="189"/>
        <v>-9.9039821666623163E-3</v>
      </c>
      <c r="AV293" s="14">
        <f t="shared" ca="1" si="190"/>
        <v>452.17214697829451</v>
      </c>
      <c r="AW293" s="11">
        <f ca="1">-(AV293-MAX($AV$14:AV293))/MAX($AV$14:AV293)</f>
        <v>1.1877333020525875E-2</v>
      </c>
      <c r="AX293" s="13">
        <f t="shared" si="191"/>
        <v>-9.9039821666623163E-3</v>
      </c>
      <c r="AY293" s="14">
        <f t="shared" si="192"/>
        <v>106.71104569710441</v>
      </c>
      <c r="AZ293" s="11">
        <f>-(AY293-MAX($AY$14:AY293))/MAX($AY$14:AY293)</f>
        <v>0.2606579304871206</v>
      </c>
    </row>
    <row r="294" spans="1:52" x14ac:dyDescent="0.2">
      <c r="A294" s="1">
        <v>42826</v>
      </c>
      <c r="B294" s="10">
        <v>0.74383177500576469</v>
      </c>
      <c r="C294" s="10">
        <v>1.0717079810093346</v>
      </c>
      <c r="D294" s="10">
        <v>1.2641585760517799</v>
      </c>
      <c r="E294" s="10">
        <v>9.0763044918630922E-3</v>
      </c>
      <c r="F294" s="10">
        <v>0.75306875517734762</v>
      </c>
      <c r="G294" s="10">
        <v>0.69666991779294973</v>
      </c>
      <c r="H294" s="10">
        <v>0.1164469700498393</v>
      </c>
      <c r="I294" s="10">
        <v>0.11160340613595526</v>
      </c>
      <c r="J294" s="10">
        <v>0.99924057716135728</v>
      </c>
      <c r="K294" s="11">
        <f t="shared" si="193"/>
        <v>-4.1952112110323903E-3</v>
      </c>
      <c r="L294" s="11">
        <f t="shared" si="194"/>
        <v>2.5613820746124283E-3</v>
      </c>
      <c r="M294" s="11">
        <f t="shared" si="195"/>
        <v>2.4044296116504826E-2</v>
      </c>
      <c r="N294" s="11">
        <f t="shared" si="161"/>
        <v>2.4869074307704908E-2</v>
      </c>
      <c r="O294" s="11">
        <f t="shared" si="161"/>
        <v>-1.1883424956698696E-2</v>
      </c>
      <c r="P294" s="11">
        <f t="shared" si="161"/>
        <v>-5.3643583670057726E-3</v>
      </c>
      <c r="Q294" s="11">
        <f t="shared" si="161"/>
        <v>-9.2109553309424053E-3</v>
      </c>
      <c r="R294" s="11">
        <f t="shared" si="161"/>
        <v>-4.944030891822826E-3</v>
      </c>
      <c r="S294" s="11">
        <f t="shared" si="161"/>
        <v>8.0938486750059546E-4</v>
      </c>
      <c r="T294" s="12">
        <f t="shared" ca="1" si="162"/>
        <v>0.75487388882788764</v>
      </c>
      <c r="U294" s="12">
        <f t="shared" ca="1" si="163"/>
        <v>1.0669549922204005</v>
      </c>
      <c r="V294" s="12">
        <f t="shared" ca="1" si="164"/>
        <v>1.2419336902297484</v>
      </c>
      <c r="W294" s="12">
        <f t="shared" ca="1" si="165"/>
        <v>8.8561800654159244E-3</v>
      </c>
      <c r="X294" s="12">
        <f t="shared" ca="1" si="166"/>
        <v>0.76422502289914918</v>
      </c>
      <c r="Y294" s="12">
        <f t="shared" ca="1" si="167"/>
        <v>0.71166812319383843</v>
      </c>
      <c r="Z294" s="12">
        <f t="shared" ca="1" si="168"/>
        <v>0.11883059679915622</v>
      </c>
      <c r="AA294" s="12">
        <f t="shared" ca="1" si="169"/>
        <v>0.11224169632167533</v>
      </c>
      <c r="AB294" s="12">
        <f t="shared" ca="1" si="170"/>
        <v>0.9986768130889101</v>
      </c>
      <c r="AC294" s="12">
        <f t="shared" ca="1" si="171"/>
        <v>0.74696545284780569</v>
      </c>
      <c r="AD294" s="12">
        <f t="shared" ca="1" si="172"/>
        <v>1.0689699405652713</v>
      </c>
      <c r="AE294" s="12">
        <f t="shared" ca="1" si="173"/>
        <v>1.2344764585339358</v>
      </c>
      <c r="AF294" s="12">
        <f t="shared" ca="1" si="174"/>
        <v>8.8560624175279181E-3</v>
      </c>
      <c r="AG294" s="12">
        <f t="shared" ca="1" si="175"/>
        <v>0.76212541535835143</v>
      </c>
      <c r="AH294" s="12">
        <f t="shared" ca="1" si="176"/>
        <v>0.70042726062898375</v>
      </c>
      <c r="AI294" s="12">
        <f t="shared" ca="1" si="177"/>
        <v>0.11752952929423519</v>
      </c>
      <c r="AJ294" s="12">
        <f t="shared" ca="1" si="178"/>
        <v>0.11215791834903543</v>
      </c>
      <c r="AK294" s="12">
        <f t="shared" ca="1" si="179"/>
        <v>0.99843246103617311</v>
      </c>
      <c r="AL294" s="11">
        <f t="shared" ca="1" si="180"/>
        <v>4.1952112110323903E-3</v>
      </c>
      <c r="AM294" s="11">
        <f t="shared" ca="1" si="181"/>
        <v>2.5613820746124283E-3</v>
      </c>
      <c r="AN294" s="11">
        <f t="shared" ca="1" si="182"/>
        <v>-2.4044296116504826E-2</v>
      </c>
      <c r="AO294" s="11">
        <f t="shared" ca="1" si="183"/>
        <v>-2.4869074307704908E-2</v>
      </c>
      <c r="AP294" s="11">
        <f t="shared" ca="1" si="184"/>
        <v>1.1883424956698696E-2</v>
      </c>
      <c r="AQ294" s="11">
        <f t="shared" ca="1" si="185"/>
        <v>5.3643583670057726E-3</v>
      </c>
      <c r="AR294" s="11">
        <f t="shared" ca="1" si="186"/>
        <v>9.2109553309424053E-3</v>
      </c>
      <c r="AS294" s="11">
        <f t="shared" ca="1" si="187"/>
        <v>4.944030891822826E-3</v>
      </c>
      <c r="AT294" s="11">
        <f t="shared" ca="1" si="188"/>
        <v>-8.0938486750059546E-4</v>
      </c>
      <c r="AU294" s="13">
        <f t="shared" ca="1" si="189"/>
        <v>-1.2848213843995346E-3</v>
      </c>
      <c r="AV294" s="14">
        <f t="shared" ca="1" si="190"/>
        <v>451.59118653442692</v>
      </c>
      <c r="AW294" s="11">
        <f ca="1">-(AV294-MAX($AV$14:AV294))/MAX($AV$14:AV294)</f>
        <v>1.3146894153471046E-2</v>
      </c>
      <c r="AX294" s="13">
        <f t="shared" si="191"/>
        <v>1.8540174009800741E-3</v>
      </c>
      <c r="AY294" s="14">
        <f t="shared" si="192"/>
        <v>106.90888983270362</v>
      </c>
      <c r="AZ294" s="11">
        <f>-(AY294-MAX($AY$14:AY294))/MAX($AY$14:AY294)</f>
        <v>0.2592871774249671</v>
      </c>
    </row>
    <row r="295" spans="1:52" x14ac:dyDescent="0.2">
      <c r="A295" s="1">
        <v>42856</v>
      </c>
      <c r="B295" s="10">
        <v>0.73491585213493049</v>
      </c>
      <c r="C295" s="10">
        <v>1.1044598087075612</v>
      </c>
      <c r="D295" s="10">
        <v>1.2919395889048229</v>
      </c>
      <c r="E295" s="10">
        <v>8.9081304506623184E-3</v>
      </c>
      <c r="F295" s="10">
        <v>0.74341704209227288</v>
      </c>
      <c r="G295" s="10">
        <v>0.69483046136742632</v>
      </c>
      <c r="H295" s="10">
        <v>0.11749362597079108</v>
      </c>
      <c r="I295" s="10">
        <v>0.11383687176276397</v>
      </c>
      <c r="J295" s="10">
        <v>1.0131712259371835</v>
      </c>
      <c r="K295" s="11">
        <f t="shared" si="193"/>
        <v>-1.1986477548320829E-2</v>
      </c>
      <c r="L295" s="11">
        <f t="shared" si="194"/>
        <v>3.0560402906938178E-2</v>
      </c>
      <c r="M295" s="11">
        <f t="shared" si="195"/>
        <v>2.1975892407271047E-2</v>
      </c>
      <c r="N295" s="11">
        <f t="shared" si="161"/>
        <v>-1.8528911337377663E-2</v>
      </c>
      <c r="O295" s="11">
        <f t="shared" si="161"/>
        <v>-1.2816509805670728E-2</v>
      </c>
      <c r="P295" s="11">
        <f t="shared" si="161"/>
        <v>-2.6403557531963218E-3</v>
      </c>
      <c r="Q295" s="11">
        <f t="shared" si="161"/>
        <v>8.9882623867654221E-3</v>
      </c>
      <c r="R295" s="11">
        <f t="shared" si="161"/>
        <v>2.0012522055893989E-2</v>
      </c>
      <c r="S295" s="11">
        <f t="shared" si="161"/>
        <v>1.3941236068895746E-2</v>
      </c>
      <c r="T295" s="12">
        <f t="shared" ca="1" si="162"/>
        <v>0.74539861392678519</v>
      </c>
      <c r="U295" s="12">
        <f t="shared" ca="1" si="163"/>
        <v>1.0703389607873031</v>
      </c>
      <c r="V295" s="12">
        <f t="shared" ca="1" si="164"/>
        <v>1.2493175172928579</v>
      </c>
      <c r="W295" s="12">
        <f t="shared" ca="1" si="165"/>
        <v>8.966183454695506E-3</v>
      </c>
      <c r="X295" s="12">
        <f t="shared" ca="1" si="166"/>
        <v>0.75759708526784952</v>
      </c>
      <c r="Y295" s="12">
        <f t="shared" ca="1" si="167"/>
        <v>0.69854858921096674</v>
      </c>
      <c r="Z295" s="12">
        <f t="shared" ca="1" si="168"/>
        <v>0.11698824967203725</v>
      </c>
      <c r="AA295" s="12">
        <f t="shared" ca="1" si="169"/>
        <v>0.11188066224249535</v>
      </c>
      <c r="AB295" s="12">
        <f t="shared" ca="1" si="170"/>
        <v>0.99883651909876514</v>
      </c>
      <c r="AC295" s="12">
        <f t="shared" ca="1" si="171"/>
        <v>0.74383177500576469</v>
      </c>
      <c r="AD295" s="12">
        <f t="shared" ca="1" si="172"/>
        <v>1.0717079810093346</v>
      </c>
      <c r="AE295" s="12">
        <f t="shared" ca="1" si="173"/>
        <v>1.2641585760517799</v>
      </c>
      <c r="AF295" s="12">
        <f t="shared" ca="1" si="174"/>
        <v>9.0763044918630922E-3</v>
      </c>
      <c r="AG295" s="12">
        <f t="shared" ca="1" si="175"/>
        <v>0.75306875517734762</v>
      </c>
      <c r="AH295" s="12">
        <f t="shared" ca="1" si="176"/>
        <v>0.69666991779294973</v>
      </c>
      <c r="AI295" s="12">
        <f t="shared" ca="1" si="177"/>
        <v>0.1164469700498393</v>
      </c>
      <c r="AJ295" s="12">
        <f t="shared" ca="1" si="178"/>
        <v>0.11160340613595526</v>
      </c>
      <c r="AK295" s="12">
        <f t="shared" ca="1" si="179"/>
        <v>0.99924057716135728</v>
      </c>
      <c r="AL295" s="11">
        <f t="shared" ca="1" si="180"/>
        <v>1.1986477548320829E-2</v>
      </c>
      <c r="AM295" s="11">
        <f t="shared" ca="1" si="181"/>
        <v>3.0560402906938178E-2</v>
      </c>
      <c r="AN295" s="11">
        <f t="shared" ca="1" si="182"/>
        <v>2.1975892407271047E-2</v>
      </c>
      <c r="AO295" s="11">
        <f t="shared" ca="1" si="183"/>
        <v>-1.8528911337377663E-2</v>
      </c>
      <c r="AP295" s="11">
        <f t="shared" ca="1" si="184"/>
        <v>1.2816509805670728E-2</v>
      </c>
      <c r="AQ295" s="11">
        <f t="shared" ca="1" si="185"/>
        <v>2.6403557531963218E-3</v>
      </c>
      <c r="AR295" s="11">
        <f t="shared" ca="1" si="186"/>
        <v>-8.9882623867654221E-3</v>
      </c>
      <c r="AS295" s="11">
        <f t="shared" ca="1" si="187"/>
        <v>-2.0012522055893989E-2</v>
      </c>
      <c r="AT295" s="11">
        <f t="shared" ca="1" si="188"/>
        <v>1.3941236068895746E-2</v>
      </c>
      <c r="AU295" s="13">
        <f t="shared" ca="1" si="189"/>
        <v>5.1545754122506414E-3</v>
      </c>
      <c r="AV295" s="14">
        <f t="shared" ca="1" si="190"/>
        <v>453.91894736092638</v>
      </c>
      <c r="AW295" s="11">
        <f ca="1">-(AV295-MAX($AV$14:AV295))/MAX($AV$14:AV295)</f>
        <v>8.0600853985713337E-3</v>
      </c>
      <c r="AX295" s="13">
        <f t="shared" si="191"/>
        <v>5.5006734867998714E-3</v>
      </c>
      <c r="AY295" s="14">
        <f t="shared" si="192"/>
        <v>107.49696072850959</v>
      </c>
      <c r="AZ295" s="11">
        <f>-(AY295-MAX($AY$14:AY295))/MAX($AY$14:AY295)</f>
        <v>0.25521275804049587</v>
      </c>
    </row>
    <row r="296" spans="1:52" x14ac:dyDescent="0.2">
      <c r="A296" s="1">
        <v>42887</v>
      </c>
      <c r="B296" s="10">
        <v>0.75199278086930366</v>
      </c>
      <c r="C296" s="10">
        <v>1.1234440300184245</v>
      </c>
      <c r="D296" s="10">
        <v>1.2805409004763613</v>
      </c>
      <c r="E296" s="10">
        <v>9.0155066714749359E-3</v>
      </c>
      <c r="F296" s="10">
        <v>0.7559950406725332</v>
      </c>
      <c r="G296" s="10">
        <v>0.72296124927703875</v>
      </c>
      <c r="H296" s="10">
        <v>0.11819632409432067</v>
      </c>
      <c r="I296" s="10">
        <v>0.1152193199755735</v>
      </c>
      <c r="J296" s="10">
        <v>1.0330898684876597</v>
      </c>
      <c r="K296" s="11">
        <f t="shared" si="193"/>
        <v>2.3236576928861608E-2</v>
      </c>
      <c r="L296" s="11">
        <f t="shared" si="194"/>
        <v>1.7188693659281773E-2</v>
      </c>
      <c r="M296" s="11">
        <f t="shared" si="195"/>
        <v>-8.8229268042820941E-3</v>
      </c>
      <c r="N296" s="11">
        <f t="shared" si="161"/>
        <v>1.2053732419762042E-2</v>
      </c>
      <c r="O296" s="11">
        <f t="shared" si="161"/>
        <v>1.6919169010251256E-2</v>
      </c>
      <c r="P296" s="11">
        <f t="shared" si="161"/>
        <v>4.0485829959514108E-2</v>
      </c>
      <c r="Q296" s="11">
        <f t="shared" si="161"/>
        <v>5.9807339991726494E-3</v>
      </c>
      <c r="R296" s="11">
        <f t="shared" si="161"/>
        <v>1.2144116325425225E-2</v>
      </c>
      <c r="S296" s="11">
        <f t="shared" si="161"/>
        <v>1.9659700197319996E-2</v>
      </c>
      <c r="T296" s="12">
        <f t="shared" ca="1" si="162"/>
        <v>0.73937381357034759</v>
      </c>
      <c r="U296" s="12">
        <f t="shared" ca="1" si="163"/>
        <v>1.0880838948584479</v>
      </c>
      <c r="V296" s="12">
        <f t="shared" ca="1" si="164"/>
        <v>1.2780490824783013</v>
      </c>
      <c r="W296" s="12">
        <f t="shared" ca="1" si="165"/>
        <v>8.9922174712627062E-3</v>
      </c>
      <c r="X296" s="12">
        <f t="shared" ca="1" si="166"/>
        <v>0.74824289863481019</v>
      </c>
      <c r="Y296" s="12">
        <f t="shared" ca="1" si="167"/>
        <v>0.69575018958018808</v>
      </c>
      <c r="Z296" s="12">
        <f t="shared" ca="1" si="168"/>
        <v>0.11697029801031519</v>
      </c>
      <c r="AA296" s="12">
        <f t="shared" ca="1" si="169"/>
        <v>0.11272013894935962</v>
      </c>
      <c r="AB296" s="12">
        <f t="shared" ca="1" si="170"/>
        <v>1.0062059015492704</v>
      </c>
      <c r="AC296" s="12">
        <f t="shared" ca="1" si="171"/>
        <v>0.73491585213493049</v>
      </c>
      <c r="AD296" s="12">
        <f t="shared" ca="1" si="172"/>
        <v>1.1044598087075612</v>
      </c>
      <c r="AE296" s="12">
        <f t="shared" ca="1" si="173"/>
        <v>1.2919395889048229</v>
      </c>
      <c r="AF296" s="12">
        <f t="shared" ca="1" si="174"/>
        <v>8.9081304506623184E-3</v>
      </c>
      <c r="AG296" s="12">
        <f t="shared" ca="1" si="175"/>
        <v>0.74341704209227288</v>
      </c>
      <c r="AH296" s="12">
        <f t="shared" ca="1" si="176"/>
        <v>0.69483046136742632</v>
      </c>
      <c r="AI296" s="12">
        <f t="shared" ca="1" si="177"/>
        <v>0.11749362597079108</v>
      </c>
      <c r="AJ296" s="12">
        <f t="shared" ca="1" si="178"/>
        <v>0.11383687176276397</v>
      </c>
      <c r="AK296" s="12">
        <f t="shared" ca="1" si="179"/>
        <v>1.0131712259371835</v>
      </c>
      <c r="AL296" s="11">
        <f t="shared" ca="1" si="180"/>
        <v>-2.3236576928861608E-2</v>
      </c>
      <c r="AM296" s="11">
        <f t="shared" ca="1" si="181"/>
        <v>1.7188693659281773E-2</v>
      </c>
      <c r="AN296" s="11">
        <f t="shared" ca="1" si="182"/>
        <v>-8.8229268042820941E-3</v>
      </c>
      <c r="AO296" s="11">
        <f t="shared" ca="1" si="183"/>
        <v>-1.2053732419762042E-2</v>
      </c>
      <c r="AP296" s="11">
        <f t="shared" ca="1" si="184"/>
        <v>-1.6919169010251256E-2</v>
      </c>
      <c r="AQ296" s="11">
        <f t="shared" ca="1" si="185"/>
        <v>-4.0485829959514108E-2</v>
      </c>
      <c r="AR296" s="11">
        <f t="shared" ca="1" si="186"/>
        <v>5.9807339991726494E-3</v>
      </c>
      <c r="AS296" s="11">
        <f t="shared" ca="1" si="187"/>
        <v>1.2144116325425225E-2</v>
      </c>
      <c r="AT296" s="11">
        <f t="shared" ca="1" si="188"/>
        <v>1.9659700197319996E-2</v>
      </c>
      <c r="AU296" s="13">
        <f t="shared" ca="1" si="189"/>
        <v>-5.1716656601634957E-3</v>
      </c>
      <c r="AV296" s="14">
        <f t="shared" ca="1" si="190"/>
        <v>451.57143032836234</v>
      </c>
      <c r="AW296" s="11">
        <f ca="1">-(AV296-MAX($AV$14:AV296))/MAX($AV$14:AV296)</f>
        <v>1.3190066991861003E-2</v>
      </c>
      <c r="AX296" s="13">
        <f t="shared" si="191"/>
        <v>1.5427291743922952E-2</v>
      </c>
      <c r="AY296" s="14">
        <f t="shared" si="192"/>
        <v>109.15534770325333</v>
      </c>
      <c r="AZ296" s="11">
        <f>-(AY296-MAX($AY$14:AY296))/MAX($AY$14:AY296)</f>
        <v>0.24372270797163492</v>
      </c>
    </row>
    <row r="297" spans="1:52" x14ac:dyDescent="0.2">
      <c r="A297" s="1">
        <v>42917</v>
      </c>
      <c r="B297" s="10">
        <v>0.78809658911796232</v>
      </c>
      <c r="C297" s="10">
        <v>1.1528307759703953</v>
      </c>
      <c r="D297" s="10">
        <v>1.2994438380373199</v>
      </c>
      <c r="E297" s="10">
        <v>8.898697230725422E-3</v>
      </c>
      <c r="F297" s="10">
        <v>0.78030509929382386</v>
      </c>
      <c r="G297" s="10">
        <v>0.73588932224593417</v>
      </c>
      <c r="H297" s="10">
        <v>0.12272950417280315</v>
      </c>
      <c r="I297" s="10">
        <v>0.12023855328972681</v>
      </c>
      <c r="J297" s="10">
        <v>1.0412328196584757</v>
      </c>
      <c r="K297" s="11">
        <f t="shared" si="193"/>
        <v>4.8010844209066317E-2</v>
      </c>
      <c r="L297" s="11">
        <f t="shared" si="194"/>
        <v>2.6157730306768157E-2</v>
      </c>
      <c r="M297" s="11">
        <f t="shared" si="195"/>
        <v>1.4761682000103749E-2</v>
      </c>
      <c r="N297" s="11">
        <f t="shared" si="161"/>
        <v>-1.2956503167936062E-2</v>
      </c>
      <c r="O297" s="11">
        <f t="shared" si="161"/>
        <v>3.2156373141898342E-2</v>
      </c>
      <c r="P297" s="11">
        <f t="shared" si="161"/>
        <v>1.7882110530576201E-2</v>
      </c>
      <c r="Q297" s="11">
        <f t="shared" si="161"/>
        <v>3.8352970054001068E-2</v>
      </c>
      <c r="R297" s="11">
        <f t="shared" si="161"/>
        <v>4.3562427856868036E-2</v>
      </c>
      <c r="S297" s="11">
        <f t="shared" si="161"/>
        <v>7.8821324448148378E-3</v>
      </c>
      <c r="T297" s="12">
        <f t="shared" ca="1" si="162"/>
        <v>0.74345431650211702</v>
      </c>
      <c r="U297" s="12">
        <f t="shared" ca="1" si="163"/>
        <v>1.113951919362993</v>
      </c>
      <c r="V297" s="12">
        <f t="shared" ca="1" si="164"/>
        <v>1.2862402446905921</v>
      </c>
      <c r="W297" s="12">
        <f t="shared" ca="1" si="165"/>
        <v>8.9618185610686272E-3</v>
      </c>
      <c r="X297" s="12">
        <f t="shared" ca="1" si="166"/>
        <v>0.74970604138240304</v>
      </c>
      <c r="Y297" s="12">
        <f t="shared" ca="1" si="167"/>
        <v>0.70889585532223254</v>
      </c>
      <c r="Z297" s="12">
        <f t="shared" ca="1" si="168"/>
        <v>0.11784497503255587</v>
      </c>
      <c r="AA297" s="12">
        <f t="shared" ca="1" si="169"/>
        <v>0.11452809586916873</v>
      </c>
      <c r="AB297" s="12">
        <f t="shared" ca="1" si="170"/>
        <v>1.0231305472124217</v>
      </c>
      <c r="AC297" s="12">
        <f t="shared" ca="1" si="171"/>
        <v>0.75199278086930366</v>
      </c>
      <c r="AD297" s="12">
        <f t="shared" ca="1" si="172"/>
        <v>1.1234440300184245</v>
      </c>
      <c r="AE297" s="12">
        <f t="shared" ca="1" si="173"/>
        <v>1.2805409004763613</v>
      </c>
      <c r="AF297" s="12">
        <f t="shared" ca="1" si="174"/>
        <v>9.0155066714749359E-3</v>
      </c>
      <c r="AG297" s="12">
        <f t="shared" ca="1" si="175"/>
        <v>0.7559950406725332</v>
      </c>
      <c r="AH297" s="12">
        <f t="shared" ca="1" si="176"/>
        <v>0.72296124927703875</v>
      </c>
      <c r="AI297" s="12">
        <f t="shared" ca="1" si="177"/>
        <v>0.11819632409432067</v>
      </c>
      <c r="AJ297" s="12">
        <f t="shared" ca="1" si="178"/>
        <v>0.1152193199755735</v>
      </c>
      <c r="AK297" s="12">
        <f t="shared" ca="1" si="179"/>
        <v>1.0330898684876597</v>
      </c>
      <c r="AL297" s="11">
        <f t="shared" ca="1" si="180"/>
        <v>4.8010844209066317E-2</v>
      </c>
      <c r="AM297" s="11">
        <f t="shared" ca="1" si="181"/>
        <v>2.6157730306768157E-2</v>
      </c>
      <c r="AN297" s="11">
        <f t="shared" ca="1" si="182"/>
        <v>-1.4761682000103749E-2</v>
      </c>
      <c r="AO297" s="11">
        <f t="shared" ca="1" si="183"/>
        <v>-1.2956503167936062E-2</v>
      </c>
      <c r="AP297" s="11">
        <f t="shared" ca="1" si="184"/>
        <v>3.2156373141898342E-2</v>
      </c>
      <c r="AQ297" s="11">
        <f t="shared" ca="1" si="185"/>
        <v>1.7882110530576201E-2</v>
      </c>
      <c r="AR297" s="11">
        <f t="shared" ca="1" si="186"/>
        <v>3.8352970054001068E-2</v>
      </c>
      <c r="AS297" s="11">
        <f t="shared" ca="1" si="187"/>
        <v>4.3562427856868036E-2</v>
      </c>
      <c r="AT297" s="11">
        <f t="shared" ca="1" si="188"/>
        <v>7.8821324448148378E-3</v>
      </c>
      <c r="AU297" s="13">
        <f t="shared" ca="1" si="189"/>
        <v>2.0698489263994795E-2</v>
      </c>
      <c r="AV297" s="14">
        <f t="shared" ca="1" si="190"/>
        <v>460.9182767309407</v>
      </c>
      <c r="AW297" s="11">
        <f ca="1">-(AV297-MAX($AV$14:AV297))/MAX($AV$14:AV297)</f>
        <v>0</v>
      </c>
      <c r="AX297" s="13">
        <f t="shared" si="191"/>
        <v>2.3978863041795626E-2</v>
      </c>
      <c r="AY297" s="14">
        <f t="shared" si="192"/>
        <v>111.77276883610922</v>
      </c>
      <c r="AZ297" s="11">
        <f>-(AY297-MAX($AY$14:AY297))/MAX($AY$14:AY297)</f>
        <v>0.22558803836446667</v>
      </c>
    </row>
    <row r="298" spans="1:52" x14ac:dyDescent="0.2">
      <c r="A298" s="1">
        <v>42948</v>
      </c>
      <c r="B298" s="10">
        <v>0.79334856562579337</v>
      </c>
      <c r="C298" s="10">
        <v>1.1812930433652675</v>
      </c>
      <c r="D298" s="10">
        <v>1.295001295001295</v>
      </c>
      <c r="E298" s="10">
        <v>9.1092933010257053E-3</v>
      </c>
      <c r="F298" s="10">
        <v>0.79150242991245989</v>
      </c>
      <c r="G298" s="10">
        <v>0.72998029053215574</v>
      </c>
      <c r="H298" s="10">
        <v>0.12676199168441335</v>
      </c>
      <c r="I298" s="10">
        <v>0.12375012375012374</v>
      </c>
      <c r="J298" s="10">
        <v>1.0361942657009335</v>
      </c>
      <c r="K298" s="11">
        <f t="shared" si="193"/>
        <v>6.6641279512567042E-3</v>
      </c>
      <c r="L298" s="11">
        <f t="shared" si="194"/>
        <v>2.4689024606334042E-2</v>
      </c>
      <c r="M298" s="11">
        <f t="shared" si="195"/>
        <v>-3.4188034188032956E-3</v>
      </c>
      <c r="N298" s="11">
        <f t="shared" si="161"/>
        <v>2.3665943996064698E-2</v>
      </c>
      <c r="O298" s="11">
        <f t="shared" si="161"/>
        <v>1.4349939054312921E-2</v>
      </c>
      <c r="P298" s="11">
        <f t="shared" si="161"/>
        <v>-8.0297831958535681E-3</v>
      </c>
      <c r="Q298" s="11">
        <f t="shared" si="161"/>
        <v>3.2856708244599853E-2</v>
      </c>
      <c r="R298" s="11">
        <f t="shared" si="161"/>
        <v>2.9205029205029209E-2</v>
      </c>
      <c r="S298" s="11">
        <f t="shared" si="161"/>
        <v>-4.8390272208235219E-3</v>
      </c>
      <c r="T298" s="12">
        <f t="shared" ca="1" si="162"/>
        <v>0.77004468499363299</v>
      </c>
      <c r="U298" s="12">
        <f t="shared" ca="1" si="163"/>
        <v>1.1381374029944098</v>
      </c>
      <c r="V298" s="12">
        <f t="shared" ca="1" si="164"/>
        <v>1.2899923692568405</v>
      </c>
      <c r="W298" s="12">
        <f t="shared" ca="1" si="165"/>
        <v>8.9571019511001798E-3</v>
      </c>
      <c r="X298" s="12">
        <f t="shared" ca="1" si="166"/>
        <v>0.76815006998317847</v>
      </c>
      <c r="Y298" s="12">
        <f t="shared" ca="1" si="167"/>
        <v>0.72942528576148646</v>
      </c>
      <c r="Z298" s="12">
        <f t="shared" ca="1" si="168"/>
        <v>0.12046291413356192</v>
      </c>
      <c r="AA298" s="12">
        <f t="shared" ca="1" si="169"/>
        <v>0.11772893663265016</v>
      </c>
      <c r="AB298" s="12">
        <f t="shared" ca="1" si="170"/>
        <v>1.0371613440730676</v>
      </c>
      <c r="AC298" s="12">
        <f t="shared" ca="1" si="171"/>
        <v>0.78809658911796232</v>
      </c>
      <c r="AD298" s="12">
        <f t="shared" ca="1" si="172"/>
        <v>1.1528307759703953</v>
      </c>
      <c r="AE298" s="12">
        <f t="shared" ca="1" si="173"/>
        <v>1.2994438380373199</v>
      </c>
      <c r="AF298" s="12">
        <f t="shared" ca="1" si="174"/>
        <v>8.898697230725422E-3</v>
      </c>
      <c r="AG298" s="12">
        <f t="shared" ca="1" si="175"/>
        <v>0.78030509929382386</v>
      </c>
      <c r="AH298" s="12">
        <f t="shared" ca="1" si="176"/>
        <v>0.73588932224593417</v>
      </c>
      <c r="AI298" s="12">
        <f t="shared" ca="1" si="177"/>
        <v>0.12272950417280315</v>
      </c>
      <c r="AJ298" s="12">
        <f t="shared" ca="1" si="178"/>
        <v>0.12023855328972681</v>
      </c>
      <c r="AK298" s="12">
        <f t="shared" ca="1" si="179"/>
        <v>1.0412328196584757</v>
      </c>
      <c r="AL298" s="11">
        <f t="shared" ca="1" si="180"/>
        <v>6.6641279512567042E-3</v>
      </c>
      <c r="AM298" s="11">
        <f t="shared" ca="1" si="181"/>
        <v>2.4689024606334042E-2</v>
      </c>
      <c r="AN298" s="11">
        <f t="shared" ca="1" si="182"/>
        <v>-3.4188034188032956E-3</v>
      </c>
      <c r="AO298" s="11">
        <f t="shared" ca="1" si="183"/>
        <v>-2.3665943996064698E-2</v>
      </c>
      <c r="AP298" s="11">
        <f t="shared" ca="1" si="184"/>
        <v>1.4349939054312921E-2</v>
      </c>
      <c r="AQ298" s="11">
        <f t="shared" ca="1" si="185"/>
        <v>-8.0297831958535681E-3</v>
      </c>
      <c r="AR298" s="11">
        <f t="shared" ca="1" si="186"/>
        <v>3.2856708244599853E-2</v>
      </c>
      <c r="AS298" s="11">
        <f t="shared" ca="1" si="187"/>
        <v>2.9205029205029209E-2</v>
      </c>
      <c r="AT298" s="11">
        <f t="shared" ca="1" si="188"/>
        <v>-4.8390272208235219E-3</v>
      </c>
      <c r="AU298" s="13">
        <f t="shared" ca="1" si="189"/>
        <v>7.53458569222085E-3</v>
      </c>
      <c r="AV298" s="14">
        <f t="shared" ca="1" si="190"/>
        <v>464.39110498408076</v>
      </c>
      <c r="AW298" s="11">
        <f ca="1">-(AV298-MAX($AV$14:AV298))/MAX($AV$14:AV298)</f>
        <v>0</v>
      </c>
      <c r="AX298" s="13">
        <f t="shared" si="191"/>
        <v>1.2793684358013004E-2</v>
      </c>
      <c r="AY298" s="14">
        <f t="shared" si="192"/>
        <v>113.20275436041955</v>
      </c>
      <c r="AZ298" s="11">
        <f>-(AY298-MAX($AY$14:AY298))/MAX($AY$14:AY298)</f>
        <v>0.21568045616423204</v>
      </c>
    </row>
    <row r="299" spans="1:52" x14ac:dyDescent="0.2">
      <c r="A299" s="1">
        <v>42979</v>
      </c>
      <c r="B299" s="10">
        <v>0.81414661152180279</v>
      </c>
      <c r="C299" s="10">
        <v>1.1910717263393602</v>
      </c>
      <c r="D299" s="10">
        <v>1.3334755707275443</v>
      </c>
      <c r="E299" s="10">
        <v>9.0234790925989416E-3</v>
      </c>
      <c r="F299" s="10">
        <v>0.79700326771339769</v>
      </c>
      <c r="G299" s="10">
        <v>0.72558409519663325</v>
      </c>
      <c r="H299" s="10">
        <v>0.12758031180628207</v>
      </c>
      <c r="I299" s="10">
        <v>0.1248423864870601</v>
      </c>
      <c r="J299" s="10">
        <v>1.0385510136257894</v>
      </c>
      <c r="K299" s="11">
        <f t="shared" si="193"/>
        <v>2.6215520891001987E-2</v>
      </c>
      <c r="L299" s="11">
        <f t="shared" si="194"/>
        <v>8.2779484980586293E-3</v>
      </c>
      <c r="M299" s="11">
        <f t="shared" si="195"/>
        <v>2.9709835715809652E-2</v>
      </c>
      <c r="N299" s="11">
        <f t="shared" si="161"/>
        <v>-9.4205121726732566E-3</v>
      </c>
      <c r="O299" s="11">
        <f t="shared" si="161"/>
        <v>6.9498684944608868E-3</v>
      </c>
      <c r="P299" s="11">
        <f t="shared" si="161"/>
        <v>-6.0223479901322374E-3</v>
      </c>
      <c r="Q299" s="11">
        <f t="shared" si="161"/>
        <v>6.4555637773979768E-3</v>
      </c>
      <c r="R299" s="11">
        <f t="shared" si="161"/>
        <v>8.8263567246353869E-3</v>
      </c>
      <c r="S299" s="11">
        <f t="shared" si="161"/>
        <v>2.2744267198406831E-3</v>
      </c>
      <c r="T299" s="12">
        <f t="shared" ca="1" si="162"/>
        <v>0.79072257737187779</v>
      </c>
      <c r="U299" s="12">
        <f t="shared" ca="1" si="163"/>
        <v>1.1670619096678314</v>
      </c>
      <c r="V299" s="12">
        <f t="shared" ca="1" si="164"/>
        <v>1.2972225665193076</v>
      </c>
      <c r="W299" s="12">
        <f t="shared" ca="1" si="165"/>
        <v>9.0039952658755636E-3</v>
      </c>
      <c r="X299" s="12">
        <f t="shared" ca="1" si="166"/>
        <v>0.78590376460314193</v>
      </c>
      <c r="Y299" s="12">
        <f t="shared" ca="1" si="167"/>
        <v>0.73293480638904496</v>
      </c>
      <c r="Z299" s="12">
        <f t="shared" ca="1" si="168"/>
        <v>0.12474574792860825</v>
      </c>
      <c r="AA299" s="12">
        <f t="shared" ca="1" si="169"/>
        <v>0.12199433851992528</v>
      </c>
      <c r="AB299" s="12">
        <f t="shared" ca="1" si="170"/>
        <v>1.0387135426797047</v>
      </c>
      <c r="AC299" s="12">
        <f t="shared" ca="1" si="171"/>
        <v>0.79334856562579337</v>
      </c>
      <c r="AD299" s="12">
        <f t="shared" ca="1" si="172"/>
        <v>1.1812930433652675</v>
      </c>
      <c r="AE299" s="12">
        <f t="shared" ca="1" si="173"/>
        <v>1.295001295001295</v>
      </c>
      <c r="AF299" s="12">
        <f t="shared" ca="1" si="174"/>
        <v>9.1092933010257053E-3</v>
      </c>
      <c r="AG299" s="12">
        <f t="shared" ca="1" si="175"/>
        <v>0.79150242991245989</v>
      </c>
      <c r="AH299" s="12">
        <f t="shared" ca="1" si="176"/>
        <v>0.72998029053215574</v>
      </c>
      <c r="AI299" s="12">
        <f t="shared" ca="1" si="177"/>
        <v>0.12676199168441335</v>
      </c>
      <c r="AJ299" s="12">
        <f t="shared" ca="1" si="178"/>
        <v>0.12375012375012374</v>
      </c>
      <c r="AK299" s="12">
        <f t="shared" ca="1" si="179"/>
        <v>1.0361942657009335</v>
      </c>
      <c r="AL299" s="11">
        <f t="shared" ca="1" si="180"/>
        <v>2.6215520891001987E-2</v>
      </c>
      <c r="AM299" s="11">
        <f t="shared" ca="1" si="181"/>
        <v>8.2779484980586293E-3</v>
      </c>
      <c r="AN299" s="11">
        <f t="shared" ca="1" si="182"/>
        <v>-2.9709835715809652E-2</v>
      </c>
      <c r="AO299" s="11">
        <f t="shared" ca="1" si="183"/>
        <v>-9.4205121726732566E-3</v>
      </c>
      <c r="AP299" s="11">
        <f t="shared" ca="1" si="184"/>
        <v>6.9498684944608868E-3</v>
      </c>
      <c r="AQ299" s="11">
        <f t="shared" ca="1" si="185"/>
        <v>6.0223479901322374E-3</v>
      </c>
      <c r="AR299" s="11">
        <f t="shared" ca="1" si="186"/>
        <v>6.4555637773979768E-3</v>
      </c>
      <c r="AS299" s="11">
        <f t="shared" ca="1" si="187"/>
        <v>8.8263567246353869E-3</v>
      </c>
      <c r="AT299" s="11">
        <f t="shared" ca="1" si="188"/>
        <v>-2.2744267198406831E-3</v>
      </c>
      <c r="AU299" s="13">
        <f t="shared" ca="1" si="189"/>
        <v>2.3714257519292792E-3</v>
      </c>
      <c r="AV299" s="14">
        <f t="shared" ca="1" si="190"/>
        <v>465.49237400940694</v>
      </c>
      <c r="AW299" s="11">
        <f ca="1">-(AV299-MAX($AV$14:AV299))/MAX($AV$14:AV299)</f>
        <v>0</v>
      </c>
      <c r="AX299" s="13">
        <f t="shared" si="191"/>
        <v>8.1407400731555238E-3</v>
      </c>
      <c r="AY299" s="14">
        <f t="shared" si="192"/>
        <v>114.12430855923299</v>
      </c>
      <c r="AZ299" s="11">
        <f>-(AY299-MAX($AY$14:AY299))/MAX($AY$14:AY299)</f>
        <v>0.20929551462356921</v>
      </c>
    </row>
    <row r="300" spans="1:52" x14ac:dyDescent="0.2">
      <c r="A300" s="1">
        <v>43009</v>
      </c>
      <c r="B300" s="10">
        <v>0.79336115386446227</v>
      </c>
      <c r="C300" s="10">
        <v>1.1754748918563098</v>
      </c>
      <c r="D300" s="10">
        <v>1.3199751844665319</v>
      </c>
      <c r="E300" s="10">
        <v>8.8544156971081481E-3</v>
      </c>
      <c r="F300" s="10">
        <v>0.77862215024293013</v>
      </c>
      <c r="G300" s="10">
        <v>0.70368024769544713</v>
      </c>
      <c r="H300" s="10">
        <v>0.12500937570317774</v>
      </c>
      <c r="I300" s="10">
        <v>0.12223295155908129</v>
      </c>
      <c r="J300" s="10">
        <v>1.0180500269783257</v>
      </c>
      <c r="K300" s="11">
        <f t="shared" si="193"/>
        <v>-2.553036193135827E-2</v>
      </c>
      <c r="L300" s="11">
        <f t="shared" si="194"/>
        <v>-1.309479029527949E-2</v>
      </c>
      <c r="M300" s="11">
        <f t="shared" si="195"/>
        <v>-1.0124209664858386E-2</v>
      </c>
      <c r="N300" s="11">
        <f t="shared" si="161"/>
        <v>-1.8735943615080686E-2</v>
      </c>
      <c r="O300" s="11">
        <f t="shared" si="161"/>
        <v>-2.3062788090195685E-2</v>
      </c>
      <c r="P300" s="11">
        <f t="shared" si="161"/>
        <v>-3.0187882626134699E-2</v>
      </c>
      <c r="Q300" s="11">
        <f t="shared" si="161"/>
        <v>-2.0151511363352359E-2</v>
      </c>
      <c r="R300" s="11">
        <f t="shared" si="161"/>
        <v>-2.0901834716603118E-2</v>
      </c>
      <c r="S300" s="11">
        <f t="shared" si="161"/>
        <v>-1.9739990023109888E-2</v>
      </c>
      <c r="T300" s="12">
        <f t="shared" ca="1" si="162"/>
        <v>0.80374758857379813</v>
      </c>
      <c r="U300" s="12">
        <f t="shared" ca="1" si="163"/>
        <v>1.1861823848523139</v>
      </c>
      <c r="V300" s="12">
        <f t="shared" ca="1" si="164"/>
        <v>1.3142384328644197</v>
      </c>
      <c r="W300" s="12">
        <f t="shared" ca="1" si="165"/>
        <v>9.0663861968123226E-3</v>
      </c>
      <c r="X300" s="12">
        <f t="shared" ca="1" si="166"/>
        <v>0.79425284881292879</v>
      </c>
      <c r="Y300" s="12">
        <f t="shared" ca="1" si="167"/>
        <v>0.72778219286439449</v>
      </c>
      <c r="Z300" s="12">
        <f t="shared" ca="1" si="168"/>
        <v>0.12717115174534771</v>
      </c>
      <c r="AA300" s="12">
        <f t="shared" ca="1" si="169"/>
        <v>0.12429625511859192</v>
      </c>
      <c r="AB300" s="12">
        <f t="shared" ca="1" si="170"/>
        <v>1.0373726396633614</v>
      </c>
      <c r="AC300" s="12">
        <f t="shared" ca="1" si="171"/>
        <v>0.81414661152180279</v>
      </c>
      <c r="AD300" s="12">
        <f t="shared" ca="1" si="172"/>
        <v>1.1910717263393602</v>
      </c>
      <c r="AE300" s="12">
        <f t="shared" ca="1" si="173"/>
        <v>1.3334755707275443</v>
      </c>
      <c r="AF300" s="12">
        <f t="shared" ca="1" si="174"/>
        <v>9.0234790925989416E-3</v>
      </c>
      <c r="AG300" s="12">
        <f t="shared" ca="1" si="175"/>
        <v>0.79700326771339769</v>
      </c>
      <c r="AH300" s="12">
        <f t="shared" ca="1" si="176"/>
        <v>0.72558409519663325</v>
      </c>
      <c r="AI300" s="12">
        <f t="shared" ca="1" si="177"/>
        <v>0.12758031180628207</v>
      </c>
      <c r="AJ300" s="12">
        <f t="shared" ca="1" si="178"/>
        <v>0.1248423864870601</v>
      </c>
      <c r="AK300" s="12">
        <f t="shared" ca="1" si="179"/>
        <v>1.0385510136257894</v>
      </c>
      <c r="AL300" s="11">
        <f t="shared" ca="1" si="180"/>
        <v>-2.553036193135827E-2</v>
      </c>
      <c r="AM300" s="11">
        <f t="shared" ca="1" si="181"/>
        <v>-1.309479029527949E-2</v>
      </c>
      <c r="AN300" s="11">
        <f t="shared" ca="1" si="182"/>
        <v>-1.0124209664858386E-2</v>
      </c>
      <c r="AO300" s="11">
        <f t="shared" ca="1" si="183"/>
        <v>1.8735943615080686E-2</v>
      </c>
      <c r="AP300" s="11">
        <f t="shared" ca="1" si="184"/>
        <v>-2.3062788090195685E-2</v>
      </c>
      <c r="AQ300" s="11">
        <f t="shared" ca="1" si="185"/>
        <v>3.0187882626134699E-2</v>
      </c>
      <c r="AR300" s="11">
        <f t="shared" ca="1" si="186"/>
        <v>-2.0151511363352359E-2</v>
      </c>
      <c r="AS300" s="11">
        <f t="shared" ca="1" si="187"/>
        <v>-2.0901834716603118E-2</v>
      </c>
      <c r="AT300" s="11">
        <f t="shared" ca="1" si="188"/>
        <v>-1.9739990023109888E-2</v>
      </c>
      <c r="AU300" s="13">
        <f t="shared" ca="1" si="189"/>
        <v>-9.2979622048379798E-3</v>
      </c>
      <c r="AV300" s="14">
        <f t="shared" ca="1" si="190"/>
        <v>461.16424350922716</v>
      </c>
      <c r="AW300" s="11">
        <f ca="1">-(AV300-MAX($AV$14:AV300))/MAX($AV$14:AV300)</f>
        <v>9.2979622048380041E-3</v>
      </c>
      <c r="AX300" s="13">
        <f t="shared" si="191"/>
        <v>-2.0169923591774733E-2</v>
      </c>
      <c r="AY300" s="14">
        <f t="shared" si="192"/>
        <v>111.82242997562913</v>
      </c>
      <c r="AZ300" s="11">
        <f>-(AY300-MAX($AY$14:AY300))/MAX($AY$14:AY300)</f>
        <v>0.22524396367728536</v>
      </c>
    </row>
    <row r="301" spans="1:52" x14ac:dyDescent="0.2">
      <c r="A301" s="1">
        <v>43040</v>
      </c>
      <c r="B301" s="10">
        <v>0.78315281660910485</v>
      </c>
      <c r="C301" s="10">
        <v>1.1746326336438278</v>
      </c>
      <c r="D301" s="10">
        <v>1.3229088118955961</v>
      </c>
      <c r="E301" s="10">
        <v>8.8691009392377895E-3</v>
      </c>
      <c r="F301" s="10">
        <v>0.76218350330025464</v>
      </c>
      <c r="G301" s="10">
        <v>0.68865780593623027</v>
      </c>
      <c r="H301" s="10">
        <v>0.1221135411705804</v>
      </c>
      <c r="I301" s="10">
        <v>0.11927480916030533</v>
      </c>
      <c r="J301" s="10">
        <v>1.0089086634986935</v>
      </c>
      <c r="K301" s="11">
        <f t="shared" si="193"/>
        <v>-1.2867200776887855E-2</v>
      </c>
      <c r="L301" s="11">
        <f t="shared" si="194"/>
        <v>-7.1652590652271364E-4</v>
      </c>
      <c r="M301" s="11">
        <f t="shared" si="195"/>
        <v>2.2224868039846246E-3</v>
      </c>
      <c r="N301" s="11">
        <f t="shared" si="161"/>
        <v>1.6585218756375308E-3</v>
      </c>
      <c r="O301" s="11">
        <f t="shared" si="161"/>
        <v>-2.1112483041416996E-2</v>
      </c>
      <c r="P301" s="11">
        <f t="shared" si="161"/>
        <v>-2.1348391984023052E-2</v>
      </c>
      <c r="Q301" s="11">
        <f t="shared" si="161"/>
        <v>-2.3164938760059206E-2</v>
      </c>
      <c r="R301" s="11">
        <f t="shared" si="161"/>
        <v>-2.4200858778625989E-2</v>
      </c>
      <c r="S301" s="11">
        <f t="shared" si="161"/>
        <v>-8.9792871051384004E-3</v>
      </c>
      <c r="T301" s="12">
        <f t="shared" ca="1" si="162"/>
        <v>0.80375388269313253</v>
      </c>
      <c r="U301" s="12">
        <f t="shared" ca="1" si="163"/>
        <v>1.1832733090978351</v>
      </c>
      <c r="V301" s="12">
        <f t="shared" ca="1" si="164"/>
        <v>1.3267253775970382</v>
      </c>
      <c r="W301" s="12">
        <f t="shared" ca="1" si="165"/>
        <v>8.9389473948535449E-3</v>
      </c>
      <c r="X301" s="12">
        <f t="shared" ca="1" si="166"/>
        <v>0.78781270897816391</v>
      </c>
      <c r="Y301" s="12">
        <f t="shared" ca="1" si="167"/>
        <v>0.71463217144604019</v>
      </c>
      <c r="Z301" s="12">
        <f t="shared" ca="1" si="168"/>
        <v>0.12629484375472991</v>
      </c>
      <c r="AA301" s="12">
        <f t="shared" ca="1" si="169"/>
        <v>0.1235376690230707</v>
      </c>
      <c r="AB301" s="12">
        <f t="shared" ca="1" si="170"/>
        <v>1.0283005203020577</v>
      </c>
      <c r="AC301" s="12">
        <f t="shared" ca="1" si="171"/>
        <v>0.79336115386446227</v>
      </c>
      <c r="AD301" s="12">
        <f t="shared" ca="1" si="172"/>
        <v>1.1754748918563098</v>
      </c>
      <c r="AE301" s="12">
        <f t="shared" ca="1" si="173"/>
        <v>1.3199751844665319</v>
      </c>
      <c r="AF301" s="12">
        <f t="shared" ca="1" si="174"/>
        <v>8.8544156971081481E-3</v>
      </c>
      <c r="AG301" s="12">
        <f t="shared" ca="1" si="175"/>
        <v>0.77862215024293013</v>
      </c>
      <c r="AH301" s="12">
        <f t="shared" ca="1" si="176"/>
        <v>0.70368024769544713</v>
      </c>
      <c r="AI301" s="12">
        <f t="shared" ca="1" si="177"/>
        <v>0.12500937570317774</v>
      </c>
      <c r="AJ301" s="12">
        <f t="shared" ca="1" si="178"/>
        <v>0.12223295155908129</v>
      </c>
      <c r="AK301" s="12">
        <f t="shared" ca="1" si="179"/>
        <v>1.0180500269783257</v>
      </c>
      <c r="AL301" s="11">
        <f t="shared" ca="1" si="180"/>
        <v>1.2867200776887855E-2</v>
      </c>
      <c r="AM301" s="11">
        <f t="shared" ca="1" si="181"/>
        <v>7.1652590652271364E-4</v>
      </c>
      <c r="AN301" s="11">
        <f t="shared" ca="1" si="182"/>
        <v>-2.2224868039846246E-3</v>
      </c>
      <c r="AO301" s="11">
        <f t="shared" ca="1" si="183"/>
        <v>-1.6585218756375308E-3</v>
      </c>
      <c r="AP301" s="11">
        <f t="shared" ca="1" si="184"/>
        <v>2.1112483041416996E-2</v>
      </c>
      <c r="AQ301" s="11">
        <f t="shared" ca="1" si="185"/>
        <v>2.1348391984023052E-2</v>
      </c>
      <c r="AR301" s="11">
        <f t="shared" ca="1" si="186"/>
        <v>2.3164938760059206E-2</v>
      </c>
      <c r="AS301" s="11">
        <f t="shared" ca="1" si="187"/>
        <v>2.4200858778625989E-2</v>
      </c>
      <c r="AT301" s="11">
        <f t="shared" ca="1" si="188"/>
        <v>8.9792871051384004E-3</v>
      </c>
      <c r="AU301" s="13">
        <f t="shared" ca="1" si="189"/>
        <v>1.2056519741450229E-2</v>
      </c>
      <c r="AV301" s="14">
        <f t="shared" ca="1" si="190"/>
        <v>466.7242793151471</v>
      </c>
      <c r="AW301" s="11">
        <f ca="1">-(AV301-MAX($AV$14:AV301))/MAX($AV$14:AV301)</f>
        <v>0</v>
      </c>
      <c r="AX301" s="13">
        <f t="shared" si="191"/>
        <v>-1.2056519741450229E-2</v>
      </c>
      <c r="AY301" s="14">
        <f t="shared" si="192"/>
        <v>110.47424064109101</v>
      </c>
      <c r="AZ301" s="11">
        <f>-(AY301-MAX($AY$14:AY301))/MAX($AY$14:AY301)</f>
        <v>0.23458482512401799</v>
      </c>
    </row>
    <row r="302" spans="1:52" x14ac:dyDescent="0.2">
      <c r="A302" s="1">
        <v>43070</v>
      </c>
      <c r="B302" s="10">
        <v>0.78305469637054148</v>
      </c>
      <c r="C302" s="10">
        <v>1.1832639151836426</v>
      </c>
      <c r="D302" s="10">
        <v>1.3404286690883744</v>
      </c>
      <c r="E302" s="10">
        <v>8.8550429469582918E-3</v>
      </c>
      <c r="F302" s="10">
        <v>0.76422217467062026</v>
      </c>
      <c r="G302" s="10">
        <v>0.69613644274277753</v>
      </c>
      <c r="H302" s="10">
        <v>0.12022265235215619</v>
      </c>
      <c r="I302" s="10">
        <v>0.11907880635404511</v>
      </c>
      <c r="J302" s="10">
        <v>1.0128325889013805</v>
      </c>
      <c r="K302" s="11">
        <f t="shared" si="193"/>
        <v>-1.252887514191503E-4</v>
      </c>
      <c r="L302" s="11">
        <f t="shared" si="194"/>
        <v>7.3480689132905397E-3</v>
      </c>
      <c r="M302" s="11">
        <f t="shared" si="195"/>
        <v>1.3243435250593016E-2</v>
      </c>
      <c r="N302" s="11">
        <f t="shared" si="161"/>
        <v>-1.5850526875056392E-3</v>
      </c>
      <c r="O302" s="11">
        <f t="shared" si="161"/>
        <v>2.6747776113471566E-3</v>
      </c>
      <c r="P302" s="11">
        <f t="shared" si="161"/>
        <v>1.0859728506787292E-2</v>
      </c>
      <c r="Q302" s="11">
        <f t="shared" si="161"/>
        <v>-1.5484677622957688E-2</v>
      </c>
      <c r="R302" s="11">
        <f t="shared" si="161"/>
        <v>-1.6432875276857217E-3</v>
      </c>
      <c r="S302" s="11">
        <f t="shared" si="161"/>
        <v>3.8892771413812088E-3</v>
      </c>
      <c r="T302" s="12">
        <f t="shared" ca="1" si="162"/>
        <v>0.78825698523678356</v>
      </c>
      <c r="U302" s="12">
        <f t="shared" ca="1" si="163"/>
        <v>1.1750537627500688</v>
      </c>
      <c r="V302" s="12">
        <f t="shared" ca="1" si="164"/>
        <v>1.3214419981810641</v>
      </c>
      <c r="W302" s="12">
        <f t="shared" ca="1" si="165"/>
        <v>8.861758318172968E-3</v>
      </c>
      <c r="X302" s="12">
        <f t="shared" ca="1" si="166"/>
        <v>0.77040282677159233</v>
      </c>
      <c r="Y302" s="12">
        <f t="shared" ca="1" si="167"/>
        <v>0.6961690268158387</v>
      </c>
      <c r="Z302" s="12">
        <f t="shared" ca="1" si="168"/>
        <v>0.12356145843687907</v>
      </c>
      <c r="AA302" s="12">
        <f t="shared" ca="1" si="169"/>
        <v>0.12075388035969331</v>
      </c>
      <c r="AB302" s="12">
        <f t="shared" ca="1" si="170"/>
        <v>1.0134793452385096</v>
      </c>
      <c r="AC302" s="12">
        <f t="shared" ca="1" si="171"/>
        <v>0.78315281660910485</v>
      </c>
      <c r="AD302" s="12">
        <f t="shared" ca="1" si="172"/>
        <v>1.1746326336438278</v>
      </c>
      <c r="AE302" s="12">
        <f t="shared" ca="1" si="173"/>
        <v>1.3229088118955961</v>
      </c>
      <c r="AF302" s="12">
        <f t="shared" ca="1" si="174"/>
        <v>8.8691009392377895E-3</v>
      </c>
      <c r="AG302" s="12">
        <f t="shared" ca="1" si="175"/>
        <v>0.76218350330025464</v>
      </c>
      <c r="AH302" s="12">
        <f t="shared" ca="1" si="176"/>
        <v>0.68865780593623027</v>
      </c>
      <c r="AI302" s="12">
        <f t="shared" ca="1" si="177"/>
        <v>0.1221135411705804</v>
      </c>
      <c r="AJ302" s="12">
        <f t="shared" ca="1" si="178"/>
        <v>0.11927480916030533</v>
      </c>
      <c r="AK302" s="12">
        <f t="shared" ca="1" si="179"/>
        <v>1.0089086634986935</v>
      </c>
      <c r="AL302" s="11">
        <f t="shared" ca="1" si="180"/>
        <v>1.252887514191503E-4</v>
      </c>
      <c r="AM302" s="11">
        <f t="shared" ca="1" si="181"/>
        <v>-7.3480689132905397E-3</v>
      </c>
      <c r="AN302" s="11">
        <f t="shared" ca="1" si="182"/>
        <v>1.3243435250593016E-2</v>
      </c>
      <c r="AO302" s="11">
        <f t="shared" ca="1" si="183"/>
        <v>-1.5850526875056392E-3</v>
      </c>
      <c r="AP302" s="11">
        <f t="shared" ca="1" si="184"/>
        <v>-2.6747776113471566E-3</v>
      </c>
      <c r="AQ302" s="11">
        <f t="shared" ca="1" si="185"/>
        <v>-1.0859728506787292E-2</v>
      </c>
      <c r="AR302" s="11">
        <f t="shared" ca="1" si="186"/>
        <v>1.5484677622957688E-2</v>
      </c>
      <c r="AS302" s="11">
        <f t="shared" ca="1" si="187"/>
        <v>1.6432875276857217E-3</v>
      </c>
      <c r="AT302" s="11">
        <f t="shared" ca="1" si="188"/>
        <v>-3.8892771413812088E-3</v>
      </c>
      <c r="AU302" s="13">
        <f t="shared" ca="1" si="189"/>
        <v>4.599760324826378E-4</v>
      </c>
      <c r="AV302" s="14">
        <f t="shared" ca="1" si="190"/>
        <v>466.93896129740978</v>
      </c>
      <c r="AW302" s="11">
        <f ca="1">-(AV302-MAX($AV$14:AV302))/MAX($AV$14:AV302)</f>
        <v>0</v>
      </c>
      <c r="AX302" s="13">
        <f t="shared" si="191"/>
        <v>2.1307756482034459E-3</v>
      </c>
      <c r="AY302" s="14">
        <f t="shared" si="192"/>
        <v>110.70963646280282</v>
      </c>
      <c r="AZ302" s="11">
        <f>-(AY302-MAX($AY$14:AY302))/MAX($AY$14:AY302)</f>
        <v>0.23295389710862685</v>
      </c>
    </row>
    <row r="303" spans="1:52" x14ac:dyDescent="0.2">
      <c r="A303" s="1">
        <v>43101</v>
      </c>
      <c r="B303" s="10">
        <v>0.80467354394322221</v>
      </c>
      <c r="C303" s="10">
        <v>1.2201669188344966</v>
      </c>
      <c r="D303" s="10">
        <v>1.3820553927801427</v>
      </c>
      <c r="E303" s="10">
        <v>9.0201419770347194E-3</v>
      </c>
      <c r="F303" s="10">
        <v>0.79559558285332399</v>
      </c>
      <c r="G303" s="10">
        <v>0.72648020341445696</v>
      </c>
      <c r="H303" s="10">
        <v>0.12654863896938789</v>
      </c>
      <c r="I303" s="10">
        <v>0.12428690388893723</v>
      </c>
      <c r="J303" s="10">
        <v>1.0410377063857252</v>
      </c>
      <c r="K303" s="11">
        <f t="shared" si="193"/>
        <v>2.7608349292691958E-2</v>
      </c>
      <c r="L303" s="11">
        <f t="shared" si="194"/>
        <v>3.1187466445409706E-2</v>
      </c>
      <c r="M303" s="11">
        <f t="shared" si="195"/>
        <v>3.1054784675769831E-2</v>
      </c>
      <c r="N303" s="11">
        <f t="shared" si="161"/>
        <v>1.8644633466530891E-2</v>
      </c>
      <c r="O303" s="11">
        <f t="shared" si="161"/>
        <v>4.1052732075231413E-2</v>
      </c>
      <c r="P303" s="11">
        <f t="shared" si="161"/>
        <v>4.3588812204867544E-2</v>
      </c>
      <c r="Q303" s="11">
        <f t="shared" si="161"/>
        <v>5.2618924083471574E-2</v>
      </c>
      <c r="R303" s="11">
        <f t="shared" si="161"/>
        <v>4.3736561478517011E-2</v>
      </c>
      <c r="S303" s="11">
        <f t="shared" si="161"/>
        <v>2.7847758645818121E-2</v>
      </c>
      <c r="T303" s="12">
        <f t="shared" ca="1" si="162"/>
        <v>0.78310375648982311</v>
      </c>
      <c r="U303" s="12">
        <f t="shared" ca="1" si="163"/>
        <v>1.1789482744137352</v>
      </c>
      <c r="V303" s="12">
        <f t="shared" ca="1" si="164"/>
        <v>1.3316687404919851</v>
      </c>
      <c r="W303" s="12">
        <f t="shared" ca="1" si="165"/>
        <v>8.8620719430980398E-3</v>
      </c>
      <c r="X303" s="12">
        <f t="shared" ca="1" si="166"/>
        <v>0.7632028389854375</v>
      </c>
      <c r="Y303" s="12">
        <f t="shared" ca="1" si="167"/>
        <v>0.69239712433950396</v>
      </c>
      <c r="Z303" s="12">
        <f t="shared" ca="1" si="168"/>
        <v>0.1211680967613683</v>
      </c>
      <c r="AA303" s="12">
        <f t="shared" ca="1" si="169"/>
        <v>0.11917680775717522</v>
      </c>
      <c r="AB303" s="12">
        <f t="shared" ca="1" si="170"/>
        <v>1.0108706262000369</v>
      </c>
      <c r="AC303" s="12">
        <f t="shared" ca="1" si="171"/>
        <v>0.78305469637054148</v>
      </c>
      <c r="AD303" s="12">
        <f t="shared" ca="1" si="172"/>
        <v>1.1832639151836426</v>
      </c>
      <c r="AE303" s="12">
        <f t="shared" ca="1" si="173"/>
        <v>1.3404286690883744</v>
      </c>
      <c r="AF303" s="12">
        <f t="shared" ca="1" si="174"/>
        <v>8.8550429469582918E-3</v>
      </c>
      <c r="AG303" s="12">
        <f t="shared" ca="1" si="175"/>
        <v>0.76422217467062026</v>
      </c>
      <c r="AH303" s="12">
        <f t="shared" ca="1" si="176"/>
        <v>0.69613644274277753</v>
      </c>
      <c r="AI303" s="12">
        <f t="shared" ca="1" si="177"/>
        <v>0.12022265235215619</v>
      </c>
      <c r="AJ303" s="12">
        <f t="shared" ca="1" si="178"/>
        <v>0.11907880635404511</v>
      </c>
      <c r="AK303" s="12">
        <f t="shared" ca="1" si="179"/>
        <v>1.0128325889013805</v>
      </c>
      <c r="AL303" s="11">
        <f t="shared" ca="1" si="180"/>
        <v>-2.7608349292691958E-2</v>
      </c>
      <c r="AM303" s="11">
        <f t="shared" ca="1" si="181"/>
        <v>3.1187466445409706E-2</v>
      </c>
      <c r="AN303" s="11">
        <f t="shared" ca="1" si="182"/>
        <v>3.1054784675769831E-2</v>
      </c>
      <c r="AO303" s="11">
        <f t="shared" ca="1" si="183"/>
        <v>-1.8644633466530891E-2</v>
      </c>
      <c r="AP303" s="11">
        <f t="shared" ca="1" si="184"/>
        <v>4.1052732075231413E-2</v>
      </c>
      <c r="AQ303" s="11">
        <f t="shared" ca="1" si="185"/>
        <v>4.3588812204867544E-2</v>
      </c>
      <c r="AR303" s="11">
        <f t="shared" ca="1" si="186"/>
        <v>-5.2618924083471574E-2</v>
      </c>
      <c r="AS303" s="11">
        <f t="shared" ca="1" si="187"/>
        <v>-4.3736561478517011E-2</v>
      </c>
      <c r="AT303" s="11">
        <f t="shared" ca="1" si="188"/>
        <v>2.7847758645818121E-2</v>
      </c>
      <c r="AU303" s="13">
        <f t="shared" ca="1" si="189"/>
        <v>3.5692317473205756E-3</v>
      </c>
      <c r="AV303" s="14">
        <f t="shared" ca="1" si="190"/>
        <v>468.60557466213339</v>
      </c>
      <c r="AW303" s="11">
        <f ca="1">-(AV303-MAX($AV$14:AV303))/MAX($AV$14:AV303)</f>
        <v>0</v>
      </c>
      <c r="AX303" s="13">
        <f t="shared" si="191"/>
        <v>3.5260002485367564E-2</v>
      </c>
      <c r="AY303" s="14">
        <f t="shared" si="192"/>
        <v>114.61325851963538</v>
      </c>
      <c r="AZ303" s="11">
        <f>-(AY303-MAX($AY$14:AY303))/MAX($AY$14:AY303)</f>
        <v>0.20590784961428557</v>
      </c>
    </row>
    <row r="304" spans="1:52" x14ac:dyDescent="0.2">
      <c r="A304" s="1">
        <v>43132</v>
      </c>
      <c r="B304" s="10">
        <v>0.79452098329916887</v>
      </c>
      <c r="C304" s="10">
        <v>1.2341565157293248</v>
      </c>
      <c r="D304" s="10">
        <v>1.3960631020522127</v>
      </c>
      <c r="E304" s="10">
        <v>9.2609742544915719E-3</v>
      </c>
      <c r="F304" s="10">
        <v>0.78663352317422364</v>
      </c>
      <c r="G304" s="10">
        <v>0.73035349108968739</v>
      </c>
      <c r="H304" s="10">
        <v>0.12754613981607846</v>
      </c>
      <c r="I304" s="10">
        <v>0.12414341046777239</v>
      </c>
      <c r="J304" s="10">
        <v>1.0691185117870317</v>
      </c>
      <c r="K304" s="11">
        <f t="shared" si="193"/>
        <v>-1.2616993214790817E-2</v>
      </c>
      <c r="L304" s="11">
        <f t="shared" si="194"/>
        <v>1.1465314031125384E-2</v>
      </c>
      <c r="M304" s="11">
        <f t="shared" si="195"/>
        <v>1.013541812089902E-2</v>
      </c>
      <c r="N304" s="11">
        <f t="shared" si="161"/>
        <v>2.6699388775698996E-2</v>
      </c>
      <c r="O304" s="11">
        <f t="shared" si="161"/>
        <v>-1.1264592051854816E-2</v>
      </c>
      <c r="P304" s="11">
        <f t="shared" si="161"/>
        <v>5.3315804849547455E-3</v>
      </c>
      <c r="Q304" s="11">
        <f t="shared" si="161"/>
        <v>7.8823514406334283E-3</v>
      </c>
      <c r="R304" s="11">
        <f t="shared" si="161"/>
        <v>-1.1545337173501924E-3</v>
      </c>
      <c r="S304" s="11">
        <f t="shared" si="161"/>
        <v>2.6973860052387E-2</v>
      </c>
      <c r="T304" s="12">
        <f t="shared" ca="1" si="162"/>
        <v>0.7938641201568819</v>
      </c>
      <c r="U304" s="12">
        <f t="shared" ca="1" si="163"/>
        <v>1.2017154170090696</v>
      </c>
      <c r="V304" s="12">
        <f t="shared" ca="1" si="164"/>
        <v>1.3612420309342586</v>
      </c>
      <c r="W304" s="12">
        <f t="shared" ca="1" si="165"/>
        <v>8.9375924619965047E-3</v>
      </c>
      <c r="X304" s="12">
        <f t="shared" ca="1" si="166"/>
        <v>0.77990887876197212</v>
      </c>
      <c r="Y304" s="12">
        <f t="shared" ca="1" si="167"/>
        <v>0.71130832307861724</v>
      </c>
      <c r="Z304" s="12">
        <f t="shared" ca="1" si="168"/>
        <v>0.12338564566077204</v>
      </c>
      <c r="AA304" s="12">
        <f t="shared" ca="1" si="169"/>
        <v>0.12168285512149117</v>
      </c>
      <c r="AB304" s="12">
        <f t="shared" ca="1" si="170"/>
        <v>1.0269351476435529</v>
      </c>
      <c r="AC304" s="12">
        <f t="shared" ca="1" si="171"/>
        <v>0.80467354394322221</v>
      </c>
      <c r="AD304" s="12">
        <f t="shared" ca="1" si="172"/>
        <v>1.2201669188344966</v>
      </c>
      <c r="AE304" s="12">
        <f t="shared" ca="1" si="173"/>
        <v>1.3820553927801427</v>
      </c>
      <c r="AF304" s="12">
        <f t="shared" ca="1" si="174"/>
        <v>9.0201419770347194E-3</v>
      </c>
      <c r="AG304" s="12">
        <f t="shared" ca="1" si="175"/>
        <v>0.79559558285332399</v>
      </c>
      <c r="AH304" s="12">
        <f t="shared" ca="1" si="176"/>
        <v>0.72648020341445696</v>
      </c>
      <c r="AI304" s="12">
        <f t="shared" ca="1" si="177"/>
        <v>0.12654863896938789</v>
      </c>
      <c r="AJ304" s="12">
        <f t="shared" ca="1" si="178"/>
        <v>0.12428690388893723</v>
      </c>
      <c r="AK304" s="12">
        <f t="shared" ca="1" si="179"/>
        <v>1.0410377063857252</v>
      </c>
      <c r="AL304" s="11">
        <f t="shared" ca="1" si="180"/>
        <v>-1.2616993214790817E-2</v>
      </c>
      <c r="AM304" s="11">
        <f t="shared" ca="1" si="181"/>
        <v>1.1465314031125384E-2</v>
      </c>
      <c r="AN304" s="11">
        <f t="shared" ca="1" si="182"/>
        <v>1.013541812089902E-2</v>
      </c>
      <c r="AO304" s="11">
        <f t="shared" ca="1" si="183"/>
        <v>2.6699388775698996E-2</v>
      </c>
      <c r="AP304" s="11">
        <f t="shared" ca="1" si="184"/>
        <v>-1.1264592051854816E-2</v>
      </c>
      <c r="AQ304" s="11">
        <f t="shared" ca="1" si="185"/>
        <v>5.3315804849547455E-3</v>
      </c>
      <c r="AR304" s="11">
        <f t="shared" ca="1" si="186"/>
        <v>7.8823514406334283E-3</v>
      </c>
      <c r="AS304" s="11">
        <f t="shared" ca="1" si="187"/>
        <v>-1.1545337173501924E-3</v>
      </c>
      <c r="AT304" s="11">
        <f t="shared" ca="1" si="188"/>
        <v>2.6973860052387E-2</v>
      </c>
      <c r="AU304" s="13">
        <f t="shared" ca="1" si="189"/>
        <v>7.0501993246336386E-3</v>
      </c>
      <c r="AV304" s="14">
        <f t="shared" ca="1" si="190"/>
        <v>471.90933736813594</v>
      </c>
      <c r="AW304" s="11">
        <f ca="1">-(AV304-MAX($AV$14:AV304))/MAX($AV$14:AV304)</f>
        <v>0</v>
      </c>
      <c r="AX304" s="13">
        <f t="shared" si="191"/>
        <v>7.0501993246336386E-3</v>
      </c>
      <c r="AY304" s="14">
        <f t="shared" si="192"/>
        <v>115.42130483744458</v>
      </c>
      <c r="AZ304" s="11">
        <f>-(AY304-MAX($AY$14:AY304))/MAX($AY$14:AY304)</f>
        <v>0.20030934167193931</v>
      </c>
    </row>
    <row r="305" spans="1:52" x14ac:dyDescent="0.2">
      <c r="A305" s="1">
        <v>43160</v>
      </c>
      <c r="B305" s="10">
        <v>0.77329353449275817</v>
      </c>
      <c r="C305" s="10">
        <v>1.2334258402713538</v>
      </c>
      <c r="D305" s="10">
        <v>1.3971944335773765</v>
      </c>
      <c r="E305" s="10">
        <v>9.4255148687497053E-3</v>
      </c>
      <c r="F305" s="10">
        <v>0.77620466964729262</v>
      </c>
      <c r="G305" s="10">
        <v>0.72563674624482977</v>
      </c>
      <c r="H305" s="10">
        <v>0.12871503777786358</v>
      </c>
      <c r="I305" s="10">
        <v>0.12142701022415425</v>
      </c>
      <c r="J305" s="10">
        <v>1.0551417055310528</v>
      </c>
      <c r="K305" s="11">
        <f t="shared" si="193"/>
        <v>-2.6717291616724648E-2</v>
      </c>
      <c r="L305" s="11">
        <f t="shared" si="194"/>
        <v>-5.9204440333016084E-4</v>
      </c>
      <c r="M305" s="11">
        <f t="shared" si="195"/>
        <v>8.103727714747766E-4</v>
      </c>
      <c r="N305" s="11">
        <f t="shared" si="161"/>
        <v>1.7767095527593257E-2</v>
      </c>
      <c r="O305" s="11">
        <f t="shared" si="161"/>
        <v>-1.3257575757575801E-2</v>
      </c>
      <c r="P305" s="11">
        <f t="shared" si="161"/>
        <v>-6.4581670415790882E-3</v>
      </c>
      <c r="Q305" s="11">
        <f t="shared" si="161"/>
        <v>9.1645106897839668E-3</v>
      </c>
      <c r="R305" s="11">
        <f t="shared" si="161"/>
        <v>-2.1881147242392762E-2</v>
      </c>
      <c r="S305" s="11">
        <f t="shared" si="161"/>
        <v>-1.3073205731529813E-2</v>
      </c>
      <c r="T305" s="12">
        <f t="shared" ca="1" si="162"/>
        <v>0.79959726362119554</v>
      </c>
      <c r="U305" s="12">
        <f t="shared" ca="1" si="163"/>
        <v>1.2271617172819107</v>
      </c>
      <c r="V305" s="12">
        <f t="shared" ca="1" si="164"/>
        <v>1.3890592474161778</v>
      </c>
      <c r="W305" s="12">
        <f t="shared" ca="1" si="165"/>
        <v>9.1405581157631456E-3</v>
      </c>
      <c r="X305" s="12">
        <f t="shared" ca="1" si="166"/>
        <v>0.79111455301377376</v>
      </c>
      <c r="Y305" s="12">
        <f t="shared" ca="1" si="167"/>
        <v>0.72841684725207223</v>
      </c>
      <c r="Z305" s="12">
        <f t="shared" ca="1" si="168"/>
        <v>0.12704738939273319</v>
      </c>
      <c r="AA305" s="12">
        <f t="shared" ca="1" si="169"/>
        <v>0.12421515717835481</v>
      </c>
      <c r="AB305" s="12">
        <f t="shared" ca="1" si="170"/>
        <v>1.0550781090863786</v>
      </c>
      <c r="AC305" s="12">
        <f t="shared" ca="1" si="171"/>
        <v>0.79452098329916887</v>
      </c>
      <c r="AD305" s="12">
        <f t="shared" ca="1" si="172"/>
        <v>1.2341565157293248</v>
      </c>
      <c r="AE305" s="12">
        <f t="shared" ca="1" si="173"/>
        <v>1.3960631020522127</v>
      </c>
      <c r="AF305" s="12">
        <f t="shared" ca="1" si="174"/>
        <v>9.2609742544915719E-3</v>
      </c>
      <c r="AG305" s="12">
        <f t="shared" ca="1" si="175"/>
        <v>0.78663352317422364</v>
      </c>
      <c r="AH305" s="12">
        <f t="shared" ca="1" si="176"/>
        <v>0.73035349108968739</v>
      </c>
      <c r="AI305" s="12">
        <f t="shared" ca="1" si="177"/>
        <v>0.12754613981607846</v>
      </c>
      <c r="AJ305" s="12">
        <f t="shared" ca="1" si="178"/>
        <v>0.12414341046777239</v>
      </c>
      <c r="AK305" s="12">
        <f t="shared" ca="1" si="179"/>
        <v>1.0691185117870317</v>
      </c>
      <c r="AL305" s="11">
        <f t="shared" ca="1" si="180"/>
        <v>2.6717291616724648E-2</v>
      </c>
      <c r="AM305" s="11">
        <f t="shared" ca="1" si="181"/>
        <v>-5.9204440333016084E-4</v>
      </c>
      <c r="AN305" s="11">
        <f t="shared" ca="1" si="182"/>
        <v>8.103727714747766E-4</v>
      </c>
      <c r="AO305" s="11">
        <f t="shared" ca="1" si="183"/>
        <v>1.7767095527593257E-2</v>
      </c>
      <c r="AP305" s="11">
        <f t="shared" ca="1" si="184"/>
        <v>1.3257575757575801E-2</v>
      </c>
      <c r="AQ305" s="11">
        <f t="shared" ca="1" si="185"/>
        <v>-6.4581670415790882E-3</v>
      </c>
      <c r="AR305" s="11">
        <f t="shared" ca="1" si="186"/>
        <v>9.1645106897839668E-3</v>
      </c>
      <c r="AS305" s="11">
        <f t="shared" ca="1" si="187"/>
        <v>2.1881147242392762E-2</v>
      </c>
      <c r="AT305" s="11">
        <f t="shared" ca="1" si="188"/>
        <v>-1.3073205731529813E-2</v>
      </c>
      <c r="AU305" s="13">
        <f t="shared" ca="1" si="189"/>
        <v>7.7193973810117944E-3</v>
      </c>
      <c r="AV305" s="14">
        <f t="shared" ca="1" si="190"/>
        <v>475.55219307109058</v>
      </c>
      <c r="AW305" s="11">
        <f ca="1">-(AV305-MAX($AV$14:AV305))/MAX($AV$14:AV305)</f>
        <v>0</v>
      </c>
      <c r="AX305" s="13">
        <f t="shared" si="191"/>
        <v>-6.0263836449200303E-3</v>
      </c>
      <c r="AY305" s="14">
        <f t="shared" si="192"/>
        <v>114.72573177369688</v>
      </c>
      <c r="AZ305" s="11">
        <f>-(AY305-MAX($AY$14:AY305))/MAX($AY$14:AY305)</f>
        <v>0.20512858437628284</v>
      </c>
    </row>
    <row r="306" spans="1:52" x14ac:dyDescent="0.2">
      <c r="A306" s="1">
        <v>43191</v>
      </c>
      <c r="B306" s="10">
        <v>0.78538554576441577</v>
      </c>
      <c r="C306" s="10">
        <v>1.2274155538098979</v>
      </c>
      <c r="D306" s="10">
        <v>1.4074793452406087</v>
      </c>
      <c r="E306" s="10">
        <v>9.2914351550740515E-3</v>
      </c>
      <c r="F306" s="10">
        <v>0.76824387133451633</v>
      </c>
      <c r="G306" s="10">
        <v>0.72427029767509232</v>
      </c>
      <c r="H306" s="10">
        <v>0.12747947580439548</v>
      </c>
      <c r="I306" s="10">
        <v>0.11829699643926041</v>
      </c>
      <c r="J306" s="10">
        <v>1.0326844632622503</v>
      </c>
      <c r="K306" s="11">
        <f t="shared" si="193"/>
        <v>1.5637026216169359E-2</v>
      </c>
      <c r="L306" s="11">
        <f t="shared" si="194"/>
        <v>-4.8728397486254016E-3</v>
      </c>
      <c r="M306" s="11">
        <f t="shared" si="195"/>
        <v>7.3611169756084838E-3</v>
      </c>
      <c r="N306" s="11">
        <f t="shared" si="161"/>
        <v>-1.4225187222418501E-2</v>
      </c>
      <c r="O306" s="11">
        <f t="shared" si="161"/>
        <v>-1.0256055682315912E-2</v>
      </c>
      <c r="P306" s="11">
        <f t="shared" si="161"/>
        <v>-1.8831027739552031E-3</v>
      </c>
      <c r="Q306" s="11">
        <f t="shared" si="161"/>
        <v>-9.5992045280710592E-3</v>
      </c>
      <c r="R306" s="11">
        <f t="shared" si="161"/>
        <v>-2.5776915524114763E-2</v>
      </c>
      <c r="S306" s="11">
        <f t="shared" si="161"/>
        <v>-2.1283626787834908E-2</v>
      </c>
      <c r="T306" s="12">
        <f t="shared" ca="1" si="162"/>
        <v>0.78390725889596347</v>
      </c>
      <c r="U306" s="12">
        <f t="shared" ca="1" si="163"/>
        <v>1.2337911780003394</v>
      </c>
      <c r="V306" s="12">
        <f t="shared" ca="1" si="164"/>
        <v>1.3966287678147946</v>
      </c>
      <c r="W306" s="12">
        <f t="shared" ca="1" si="165"/>
        <v>9.3432445616206394E-3</v>
      </c>
      <c r="X306" s="12">
        <f t="shared" ca="1" si="166"/>
        <v>0.78141909641075813</v>
      </c>
      <c r="Y306" s="12">
        <f t="shared" ca="1" si="167"/>
        <v>0.72799511866725863</v>
      </c>
      <c r="Z306" s="12">
        <f t="shared" ca="1" si="168"/>
        <v>0.12813058879697103</v>
      </c>
      <c r="AA306" s="12">
        <f t="shared" ca="1" si="169"/>
        <v>0.12278521034596332</v>
      </c>
      <c r="AB306" s="12">
        <f t="shared" ca="1" si="170"/>
        <v>1.0621301086590422</v>
      </c>
      <c r="AC306" s="12">
        <f t="shared" ca="1" si="171"/>
        <v>0.77329353449275817</v>
      </c>
      <c r="AD306" s="12">
        <f t="shared" ca="1" si="172"/>
        <v>1.2334258402713538</v>
      </c>
      <c r="AE306" s="12">
        <f t="shared" ca="1" si="173"/>
        <v>1.3971944335773765</v>
      </c>
      <c r="AF306" s="12">
        <f t="shared" ca="1" si="174"/>
        <v>9.4255148687497053E-3</v>
      </c>
      <c r="AG306" s="12">
        <f t="shared" ca="1" si="175"/>
        <v>0.77620466964729262</v>
      </c>
      <c r="AH306" s="12">
        <f t="shared" ca="1" si="176"/>
        <v>0.72563674624482977</v>
      </c>
      <c r="AI306" s="12">
        <f t="shared" ca="1" si="177"/>
        <v>0.12871503777786358</v>
      </c>
      <c r="AJ306" s="12">
        <f t="shared" ca="1" si="178"/>
        <v>0.12142701022415425</v>
      </c>
      <c r="AK306" s="12">
        <f t="shared" ca="1" si="179"/>
        <v>1.0551417055310528</v>
      </c>
      <c r="AL306" s="11">
        <f t="shared" ca="1" si="180"/>
        <v>-1.5637026216169359E-2</v>
      </c>
      <c r="AM306" s="11">
        <f t="shared" ca="1" si="181"/>
        <v>4.8728397486254016E-3</v>
      </c>
      <c r="AN306" s="11">
        <f t="shared" ca="1" si="182"/>
        <v>7.3611169756084838E-3</v>
      </c>
      <c r="AO306" s="11">
        <f t="shared" ca="1" si="183"/>
        <v>-1.4225187222418501E-2</v>
      </c>
      <c r="AP306" s="11">
        <f t="shared" ca="1" si="184"/>
        <v>1.0256055682315912E-2</v>
      </c>
      <c r="AQ306" s="11">
        <f t="shared" ca="1" si="185"/>
        <v>1.8831027739552031E-3</v>
      </c>
      <c r="AR306" s="11">
        <f t="shared" ca="1" si="186"/>
        <v>-9.5992045280710592E-3</v>
      </c>
      <c r="AS306" s="11">
        <f t="shared" ca="1" si="187"/>
        <v>2.5776915524114763E-2</v>
      </c>
      <c r="AT306" s="11">
        <f t="shared" ca="1" si="188"/>
        <v>2.1283626787834908E-2</v>
      </c>
      <c r="AU306" s="13">
        <f t="shared" ca="1" si="189"/>
        <v>3.5524710584217503E-3</v>
      </c>
      <c r="AV306" s="14">
        <f t="shared" ca="1" si="190"/>
        <v>477.24157847374465</v>
      </c>
      <c r="AW306" s="11">
        <f ca="1">-(AV306-MAX($AV$14:AV306))/MAX($AV$14:AV306)</f>
        <v>0</v>
      </c>
      <c r="AX306" s="13">
        <f t="shared" si="191"/>
        <v>-7.2109765639508782E-3</v>
      </c>
      <c r="AY306" s="14">
        <f t="shared" si="192"/>
        <v>113.89844721059464</v>
      </c>
      <c r="AZ306" s="11">
        <f>-(AY306-MAX($AY$14:AY306))/MAX($AY$14:AY306)</f>
        <v>0.21086038352569988</v>
      </c>
    </row>
    <row r="307" spans="1:52" x14ac:dyDescent="0.2">
      <c r="A307" s="1">
        <v>43221</v>
      </c>
      <c r="B307" s="10">
        <v>0.77680159710408359</v>
      </c>
      <c r="C307" s="10">
        <v>1.1816001228864128</v>
      </c>
      <c r="D307" s="10">
        <v>1.3465293206759577</v>
      </c>
      <c r="E307" s="10">
        <v>9.1224229155263629E-3</v>
      </c>
      <c r="F307" s="10">
        <v>0.75240581760178171</v>
      </c>
      <c r="G307" s="10">
        <v>0.69531358642747887</v>
      </c>
      <c r="H307" s="10">
        <v>0.12341717473403598</v>
      </c>
      <c r="I307" s="10">
        <v>0.11409143287430545</v>
      </c>
      <c r="J307" s="10">
        <v>1.0029687876113296</v>
      </c>
      <c r="K307" s="11">
        <f t="shared" si="193"/>
        <v>-1.092959847125452E-2</v>
      </c>
      <c r="L307" s="11">
        <f t="shared" si="194"/>
        <v>-3.7326747881981759E-2</v>
      </c>
      <c r="M307" s="11">
        <f t="shared" si="195"/>
        <v>-4.3304382952938925E-2</v>
      </c>
      <c r="N307" s="11">
        <f t="shared" si="161"/>
        <v>-1.8190111293559519E-2</v>
      </c>
      <c r="O307" s="11">
        <f t="shared" si="161"/>
        <v>-2.0615919402288685E-2</v>
      </c>
      <c r="P307" s="11">
        <f t="shared" si="161"/>
        <v>-3.9980531219579896E-2</v>
      </c>
      <c r="Q307" s="11">
        <f t="shared" si="161"/>
        <v>-3.1866314516328043E-2</v>
      </c>
      <c r="R307" s="11">
        <f t="shared" si="161"/>
        <v>-3.555089048363369E-2</v>
      </c>
      <c r="S307" s="11">
        <f t="shared" si="161"/>
        <v>-2.877517451656908E-2</v>
      </c>
      <c r="T307" s="12">
        <f t="shared" ca="1" si="162"/>
        <v>0.77933954012858697</v>
      </c>
      <c r="U307" s="12">
        <f t="shared" ca="1" si="163"/>
        <v>1.2304206970406257</v>
      </c>
      <c r="V307" s="12">
        <f t="shared" ca="1" si="164"/>
        <v>1.4023368894089927</v>
      </c>
      <c r="W307" s="12">
        <f t="shared" ca="1" si="165"/>
        <v>9.3584750119118792E-3</v>
      </c>
      <c r="X307" s="12">
        <f t="shared" ca="1" si="166"/>
        <v>0.77222427049090447</v>
      </c>
      <c r="Y307" s="12">
        <f t="shared" ca="1" si="167"/>
        <v>0.72495352195996099</v>
      </c>
      <c r="Z307" s="12">
        <f t="shared" ca="1" si="168"/>
        <v>0.12809725679112954</v>
      </c>
      <c r="AA307" s="12">
        <f t="shared" ca="1" si="169"/>
        <v>0.11986200333170732</v>
      </c>
      <c r="AB307" s="12">
        <f t="shared" ca="1" si="170"/>
        <v>1.0439130843966515</v>
      </c>
      <c r="AC307" s="12">
        <f t="shared" ca="1" si="171"/>
        <v>0.78538554576441577</v>
      </c>
      <c r="AD307" s="12">
        <f t="shared" ca="1" si="172"/>
        <v>1.2274155538098979</v>
      </c>
      <c r="AE307" s="12">
        <f t="shared" ca="1" si="173"/>
        <v>1.4074793452406087</v>
      </c>
      <c r="AF307" s="12">
        <f t="shared" ca="1" si="174"/>
        <v>9.2914351550740515E-3</v>
      </c>
      <c r="AG307" s="12">
        <f t="shared" ca="1" si="175"/>
        <v>0.76824387133451633</v>
      </c>
      <c r="AH307" s="12">
        <f t="shared" ca="1" si="176"/>
        <v>0.72427029767509232</v>
      </c>
      <c r="AI307" s="12">
        <f t="shared" ca="1" si="177"/>
        <v>0.12747947580439548</v>
      </c>
      <c r="AJ307" s="12">
        <f t="shared" ca="1" si="178"/>
        <v>0.11829699643926041</v>
      </c>
      <c r="AK307" s="12">
        <f t="shared" ca="1" si="179"/>
        <v>1.0326844632622503</v>
      </c>
      <c r="AL307" s="11">
        <f t="shared" ca="1" si="180"/>
        <v>-1.092959847125452E-2</v>
      </c>
      <c r="AM307" s="11">
        <f t="shared" ca="1" si="181"/>
        <v>3.7326747881981759E-2</v>
      </c>
      <c r="AN307" s="11">
        <f t="shared" ca="1" si="182"/>
        <v>-4.3304382952938925E-2</v>
      </c>
      <c r="AO307" s="11">
        <f t="shared" ca="1" si="183"/>
        <v>1.8190111293559519E-2</v>
      </c>
      <c r="AP307" s="11">
        <f t="shared" ca="1" si="184"/>
        <v>2.0615919402288685E-2</v>
      </c>
      <c r="AQ307" s="11">
        <f t="shared" ca="1" si="185"/>
        <v>3.9980531219579896E-2</v>
      </c>
      <c r="AR307" s="11">
        <f t="shared" ca="1" si="186"/>
        <v>3.1866314516328043E-2</v>
      </c>
      <c r="AS307" s="11">
        <f t="shared" ca="1" si="187"/>
        <v>3.555089048363369E-2</v>
      </c>
      <c r="AT307" s="11">
        <f t="shared" ca="1" si="188"/>
        <v>2.877517451656908E-2</v>
      </c>
      <c r="AU307" s="13">
        <f t="shared" ca="1" si="189"/>
        <v>1.7563523098860803E-2</v>
      </c>
      <c r="AV307" s="14">
        <f t="shared" ca="1" si="190"/>
        <v>485.62362196100509</v>
      </c>
      <c r="AW307" s="11">
        <f ca="1">-(AV307-MAX($AV$14:AV307))/MAX($AV$14:AV307)</f>
        <v>0</v>
      </c>
      <c r="AX307" s="13">
        <f t="shared" si="191"/>
        <v>-2.9615518970903792E-2</v>
      </c>
      <c r="AY307" s="14">
        <f t="shared" si="192"/>
        <v>110.52528558647279</v>
      </c>
      <c r="AZ307" s="11">
        <f>-(AY307-MAX($AY$14:AY307))/MAX($AY$14:AY307)</f>
        <v>0.23423116280808626</v>
      </c>
    </row>
    <row r="308" spans="1:52" x14ac:dyDescent="0.2">
      <c r="A308" s="1">
        <v>43252</v>
      </c>
      <c r="B308" s="10">
        <v>0.76168423618304792</v>
      </c>
      <c r="C308" s="10">
        <v>1.1675968521588866</v>
      </c>
      <c r="D308" s="10">
        <v>1.3286564625850341</v>
      </c>
      <c r="E308" s="10">
        <v>9.0847149670679073E-3</v>
      </c>
      <c r="F308" s="10">
        <v>0.74927133362804677</v>
      </c>
      <c r="G308" s="10">
        <v>0.69391437096662267</v>
      </c>
      <c r="H308" s="10">
        <v>0.12321947853516683</v>
      </c>
      <c r="I308" s="10">
        <v>0.11355893708834887</v>
      </c>
      <c r="J308" s="10">
        <v>1.010070401907013</v>
      </c>
      <c r="K308" s="11">
        <f t="shared" si="193"/>
        <v>-1.9461032234476816E-2</v>
      </c>
      <c r="L308" s="11">
        <f t="shared" si="194"/>
        <v>-1.1851108049412695E-2</v>
      </c>
      <c r="M308" s="11">
        <f t="shared" si="195"/>
        <v>-1.3273278061224358E-2</v>
      </c>
      <c r="N308" s="11">
        <f t="shared" si="161"/>
        <v>-4.1335453100158626E-3</v>
      </c>
      <c r="O308" s="11">
        <f t="shared" si="161"/>
        <v>-4.1659486149718816E-3</v>
      </c>
      <c r="P308" s="11">
        <f t="shared" si="161"/>
        <v>-2.012351675803381E-3</v>
      </c>
      <c r="Q308" s="11">
        <f t="shared" ref="Q308:S348" si="196">H308/H307-1</f>
        <v>-1.6018532209570724E-3</v>
      </c>
      <c r="R308" s="11">
        <f t="shared" si="196"/>
        <v>-4.6672723143308392E-3</v>
      </c>
      <c r="S308" s="11">
        <f t="shared" si="196"/>
        <v>7.0805935173683388E-3</v>
      </c>
      <c r="T308" s="12">
        <f t="shared" ca="1" si="162"/>
        <v>0.78109357143424973</v>
      </c>
      <c r="U308" s="12">
        <f t="shared" ca="1" si="163"/>
        <v>1.2045078383481553</v>
      </c>
      <c r="V308" s="12">
        <f t="shared" ca="1" si="164"/>
        <v>1.3770043329582831</v>
      </c>
      <c r="W308" s="12">
        <f t="shared" ca="1" si="165"/>
        <v>9.2069290353002063E-3</v>
      </c>
      <c r="X308" s="12">
        <f t="shared" ca="1" si="166"/>
        <v>0.76032484446814896</v>
      </c>
      <c r="Y308" s="12">
        <f t="shared" ca="1" si="167"/>
        <v>0.7097919420512856</v>
      </c>
      <c r="Z308" s="12">
        <f t="shared" ca="1" si="168"/>
        <v>0.12544832526921573</v>
      </c>
      <c r="AA308" s="12">
        <f t="shared" ca="1" si="169"/>
        <v>0.11619421465678292</v>
      </c>
      <c r="AB308" s="12">
        <f t="shared" ca="1" si="170"/>
        <v>1.0178266254367898</v>
      </c>
      <c r="AC308" s="12">
        <f t="shared" ca="1" si="171"/>
        <v>0.77680159710408359</v>
      </c>
      <c r="AD308" s="12">
        <f t="shared" ca="1" si="172"/>
        <v>1.1816001228864128</v>
      </c>
      <c r="AE308" s="12">
        <f t="shared" ca="1" si="173"/>
        <v>1.3465293206759577</v>
      </c>
      <c r="AF308" s="12">
        <f t="shared" ca="1" si="174"/>
        <v>9.1224229155263629E-3</v>
      </c>
      <c r="AG308" s="12">
        <f t="shared" ca="1" si="175"/>
        <v>0.75240581760178171</v>
      </c>
      <c r="AH308" s="12">
        <f t="shared" ca="1" si="176"/>
        <v>0.69531358642747887</v>
      </c>
      <c r="AI308" s="12">
        <f t="shared" ca="1" si="177"/>
        <v>0.12341717473403598</v>
      </c>
      <c r="AJ308" s="12">
        <f t="shared" ca="1" si="178"/>
        <v>0.11409143287430545</v>
      </c>
      <c r="AK308" s="12">
        <f t="shared" ca="1" si="179"/>
        <v>1.0029687876113296</v>
      </c>
      <c r="AL308" s="11">
        <f t="shared" ca="1" si="180"/>
        <v>1.9461032234476816E-2</v>
      </c>
      <c r="AM308" s="11">
        <f t="shared" ca="1" si="181"/>
        <v>1.1851108049412695E-2</v>
      </c>
      <c r="AN308" s="11">
        <f t="shared" ca="1" si="182"/>
        <v>1.3273278061224358E-2</v>
      </c>
      <c r="AO308" s="11">
        <f t="shared" ca="1" si="183"/>
        <v>4.1335453100158626E-3</v>
      </c>
      <c r="AP308" s="11">
        <f t="shared" ca="1" si="184"/>
        <v>4.1659486149718816E-3</v>
      </c>
      <c r="AQ308" s="11">
        <f t="shared" ca="1" si="185"/>
        <v>2.012351675803381E-3</v>
      </c>
      <c r="AR308" s="11">
        <f t="shared" ca="1" si="186"/>
        <v>1.6018532209570724E-3</v>
      </c>
      <c r="AS308" s="11">
        <f t="shared" ca="1" si="187"/>
        <v>4.6672723143308392E-3</v>
      </c>
      <c r="AT308" s="11">
        <f t="shared" ca="1" si="188"/>
        <v>-7.0805935173683388E-3</v>
      </c>
      <c r="AU308" s="13">
        <f t="shared" ca="1" si="189"/>
        <v>6.0095328848693962E-3</v>
      </c>
      <c r="AV308" s="14">
        <f t="shared" ca="1" si="190"/>
        <v>488.54199308684917</v>
      </c>
      <c r="AW308" s="11">
        <f ca="1">-(AV308-MAX($AV$14:AV308))/MAX($AV$14:AV308)</f>
        <v>0</v>
      </c>
      <c r="AX308" s="13">
        <f t="shared" si="191"/>
        <v>-6.0095328848693962E-3</v>
      </c>
      <c r="AY308" s="14">
        <f t="shared" si="192"/>
        <v>109.8610802481313</v>
      </c>
      <c r="AZ308" s="11">
        <f>-(AY308-MAX($AY$14:AY308))/MAX($AY$14:AY308)</f>
        <v>0.23883307581739927</v>
      </c>
    </row>
    <row r="309" spans="1:52" x14ac:dyDescent="0.2">
      <c r="A309" s="1">
        <v>43282</v>
      </c>
      <c r="B309" s="10">
        <v>0.76160882247659956</v>
      </c>
      <c r="C309" s="10">
        <v>1.1688524206933633</v>
      </c>
      <c r="D309" s="10">
        <v>1.3169157832356622</v>
      </c>
      <c r="E309" s="10">
        <v>8.9689316208653221E-3</v>
      </c>
      <c r="F309" s="10">
        <v>0.74054874662124637</v>
      </c>
      <c r="G309" s="10">
        <v>0.67916327085031247</v>
      </c>
      <c r="H309" s="10">
        <v>0.1230375510605837</v>
      </c>
      <c r="I309" s="10">
        <v>0.11345972746973461</v>
      </c>
      <c r="J309" s="10">
        <v>1.005479865265698</v>
      </c>
      <c r="K309" s="11">
        <f t="shared" si="193"/>
        <v>-9.9009146921957836E-5</v>
      </c>
      <c r="L309" s="11">
        <f t="shared" si="194"/>
        <v>1.0753442270379221E-3</v>
      </c>
      <c r="M309" s="11">
        <f t="shared" si="195"/>
        <v>-8.8365049055113554E-3</v>
      </c>
      <c r="N309" s="11">
        <f t="shared" ref="N309:N348" si="197">E309/E308-1</f>
        <v>-1.2744851833249582E-2</v>
      </c>
      <c r="O309" s="11">
        <f t="shared" ref="O309:O348" si="198">F309/F308-1</f>
        <v>-1.1641426296886026E-2</v>
      </c>
      <c r="P309" s="11">
        <f t="shared" ref="P309:P348" si="199">G309/G308-1</f>
        <v>-2.125781037761465E-2</v>
      </c>
      <c r="Q309" s="11">
        <f t="shared" si="196"/>
        <v>-1.4764506127269428E-3</v>
      </c>
      <c r="R309" s="11">
        <f t="shared" si="196"/>
        <v>-8.7363990151712034E-4</v>
      </c>
      <c r="S309" s="11">
        <f t="shared" si="196"/>
        <v>-4.5447689910010913E-3</v>
      </c>
      <c r="T309" s="12">
        <f t="shared" ca="1" si="162"/>
        <v>0.7692429166435657</v>
      </c>
      <c r="U309" s="12">
        <f t="shared" ca="1" si="163"/>
        <v>1.1745984875226498</v>
      </c>
      <c r="V309" s="12">
        <f t="shared" ca="1" si="164"/>
        <v>1.337592891630496</v>
      </c>
      <c r="W309" s="12">
        <f t="shared" ca="1" si="165"/>
        <v>9.1035689412971351E-3</v>
      </c>
      <c r="X309" s="12">
        <f t="shared" ca="1" si="166"/>
        <v>0.75083857561491429</v>
      </c>
      <c r="Y309" s="12">
        <f t="shared" ca="1" si="167"/>
        <v>0.69461397869705077</v>
      </c>
      <c r="Z309" s="12">
        <f t="shared" ca="1" si="168"/>
        <v>0.12331832663460141</v>
      </c>
      <c r="AA309" s="12">
        <f t="shared" ca="1" si="169"/>
        <v>0.11382518498132715</v>
      </c>
      <c r="AB309" s="12">
        <f t="shared" ca="1" si="170"/>
        <v>1.0065195947591712</v>
      </c>
      <c r="AC309" s="12">
        <f t="shared" ca="1" si="171"/>
        <v>0.76168423618304792</v>
      </c>
      <c r="AD309" s="12">
        <f t="shared" ca="1" si="172"/>
        <v>1.1675968521588866</v>
      </c>
      <c r="AE309" s="12">
        <f t="shared" ca="1" si="173"/>
        <v>1.3286564625850341</v>
      </c>
      <c r="AF309" s="12">
        <f t="shared" ca="1" si="174"/>
        <v>9.0847149670679073E-3</v>
      </c>
      <c r="AG309" s="12">
        <f t="shared" ca="1" si="175"/>
        <v>0.74927133362804677</v>
      </c>
      <c r="AH309" s="12">
        <f t="shared" ca="1" si="176"/>
        <v>0.69391437096662267</v>
      </c>
      <c r="AI309" s="12">
        <f t="shared" ca="1" si="177"/>
        <v>0.12321947853516683</v>
      </c>
      <c r="AJ309" s="12">
        <f t="shared" ca="1" si="178"/>
        <v>0.11355893708834887</v>
      </c>
      <c r="AK309" s="12">
        <f t="shared" ca="1" si="179"/>
        <v>1.010070401907013</v>
      </c>
      <c r="AL309" s="11">
        <f t="shared" ca="1" si="180"/>
        <v>9.9009146921957836E-5</v>
      </c>
      <c r="AM309" s="11">
        <f t="shared" ca="1" si="181"/>
        <v>-1.0753442270379221E-3</v>
      </c>
      <c r="AN309" s="11">
        <f t="shared" ca="1" si="182"/>
        <v>8.8365049055113554E-3</v>
      </c>
      <c r="AO309" s="11">
        <f t="shared" ca="1" si="183"/>
        <v>1.2744851833249582E-2</v>
      </c>
      <c r="AP309" s="11">
        <f t="shared" ca="1" si="184"/>
        <v>1.1641426296886026E-2</v>
      </c>
      <c r="AQ309" s="11">
        <f t="shared" ca="1" si="185"/>
        <v>2.125781037761465E-2</v>
      </c>
      <c r="AR309" s="11">
        <f t="shared" ca="1" si="186"/>
        <v>1.4764506127269428E-3</v>
      </c>
      <c r="AS309" s="11">
        <f t="shared" ca="1" si="187"/>
        <v>8.7363990151712034E-4</v>
      </c>
      <c r="AT309" s="11">
        <f t="shared" ca="1" si="188"/>
        <v>-4.5447689910010913E-3</v>
      </c>
      <c r="AU309" s="13">
        <f t="shared" ca="1" si="189"/>
        <v>5.7010644284876243E-3</v>
      </c>
      <c r="AV309" s="14">
        <f t="shared" ca="1" si="190"/>
        <v>491.32720246545904</v>
      </c>
      <c r="AW309" s="11">
        <f ca="1">-(AV309-MAX($AV$14:AV309))/MAX($AV$14:AV309)</f>
        <v>0</v>
      </c>
      <c r="AX309" s="13">
        <f t="shared" si="191"/>
        <v>-6.7110130931545336E-3</v>
      </c>
      <c r="AY309" s="14">
        <f t="shared" si="192"/>
        <v>109.12380110015799</v>
      </c>
      <c r="AZ309" s="11">
        <f>-(AY309-MAX($AY$14:AY309))/MAX($AY$14:AY309)</f>
        <v>0.24394127701166488</v>
      </c>
    </row>
    <row r="310" spans="1:52" x14ac:dyDescent="0.2">
      <c r="A310" s="1">
        <v>43313</v>
      </c>
      <c r="B310" s="10">
        <v>0.76680060117167137</v>
      </c>
      <c r="C310" s="10">
        <v>1.1546410798203379</v>
      </c>
      <c r="D310" s="10">
        <v>1.2873657921161719</v>
      </c>
      <c r="E310" s="10">
        <v>9.0100642417580441E-3</v>
      </c>
      <c r="F310" s="10">
        <v>0.73221450956272149</v>
      </c>
      <c r="G310" s="10">
        <v>0.66657778962804959</v>
      </c>
      <c r="H310" s="10">
        <v>0.11988682683546731</v>
      </c>
      <c r="I310" s="10">
        <v>0.11019526601137215</v>
      </c>
      <c r="J310" s="10">
        <v>1.012576196358776</v>
      </c>
      <c r="K310" s="11">
        <f t="shared" si="193"/>
        <v>6.8168573444162828E-3</v>
      </c>
      <c r="L310" s="11">
        <f t="shared" si="194"/>
        <v>-1.2158370570508059E-2</v>
      </c>
      <c r="M310" s="11">
        <f t="shared" si="195"/>
        <v>-2.2438785756584978E-2</v>
      </c>
      <c r="N310" s="11">
        <f t="shared" si="197"/>
        <v>4.5861226990548953E-3</v>
      </c>
      <c r="O310" s="11">
        <f t="shared" si="198"/>
        <v>-1.1254137011979082E-2</v>
      </c>
      <c r="P310" s="11">
        <f t="shared" si="199"/>
        <v>-1.8530862551659921E-2</v>
      </c>
      <c r="Q310" s="11">
        <f t="shared" si="196"/>
        <v>-2.5607826212055929E-2</v>
      </c>
      <c r="R310" s="11">
        <f t="shared" si="196"/>
        <v>-2.8771983955569125E-2</v>
      </c>
      <c r="S310" s="11">
        <f t="shared" si="196"/>
        <v>7.0576560886208561E-3</v>
      </c>
      <c r="T310" s="12">
        <f t="shared" ca="1" si="162"/>
        <v>0.7616465293298238</v>
      </c>
      <c r="U310" s="12">
        <f t="shared" ca="1" si="163"/>
        <v>1.1682246364261251</v>
      </c>
      <c r="V310" s="12">
        <f t="shared" ca="1" si="164"/>
        <v>1.3227861229103481</v>
      </c>
      <c r="W310" s="12">
        <f t="shared" ca="1" si="165"/>
        <v>9.0268232939666147E-3</v>
      </c>
      <c r="X310" s="12">
        <f t="shared" ca="1" si="166"/>
        <v>0.74491004012464657</v>
      </c>
      <c r="Y310" s="12">
        <f t="shared" ca="1" si="167"/>
        <v>0.68653882090846752</v>
      </c>
      <c r="Z310" s="12">
        <f t="shared" ca="1" si="168"/>
        <v>0.12312851479787526</v>
      </c>
      <c r="AA310" s="12">
        <f t="shared" ca="1" si="169"/>
        <v>0.11350933227904174</v>
      </c>
      <c r="AB310" s="12">
        <f t="shared" ca="1" si="170"/>
        <v>1.0077751335863554</v>
      </c>
      <c r="AC310" s="12">
        <f t="shared" ca="1" si="171"/>
        <v>0.76160882247659956</v>
      </c>
      <c r="AD310" s="12">
        <f t="shared" ca="1" si="172"/>
        <v>1.1688524206933633</v>
      </c>
      <c r="AE310" s="12">
        <f t="shared" ca="1" si="173"/>
        <v>1.3169157832356622</v>
      </c>
      <c r="AF310" s="12">
        <f t="shared" ca="1" si="174"/>
        <v>8.9689316208653221E-3</v>
      </c>
      <c r="AG310" s="12">
        <f t="shared" ca="1" si="175"/>
        <v>0.74054874662124637</v>
      </c>
      <c r="AH310" s="12">
        <f t="shared" ca="1" si="176"/>
        <v>0.67916327085031247</v>
      </c>
      <c r="AI310" s="12">
        <f t="shared" ca="1" si="177"/>
        <v>0.1230375510605837</v>
      </c>
      <c r="AJ310" s="12">
        <f t="shared" ca="1" si="178"/>
        <v>0.11345972746973461</v>
      </c>
      <c r="AK310" s="12">
        <f t="shared" ca="1" si="179"/>
        <v>1.005479865265698</v>
      </c>
      <c r="AL310" s="11">
        <f t="shared" ca="1" si="180"/>
        <v>-6.8168573444162828E-3</v>
      </c>
      <c r="AM310" s="11">
        <f t="shared" ca="1" si="181"/>
        <v>-1.2158370570508059E-2</v>
      </c>
      <c r="AN310" s="11">
        <f t="shared" ca="1" si="182"/>
        <v>2.2438785756584978E-2</v>
      </c>
      <c r="AO310" s="11">
        <f t="shared" ca="1" si="183"/>
        <v>-4.5861226990548953E-3</v>
      </c>
      <c r="AP310" s="11">
        <f t="shared" ca="1" si="184"/>
        <v>1.1254137011979082E-2</v>
      </c>
      <c r="AQ310" s="11">
        <f t="shared" ca="1" si="185"/>
        <v>1.8530862551659921E-2</v>
      </c>
      <c r="AR310" s="11">
        <f t="shared" ca="1" si="186"/>
        <v>2.5607826212055929E-2</v>
      </c>
      <c r="AS310" s="11">
        <f t="shared" ca="1" si="187"/>
        <v>2.8771983955569125E-2</v>
      </c>
      <c r="AT310" s="11">
        <f t="shared" ca="1" si="188"/>
        <v>-7.0576560886208561E-3</v>
      </c>
      <c r="AU310" s="13">
        <f t="shared" ca="1" si="189"/>
        <v>8.4427320872498823E-3</v>
      </c>
      <c r="AV310" s="14">
        <f t="shared" ca="1" si="190"/>
        <v>495.47534640305292</v>
      </c>
      <c r="AW310" s="11">
        <f ca="1">-(AV310-MAX($AV$14:AV310))/MAX($AV$14:AV310)</f>
        <v>0</v>
      </c>
      <c r="AX310" s="13">
        <f t="shared" si="191"/>
        <v>-1.114459221402945E-2</v>
      </c>
      <c r="AY310" s="14">
        <f t="shared" si="192"/>
        <v>107.90766083605187</v>
      </c>
      <c r="AZ310" s="11">
        <f>-(AY310-MAX($AY$14:AY310))/MAX($AY$14:AY310)</f>
        <v>0.2523672431692297</v>
      </c>
    </row>
    <row r="311" spans="1:52" x14ac:dyDescent="0.2">
      <c r="A311" s="1">
        <v>43344</v>
      </c>
      <c r="B311" s="10">
        <v>0.76707705288996286</v>
      </c>
      <c r="C311" s="10">
        <v>1.1665072440099853</v>
      </c>
      <c r="D311" s="10">
        <v>1.3066771200836274</v>
      </c>
      <c r="E311" s="10">
        <v>8.921561630147741E-3</v>
      </c>
      <c r="F311" s="10">
        <v>0.72032616368691738</v>
      </c>
      <c r="G311" s="10">
        <v>0.65963060686015829</v>
      </c>
      <c r="H311" s="10">
        <v>0.12134007984177253</v>
      </c>
      <c r="I311" s="10">
        <v>0.11185056764163077</v>
      </c>
      <c r="J311" s="10">
        <v>1.0329084636519512</v>
      </c>
      <c r="K311" s="11">
        <f t="shared" si="193"/>
        <v>3.6052621485826997E-4</v>
      </c>
      <c r="L311" s="11">
        <f t="shared" si="194"/>
        <v>1.0276928819727971E-2</v>
      </c>
      <c r="M311" s="11">
        <f t="shared" si="195"/>
        <v>1.5000653338560044E-2</v>
      </c>
      <c r="N311" s="11">
        <f t="shared" si="197"/>
        <v>-9.8226393547926616E-3</v>
      </c>
      <c r="O311" s="11">
        <f t="shared" si="198"/>
        <v>-1.6236151729503212E-2</v>
      </c>
      <c r="P311" s="11">
        <f t="shared" si="199"/>
        <v>-1.0422163588390543E-2</v>
      </c>
      <c r="Q311" s="11">
        <f t="shared" si="196"/>
        <v>1.2121873976193021E-2</v>
      </c>
      <c r="R311" s="11">
        <f t="shared" si="196"/>
        <v>1.5021531234270968E-2</v>
      </c>
      <c r="S311" s="11">
        <f t="shared" si="196"/>
        <v>2.0079740533393897E-2</v>
      </c>
      <c r="T311" s="12">
        <f t="shared" ca="1" si="162"/>
        <v>0.76420471182413552</v>
      </c>
      <c r="U311" s="12">
        <f t="shared" ca="1" si="163"/>
        <v>1.1617467502568506</v>
      </c>
      <c r="V311" s="12">
        <f t="shared" ca="1" si="164"/>
        <v>1.302140787675917</v>
      </c>
      <c r="W311" s="12">
        <f t="shared" ca="1" si="165"/>
        <v>8.9894979313116831E-3</v>
      </c>
      <c r="X311" s="12">
        <f t="shared" ca="1" si="166"/>
        <v>0.73638162809198393</v>
      </c>
      <c r="Y311" s="12">
        <f t="shared" ca="1" si="167"/>
        <v>0.67287053023918109</v>
      </c>
      <c r="Z311" s="12">
        <f t="shared" ca="1" si="168"/>
        <v>0.1214621889480255</v>
      </c>
      <c r="AA311" s="12">
        <f t="shared" ca="1" si="169"/>
        <v>0.11182749674055338</v>
      </c>
      <c r="AB311" s="12">
        <f t="shared" ca="1" si="170"/>
        <v>1.009028030812237</v>
      </c>
      <c r="AC311" s="12">
        <f t="shared" ca="1" si="171"/>
        <v>0.76680060117167137</v>
      </c>
      <c r="AD311" s="12">
        <f t="shared" ca="1" si="172"/>
        <v>1.1546410798203379</v>
      </c>
      <c r="AE311" s="12">
        <f t="shared" ca="1" si="173"/>
        <v>1.2873657921161719</v>
      </c>
      <c r="AF311" s="12">
        <f t="shared" ca="1" si="174"/>
        <v>9.0100642417580441E-3</v>
      </c>
      <c r="AG311" s="12">
        <f t="shared" ca="1" si="175"/>
        <v>0.73221450956272149</v>
      </c>
      <c r="AH311" s="12">
        <f t="shared" ca="1" si="176"/>
        <v>0.66657778962804959</v>
      </c>
      <c r="AI311" s="12">
        <f t="shared" ca="1" si="177"/>
        <v>0.11988682683546731</v>
      </c>
      <c r="AJ311" s="12">
        <f t="shared" ca="1" si="178"/>
        <v>0.11019526601137215</v>
      </c>
      <c r="AK311" s="12">
        <f t="shared" ca="1" si="179"/>
        <v>1.012576196358776</v>
      </c>
      <c r="AL311" s="11">
        <f t="shared" ca="1" si="180"/>
        <v>3.6052621485826997E-4</v>
      </c>
      <c r="AM311" s="11">
        <f t="shared" ca="1" si="181"/>
        <v>-1.0276928819727971E-2</v>
      </c>
      <c r="AN311" s="11">
        <f t="shared" ca="1" si="182"/>
        <v>-1.5000653338560044E-2</v>
      </c>
      <c r="AO311" s="11">
        <f t="shared" ca="1" si="183"/>
        <v>-9.8226393547926616E-3</v>
      </c>
      <c r="AP311" s="11">
        <f t="shared" ca="1" si="184"/>
        <v>1.6236151729503212E-2</v>
      </c>
      <c r="AQ311" s="11">
        <f t="shared" ca="1" si="185"/>
        <v>1.0422163588390543E-2</v>
      </c>
      <c r="AR311" s="11">
        <f t="shared" ca="1" si="186"/>
        <v>-1.2121873976193021E-2</v>
      </c>
      <c r="AS311" s="11">
        <f t="shared" ca="1" si="187"/>
        <v>-1.5021531234270968E-2</v>
      </c>
      <c r="AT311" s="11">
        <f t="shared" ca="1" si="188"/>
        <v>2.0079740533393897E-2</v>
      </c>
      <c r="AU311" s="13">
        <f t="shared" ca="1" si="189"/>
        <v>-1.6827827397109714E-3</v>
      </c>
      <c r="AV311" s="14">
        <f t="shared" ca="1" si="190"/>
        <v>494.64156904217356</v>
      </c>
      <c r="AW311" s="11">
        <f ca="1">-(AV311-MAX($AV$14:AV311))/MAX($AV$14:AV311)</f>
        <v>1.682782739710961E-3</v>
      </c>
      <c r="AX311" s="13">
        <f t="shared" si="191"/>
        <v>4.042255493813084E-3</v>
      </c>
      <c r="AY311" s="14">
        <f t="shared" si="192"/>
        <v>108.34385117089093</v>
      </c>
      <c r="AZ311" s="11">
        <f>-(AY311-MAX($AY$14:AY311))/MAX($AY$14:AY311)</f>
        <v>0.24934512055057587</v>
      </c>
    </row>
    <row r="312" spans="1:52" x14ac:dyDescent="0.2">
      <c r="A312" s="1">
        <v>43374</v>
      </c>
      <c r="B312" s="10">
        <v>0.76866904954072024</v>
      </c>
      <c r="C312" s="10">
        <v>1.1484220680784603</v>
      </c>
      <c r="D312" s="10">
        <v>1.3009145429236755</v>
      </c>
      <c r="E312" s="10">
        <v>8.8669776020145769E-3</v>
      </c>
      <c r="F312" s="10">
        <v>0.71088868194129484</v>
      </c>
      <c r="G312" s="10">
        <v>0.65355205542121431</v>
      </c>
      <c r="H312" s="10">
        <v>0.12111522902889808</v>
      </c>
      <c r="I312" s="10">
        <v>0.11059989382410192</v>
      </c>
      <c r="J312" s="10">
        <v>1.0059754944369554</v>
      </c>
      <c r="K312" s="11">
        <f t="shared" si="193"/>
        <v>2.0754064337598077E-3</v>
      </c>
      <c r="L312" s="11">
        <f t="shared" si="194"/>
        <v>-1.5503697919059145E-2</v>
      </c>
      <c r="M312" s="11">
        <f t="shared" si="195"/>
        <v>-4.4101003005111439E-3</v>
      </c>
      <c r="N312" s="11">
        <f t="shared" si="197"/>
        <v>-6.1182145453900771E-3</v>
      </c>
      <c r="O312" s="11">
        <f t="shared" si="198"/>
        <v>-1.3101678408177886E-2</v>
      </c>
      <c r="P312" s="11">
        <f t="shared" si="199"/>
        <v>-9.2150839814391095E-3</v>
      </c>
      <c r="Q312" s="11">
        <f t="shared" si="196"/>
        <v>-1.8530630041422302E-3</v>
      </c>
      <c r="R312" s="11">
        <f t="shared" si="196"/>
        <v>-1.1181649265616711E-2</v>
      </c>
      <c r="S312" s="11">
        <f t="shared" si="196"/>
        <v>-2.6074884815805999E-2</v>
      </c>
      <c r="T312" s="12">
        <f t="shared" ca="1" si="162"/>
        <v>0.76693882703081706</v>
      </c>
      <c r="U312" s="12">
        <f t="shared" ca="1" si="163"/>
        <v>1.1605741619151617</v>
      </c>
      <c r="V312" s="12">
        <f t="shared" ca="1" si="164"/>
        <v>1.2970214560998996</v>
      </c>
      <c r="W312" s="12">
        <f t="shared" ca="1" si="165"/>
        <v>8.9658129359528917E-3</v>
      </c>
      <c r="X312" s="12">
        <f t="shared" ca="1" si="166"/>
        <v>0.72627033662481943</v>
      </c>
      <c r="Y312" s="12">
        <f t="shared" ca="1" si="167"/>
        <v>0.66310419824410394</v>
      </c>
      <c r="Z312" s="12">
        <f t="shared" ca="1" si="168"/>
        <v>0.12061345333861992</v>
      </c>
      <c r="AA312" s="12">
        <f t="shared" ca="1" si="169"/>
        <v>0.11102291682650146</v>
      </c>
      <c r="AB312" s="12">
        <f t="shared" ca="1" si="170"/>
        <v>1.0227423300053635</v>
      </c>
      <c r="AC312" s="12">
        <f t="shared" ca="1" si="171"/>
        <v>0.76707705288996286</v>
      </c>
      <c r="AD312" s="12">
        <f t="shared" ca="1" si="172"/>
        <v>1.1665072440099853</v>
      </c>
      <c r="AE312" s="12">
        <f t="shared" ca="1" si="173"/>
        <v>1.3066771200836274</v>
      </c>
      <c r="AF312" s="12">
        <f t="shared" ca="1" si="174"/>
        <v>8.921561630147741E-3</v>
      </c>
      <c r="AG312" s="12">
        <f t="shared" ca="1" si="175"/>
        <v>0.72032616368691738</v>
      </c>
      <c r="AH312" s="12">
        <f t="shared" ca="1" si="176"/>
        <v>0.65963060686015829</v>
      </c>
      <c r="AI312" s="12">
        <f t="shared" ca="1" si="177"/>
        <v>0.12134007984177253</v>
      </c>
      <c r="AJ312" s="12">
        <f t="shared" ca="1" si="178"/>
        <v>0.11185056764163077</v>
      </c>
      <c r="AK312" s="12">
        <f t="shared" ca="1" si="179"/>
        <v>1.0329084636519512</v>
      </c>
      <c r="AL312" s="11">
        <f t="shared" ca="1" si="180"/>
        <v>2.0754064337598077E-3</v>
      </c>
      <c r="AM312" s="11">
        <f t="shared" ca="1" si="181"/>
        <v>-1.5503697919059145E-2</v>
      </c>
      <c r="AN312" s="11">
        <f t="shared" ca="1" si="182"/>
        <v>-4.4101003005111439E-3</v>
      </c>
      <c r="AO312" s="11">
        <f t="shared" ca="1" si="183"/>
        <v>6.1182145453900771E-3</v>
      </c>
      <c r="AP312" s="11">
        <f t="shared" ca="1" si="184"/>
        <v>1.3101678408177886E-2</v>
      </c>
      <c r="AQ312" s="11">
        <f t="shared" ca="1" si="185"/>
        <v>9.2150839814391095E-3</v>
      </c>
      <c r="AR312" s="11">
        <f t="shared" ca="1" si="186"/>
        <v>-1.8530630041422302E-3</v>
      </c>
      <c r="AS312" s="11">
        <f t="shared" ca="1" si="187"/>
        <v>-1.1181649265616711E-2</v>
      </c>
      <c r="AT312" s="11">
        <f t="shared" ca="1" si="188"/>
        <v>-2.6074884815805999E-2</v>
      </c>
      <c r="AU312" s="13">
        <f t="shared" ca="1" si="189"/>
        <v>-3.1681124373742608E-3</v>
      </c>
      <c r="AV312" s="14">
        <f t="shared" ca="1" si="190"/>
        <v>493.07448893524872</v>
      </c>
      <c r="AW312" s="11">
        <f ca="1">-(AV312-MAX($AV$14:AV312))/MAX($AV$14:AV312)</f>
        <v>4.8455639321581551E-3</v>
      </c>
      <c r="AX312" s="13">
        <f t="shared" si="191"/>
        <v>-9.4869962007091656E-3</v>
      </c>
      <c r="AY312" s="14">
        <f t="shared" si="192"/>
        <v>107.31599346646249</v>
      </c>
      <c r="AZ312" s="11">
        <f>-(AY312-MAX($AY$14:AY312))/MAX($AY$14:AY312)</f>
        <v>0.25646658053995636</v>
      </c>
    </row>
    <row r="313" spans="1:52" x14ac:dyDescent="0.2">
      <c r="A313" s="1">
        <v>43405</v>
      </c>
      <c r="B313" s="10">
        <v>0.7575528014302596</v>
      </c>
      <c r="C313" s="10">
        <v>1.1370872373328482</v>
      </c>
      <c r="D313" s="10">
        <v>1.2899397598132167</v>
      </c>
      <c r="E313" s="10">
        <v>8.8265148506112365E-3</v>
      </c>
      <c r="F313" s="10">
        <v>0.72510006380880565</v>
      </c>
      <c r="G313" s="10">
        <v>0.67792014100738929</v>
      </c>
      <c r="H313" s="10">
        <v>0.11795373854374315</v>
      </c>
      <c r="I313" s="10">
        <v>0.11043744271057659</v>
      </c>
      <c r="J313" s="10">
        <v>0.99957018482052729</v>
      </c>
      <c r="K313" s="11">
        <f t="shared" si="193"/>
        <v>-1.4461682979303725E-2</v>
      </c>
      <c r="L313" s="11">
        <f t="shared" si="194"/>
        <v>-9.8699172200491514E-3</v>
      </c>
      <c r="M313" s="11">
        <f t="shared" si="195"/>
        <v>-8.4362060291784946E-3</v>
      </c>
      <c r="N313" s="11">
        <f t="shared" si="197"/>
        <v>-4.5633081777659568E-3</v>
      </c>
      <c r="O313" s="11">
        <f t="shared" si="198"/>
        <v>1.9991008759208784E-2</v>
      </c>
      <c r="P313" s="11">
        <f t="shared" si="199"/>
        <v>3.7285607755406236E-2</v>
      </c>
      <c r="Q313" s="11">
        <f t="shared" si="196"/>
        <v>-2.6103162339730202E-2</v>
      </c>
      <c r="R313" s="11">
        <f t="shared" si="196"/>
        <v>-1.4688179880505414E-3</v>
      </c>
      <c r="S313" s="11">
        <f t="shared" si="196"/>
        <v>-6.3672620773065347E-3</v>
      </c>
      <c r="T313" s="12">
        <f t="shared" ca="1" si="162"/>
        <v>0.76787305121534155</v>
      </c>
      <c r="U313" s="12">
        <f t="shared" ca="1" si="163"/>
        <v>1.1574646560442228</v>
      </c>
      <c r="V313" s="12">
        <f t="shared" ca="1" si="164"/>
        <v>1.3037958315036513</v>
      </c>
      <c r="W313" s="12">
        <f t="shared" ca="1" si="165"/>
        <v>8.8942696160811581E-3</v>
      </c>
      <c r="X313" s="12">
        <f t="shared" ca="1" si="166"/>
        <v>0.71560742281410605</v>
      </c>
      <c r="Y313" s="12">
        <f t="shared" ca="1" si="167"/>
        <v>0.65659133114068635</v>
      </c>
      <c r="Z313" s="12">
        <f t="shared" ca="1" si="168"/>
        <v>0.12122765443533531</v>
      </c>
      <c r="AA313" s="12">
        <f t="shared" ca="1" si="169"/>
        <v>0.11122523073286635</v>
      </c>
      <c r="AB313" s="12">
        <f t="shared" ca="1" si="170"/>
        <v>1.0194419790444533</v>
      </c>
      <c r="AC313" s="12">
        <f t="shared" ca="1" si="171"/>
        <v>0.76866904954072024</v>
      </c>
      <c r="AD313" s="12">
        <f t="shared" ca="1" si="172"/>
        <v>1.1484220680784603</v>
      </c>
      <c r="AE313" s="12">
        <f t="shared" ca="1" si="173"/>
        <v>1.3009145429236755</v>
      </c>
      <c r="AF313" s="12">
        <f t="shared" ca="1" si="174"/>
        <v>8.8669776020145769E-3</v>
      </c>
      <c r="AG313" s="12">
        <f t="shared" ca="1" si="175"/>
        <v>0.71088868194129484</v>
      </c>
      <c r="AH313" s="12">
        <f t="shared" ca="1" si="176"/>
        <v>0.65355205542121431</v>
      </c>
      <c r="AI313" s="12">
        <f t="shared" ca="1" si="177"/>
        <v>0.12111522902889808</v>
      </c>
      <c r="AJ313" s="12">
        <f t="shared" ca="1" si="178"/>
        <v>0.11059989382410192</v>
      </c>
      <c r="AK313" s="12">
        <f t="shared" ca="1" si="179"/>
        <v>1.0059754944369554</v>
      </c>
      <c r="AL313" s="11">
        <f t="shared" ca="1" si="180"/>
        <v>-1.4461682979303725E-2</v>
      </c>
      <c r="AM313" s="11">
        <f t="shared" ca="1" si="181"/>
        <v>9.8699172200491514E-3</v>
      </c>
      <c r="AN313" s="11">
        <f t="shared" ca="1" si="182"/>
        <v>8.4362060291784946E-3</v>
      </c>
      <c r="AO313" s="11">
        <f t="shared" ca="1" si="183"/>
        <v>4.5633081777659568E-3</v>
      </c>
      <c r="AP313" s="11">
        <f t="shared" ca="1" si="184"/>
        <v>-1.9991008759208784E-2</v>
      </c>
      <c r="AQ313" s="11">
        <f t="shared" ca="1" si="185"/>
        <v>-3.7285607755406236E-2</v>
      </c>
      <c r="AR313" s="11">
        <f t="shared" ca="1" si="186"/>
        <v>2.6103162339730202E-2</v>
      </c>
      <c r="AS313" s="11">
        <f t="shared" ca="1" si="187"/>
        <v>1.4688179880505414E-3</v>
      </c>
      <c r="AT313" s="11">
        <f t="shared" ca="1" si="188"/>
        <v>6.3672620773065347E-3</v>
      </c>
      <c r="AU313" s="13">
        <f t="shared" ca="1" si="189"/>
        <v>-1.6588472957597628E-3</v>
      </c>
      <c r="AV313" s="14">
        <f t="shared" ca="1" si="190"/>
        <v>492.25655365267039</v>
      </c>
      <c r="AW313" s="11">
        <f ca="1">-(AV313-MAX($AV$14:AV313))/MAX($AV$14:AV313)</f>
        <v>6.4963731772925614E-3</v>
      </c>
      <c r="AX313" s="13">
        <f t="shared" si="191"/>
        <v>-1.5548600329743983E-3</v>
      </c>
      <c r="AY313" s="14">
        <f t="shared" si="192"/>
        <v>107.14913211732254</v>
      </c>
      <c r="AZ313" s="11">
        <f>-(AY313-MAX($AY$14:AY313))/MAX($AY$14:AY313)</f>
        <v>0.2576226709370556</v>
      </c>
    </row>
    <row r="314" spans="1:52" x14ac:dyDescent="0.2">
      <c r="A314" s="1">
        <v>43435</v>
      </c>
      <c r="B314" s="10">
        <v>0.74450185380961598</v>
      </c>
      <c r="C314" s="10">
        <v>1.1381484600851335</v>
      </c>
      <c r="D314" s="10">
        <v>1.2671059300557526</v>
      </c>
      <c r="E314" s="10">
        <v>8.9067022934758398E-3</v>
      </c>
      <c r="F314" s="10">
        <v>0.71743216678863009</v>
      </c>
      <c r="G314" s="10">
        <v>0.68217477317688791</v>
      </c>
      <c r="H314" s="10">
        <v>0.11599716966906007</v>
      </c>
      <c r="I314" s="10">
        <v>0.11074932996655369</v>
      </c>
      <c r="J314" s="10">
        <v>1.0080950028730706</v>
      </c>
      <c r="K314" s="11">
        <f t="shared" si="193"/>
        <v>-1.7227772897154381E-2</v>
      </c>
      <c r="L314" s="11">
        <f t="shared" si="194"/>
        <v>9.3328173726980879E-4</v>
      </c>
      <c r="M314" s="11">
        <f t="shared" si="195"/>
        <v>-1.7701469842878903E-2</v>
      </c>
      <c r="N314" s="11">
        <f t="shared" si="197"/>
        <v>9.0848363393452036E-3</v>
      </c>
      <c r="O314" s="11">
        <f t="shared" si="198"/>
        <v>-1.0574950138464545E-2</v>
      </c>
      <c r="P314" s="11">
        <f t="shared" si="199"/>
        <v>6.276007913227355E-3</v>
      </c>
      <c r="Q314" s="11">
        <f t="shared" si="196"/>
        <v>-1.6587595262675725E-2</v>
      </c>
      <c r="R314" s="11">
        <f t="shared" si="196"/>
        <v>2.8241079141471115E-3</v>
      </c>
      <c r="S314" s="11">
        <f t="shared" si="196"/>
        <v>8.5284837243060352E-3</v>
      </c>
      <c r="T314" s="12">
        <f t="shared" ca="1" si="162"/>
        <v>0.76311092548548998</v>
      </c>
      <c r="U314" s="12">
        <f t="shared" ca="1" si="163"/>
        <v>1.1427546527056542</v>
      </c>
      <c r="V314" s="12">
        <f t="shared" ca="1" si="164"/>
        <v>1.2954271513684461</v>
      </c>
      <c r="W314" s="12">
        <f t="shared" ca="1" si="165"/>
        <v>8.8467462263129067E-3</v>
      </c>
      <c r="X314" s="12">
        <f t="shared" ca="1" si="166"/>
        <v>0.71799437287505019</v>
      </c>
      <c r="Y314" s="12">
        <f t="shared" ca="1" si="167"/>
        <v>0.6657360982143018</v>
      </c>
      <c r="Z314" s="12">
        <f t="shared" ca="1" si="168"/>
        <v>0.11953448378632062</v>
      </c>
      <c r="AA314" s="12">
        <f t="shared" ca="1" si="169"/>
        <v>0.11051866826733925</v>
      </c>
      <c r="AB314" s="12">
        <f t="shared" ca="1" si="170"/>
        <v>1.0027728396287414</v>
      </c>
      <c r="AC314" s="12">
        <f t="shared" ca="1" si="171"/>
        <v>0.7575528014302596</v>
      </c>
      <c r="AD314" s="12">
        <f t="shared" ca="1" si="172"/>
        <v>1.1370872373328482</v>
      </c>
      <c r="AE314" s="12">
        <f t="shared" ca="1" si="173"/>
        <v>1.2899397598132167</v>
      </c>
      <c r="AF314" s="12">
        <f t="shared" ca="1" si="174"/>
        <v>8.8265148506112365E-3</v>
      </c>
      <c r="AG314" s="12">
        <f t="shared" ca="1" si="175"/>
        <v>0.72510006380880565</v>
      </c>
      <c r="AH314" s="12">
        <f t="shared" ca="1" si="176"/>
        <v>0.67792014100738929</v>
      </c>
      <c r="AI314" s="12">
        <f t="shared" ca="1" si="177"/>
        <v>0.11795373854374315</v>
      </c>
      <c r="AJ314" s="12">
        <f t="shared" ca="1" si="178"/>
        <v>0.11043744271057659</v>
      </c>
      <c r="AK314" s="12">
        <f t="shared" ca="1" si="179"/>
        <v>0.99957018482052729</v>
      </c>
      <c r="AL314" s="11">
        <f t="shared" ca="1" si="180"/>
        <v>1.7227772897154381E-2</v>
      </c>
      <c r="AM314" s="11">
        <f t="shared" ca="1" si="181"/>
        <v>-9.3328173726980879E-4</v>
      </c>
      <c r="AN314" s="11">
        <f t="shared" ca="1" si="182"/>
        <v>1.7701469842878903E-2</v>
      </c>
      <c r="AO314" s="11">
        <f t="shared" ca="1" si="183"/>
        <v>-9.0848363393452036E-3</v>
      </c>
      <c r="AP314" s="11">
        <f t="shared" ca="1" si="184"/>
        <v>-1.0574950138464545E-2</v>
      </c>
      <c r="AQ314" s="11">
        <f t="shared" ca="1" si="185"/>
        <v>6.276007913227355E-3</v>
      </c>
      <c r="AR314" s="11">
        <f t="shared" ca="1" si="186"/>
        <v>1.6587595262675725E-2</v>
      </c>
      <c r="AS314" s="11">
        <f t="shared" ca="1" si="187"/>
        <v>-2.8241079141471115E-3</v>
      </c>
      <c r="AT314" s="11">
        <f t="shared" ca="1" si="188"/>
        <v>-8.5284837243060352E-3</v>
      </c>
      <c r="AU314" s="13">
        <f t="shared" ca="1" si="189"/>
        <v>2.8719095624892953E-3</v>
      </c>
      <c r="AV314" s="14">
        <f t="shared" ca="1" si="190"/>
        <v>493.67026995630357</v>
      </c>
      <c r="AW314" s="11">
        <f ca="1">-(AV314-MAX($AV$14:AV314))/MAX($AV$14:AV314)</f>
        <v>3.643120611052529E-3</v>
      </c>
      <c r="AX314" s="13">
        <f t="shared" si="191"/>
        <v>-3.827230056986449E-3</v>
      </c>
      <c r="AY314" s="14">
        <f t="shared" si="192"/>
        <v>106.7390477383031</v>
      </c>
      <c r="AZ314" s="11">
        <f>-(AY314-MAX($AY$14:AY314))/MAX($AY$14:AY314)</f>
        <v>0.2604639197644707</v>
      </c>
    </row>
    <row r="315" spans="1:52" x14ac:dyDescent="0.2">
      <c r="A315" s="1">
        <v>43466</v>
      </c>
      <c r="B315" s="10">
        <v>0.75182317119013609</v>
      </c>
      <c r="C315" s="10">
        <v>1.1416958750528035</v>
      </c>
      <c r="D315" s="10">
        <v>1.2894906511927788</v>
      </c>
      <c r="E315" s="10">
        <v>9.1784380134188777E-3</v>
      </c>
      <c r="F315" s="10">
        <v>0.71508763398954533</v>
      </c>
      <c r="G315" s="10">
        <v>0.67792014100738929</v>
      </c>
      <c r="H315" s="10">
        <v>0.11696180027602986</v>
      </c>
      <c r="I315" s="10">
        <v>0.11116916612008493</v>
      </c>
      <c r="J315" s="10">
        <v>1.0103969849753969</v>
      </c>
      <c r="K315" s="11">
        <f t="shared" si="193"/>
        <v>9.833847079167013E-3</v>
      </c>
      <c r="L315" s="11">
        <f t="shared" si="194"/>
        <v>3.1168297388941557E-3</v>
      </c>
      <c r="M315" s="11">
        <f t="shared" si="195"/>
        <v>1.7666021921341146E-2</v>
      </c>
      <c r="N315" s="11">
        <f t="shared" si="197"/>
        <v>3.0509127956604543E-2</v>
      </c>
      <c r="O315" s="11">
        <f t="shared" si="198"/>
        <v>-3.2679504873323051E-3</v>
      </c>
      <c r="P315" s="11">
        <f t="shared" si="199"/>
        <v>-6.2368652972680794E-3</v>
      </c>
      <c r="Q315" s="11">
        <f t="shared" si="196"/>
        <v>8.3159839996258533E-3</v>
      </c>
      <c r="R315" s="11">
        <f t="shared" si="196"/>
        <v>3.7908685646950158E-3</v>
      </c>
      <c r="S315" s="11">
        <f t="shared" si="196"/>
        <v>2.2834971860445918E-3</v>
      </c>
      <c r="T315" s="12">
        <f t="shared" ca="1" si="162"/>
        <v>0.75102732761993773</v>
      </c>
      <c r="U315" s="12">
        <f t="shared" ca="1" si="163"/>
        <v>1.1376178487089907</v>
      </c>
      <c r="V315" s="12">
        <f t="shared" ca="1" si="164"/>
        <v>1.2785228449344848</v>
      </c>
      <c r="W315" s="12">
        <f t="shared" ca="1" si="165"/>
        <v>8.8666085720435391E-3</v>
      </c>
      <c r="X315" s="12">
        <f t="shared" ca="1" si="166"/>
        <v>0.72126611529871787</v>
      </c>
      <c r="Y315" s="12">
        <f t="shared" ca="1" si="167"/>
        <v>0.68004745709213865</v>
      </c>
      <c r="Z315" s="12">
        <f t="shared" ca="1" si="168"/>
        <v>0.11697545410640162</v>
      </c>
      <c r="AA315" s="12">
        <f t="shared" ca="1" si="169"/>
        <v>0.11059338633856514</v>
      </c>
      <c r="AB315" s="12">
        <f t="shared" ca="1" si="170"/>
        <v>1.0038325938467989</v>
      </c>
      <c r="AC315" s="12">
        <f t="shared" ca="1" si="171"/>
        <v>0.74450185380961598</v>
      </c>
      <c r="AD315" s="12">
        <f t="shared" ca="1" si="172"/>
        <v>1.1381484600851335</v>
      </c>
      <c r="AE315" s="12">
        <f t="shared" ca="1" si="173"/>
        <v>1.2671059300557526</v>
      </c>
      <c r="AF315" s="12">
        <f t="shared" ca="1" si="174"/>
        <v>8.9067022934758398E-3</v>
      </c>
      <c r="AG315" s="12">
        <f t="shared" ca="1" si="175"/>
        <v>0.71743216678863009</v>
      </c>
      <c r="AH315" s="12">
        <f t="shared" ca="1" si="176"/>
        <v>0.68217477317688791</v>
      </c>
      <c r="AI315" s="12">
        <f t="shared" ca="1" si="177"/>
        <v>0.11599716966906007</v>
      </c>
      <c r="AJ315" s="12">
        <f t="shared" ca="1" si="178"/>
        <v>0.11074932996655369</v>
      </c>
      <c r="AK315" s="12">
        <f t="shared" ca="1" si="179"/>
        <v>1.0080950028730706</v>
      </c>
      <c r="AL315" s="11">
        <f t="shared" ca="1" si="180"/>
        <v>-9.833847079167013E-3</v>
      </c>
      <c r="AM315" s="11">
        <f t="shared" ca="1" si="181"/>
        <v>3.1168297388941557E-3</v>
      </c>
      <c r="AN315" s="11">
        <f t="shared" ca="1" si="182"/>
        <v>-1.7666021921341146E-2</v>
      </c>
      <c r="AO315" s="11">
        <f t="shared" ca="1" si="183"/>
        <v>3.0509127956604543E-2</v>
      </c>
      <c r="AP315" s="11">
        <f t="shared" ca="1" si="184"/>
        <v>3.2679504873323051E-3</v>
      </c>
      <c r="AQ315" s="11">
        <f t="shared" ca="1" si="185"/>
        <v>-6.2368652972680794E-3</v>
      </c>
      <c r="AR315" s="11">
        <f t="shared" ca="1" si="186"/>
        <v>-8.3159839996258533E-3</v>
      </c>
      <c r="AS315" s="11">
        <f t="shared" ca="1" si="187"/>
        <v>3.7908685646950158E-3</v>
      </c>
      <c r="AT315" s="11">
        <f t="shared" ca="1" si="188"/>
        <v>2.2834971860445918E-3</v>
      </c>
      <c r="AU315" s="13">
        <f t="shared" ca="1" si="189"/>
        <v>1.0172840401872435E-4</v>
      </c>
      <c r="AV315" s="14">
        <f t="shared" ca="1" si="190"/>
        <v>493.72049024497773</v>
      </c>
      <c r="AW315" s="11">
        <f ca="1">-(AV315-MAX($AV$14:AV315))/MAX($AV$14:AV315)</f>
        <v>3.541762815879201E-3</v>
      </c>
      <c r="AX315" s="13">
        <f t="shared" si="191"/>
        <v>7.3345956290857706E-3</v>
      </c>
      <c r="AY315" s="14">
        <f t="shared" si="192"/>
        <v>107.52193549129724</v>
      </c>
      <c r="AZ315" s="11">
        <f>-(AY315-MAX($AY$14:AY315))/MAX($AY$14:AY315)</f>
        <v>0.2550397216628239</v>
      </c>
    </row>
    <row r="316" spans="1:52" x14ac:dyDescent="0.2">
      <c r="A316" s="1">
        <v>43497</v>
      </c>
      <c r="B316" s="10">
        <v>0.75725449809171874</v>
      </c>
      <c r="C316" s="10">
        <v>1.1350866638667862</v>
      </c>
      <c r="D316" s="10">
        <v>1.3014902062861977</v>
      </c>
      <c r="E316" s="10">
        <v>9.0554282764803359E-3</v>
      </c>
      <c r="F316" s="10">
        <v>0.713918556171112</v>
      </c>
      <c r="G316" s="10">
        <v>0.68324678874009293</v>
      </c>
      <c r="H316" s="10">
        <v>0.11648223645894</v>
      </c>
      <c r="I316" s="10">
        <v>0.10808123385536569</v>
      </c>
      <c r="J316" s="10">
        <v>0.99857204197996863</v>
      </c>
      <c r="K316" s="11">
        <f t="shared" si="193"/>
        <v>7.2242079117950109E-3</v>
      </c>
      <c r="L316" s="11">
        <f t="shared" si="194"/>
        <v>-5.7889419857206637E-3</v>
      </c>
      <c r="M316" s="11">
        <f t="shared" si="195"/>
        <v>9.3056549749463979E-3</v>
      </c>
      <c r="N316" s="11">
        <f t="shared" si="197"/>
        <v>-1.3402033849191031E-2</v>
      </c>
      <c r="O316" s="11">
        <f t="shared" si="198"/>
        <v>-1.6348734936317832E-3</v>
      </c>
      <c r="P316" s="11">
        <f t="shared" si="199"/>
        <v>7.857338070511144E-3</v>
      </c>
      <c r="Q316" s="11">
        <f t="shared" si="196"/>
        <v>-4.100174723354888E-3</v>
      </c>
      <c r="R316" s="11">
        <f t="shared" si="196"/>
        <v>-2.7776877100828878E-2</v>
      </c>
      <c r="S316" s="11">
        <f t="shared" si="196"/>
        <v>-1.1703264332005303E-2</v>
      </c>
      <c r="T316" s="12">
        <f t="shared" ca="1" si="162"/>
        <v>0.74816251249987609</v>
      </c>
      <c r="U316" s="12">
        <f t="shared" ca="1" si="163"/>
        <v>1.1399221675689684</v>
      </c>
      <c r="V316" s="12">
        <f t="shared" ca="1" si="164"/>
        <v>1.2782982906242657</v>
      </c>
      <c r="W316" s="12">
        <f t="shared" ca="1" si="165"/>
        <v>9.0425701534473588E-3</v>
      </c>
      <c r="X316" s="12">
        <f t="shared" ca="1" si="166"/>
        <v>0.71625990038908771</v>
      </c>
      <c r="Y316" s="12">
        <f t="shared" ca="1" si="167"/>
        <v>0.68004745709213865</v>
      </c>
      <c r="Z316" s="12">
        <f t="shared" ca="1" si="168"/>
        <v>0.11647948497254496</v>
      </c>
      <c r="AA316" s="12">
        <f t="shared" ca="1" si="169"/>
        <v>0.1109592480433193</v>
      </c>
      <c r="AB316" s="12">
        <f t="shared" ca="1" si="170"/>
        <v>1.0092459939242338</v>
      </c>
      <c r="AC316" s="12">
        <f t="shared" ca="1" si="171"/>
        <v>0.75182317119013609</v>
      </c>
      <c r="AD316" s="12">
        <f t="shared" ca="1" si="172"/>
        <v>1.1416958750528035</v>
      </c>
      <c r="AE316" s="12">
        <f t="shared" ca="1" si="173"/>
        <v>1.2894906511927788</v>
      </c>
      <c r="AF316" s="12">
        <f t="shared" ca="1" si="174"/>
        <v>9.1784380134188777E-3</v>
      </c>
      <c r="AG316" s="12">
        <f t="shared" ca="1" si="175"/>
        <v>0.71508763398954533</v>
      </c>
      <c r="AH316" s="12">
        <f t="shared" ca="1" si="176"/>
        <v>0.67792014100738929</v>
      </c>
      <c r="AI316" s="12">
        <f t="shared" ca="1" si="177"/>
        <v>0.11696180027602986</v>
      </c>
      <c r="AJ316" s="12">
        <f t="shared" ca="1" si="178"/>
        <v>0.11116916612008493</v>
      </c>
      <c r="AK316" s="12">
        <f t="shared" ca="1" si="179"/>
        <v>1.0103969849753969</v>
      </c>
      <c r="AL316" s="11">
        <f t="shared" ca="1" si="180"/>
        <v>7.2242079117950109E-3</v>
      </c>
      <c r="AM316" s="11">
        <f t="shared" ca="1" si="181"/>
        <v>-5.7889419857206637E-3</v>
      </c>
      <c r="AN316" s="11">
        <f t="shared" ca="1" si="182"/>
        <v>9.3056549749463979E-3</v>
      </c>
      <c r="AO316" s="11">
        <f t="shared" ca="1" si="183"/>
        <v>-1.3402033849191031E-2</v>
      </c>
      <c r="AP316" s="11">
        <f t="shared" ca="1" si="184"/>
        <v>1.6348734936317832E-3</v>
      </c>
      <c r="AQ316" s="11">
        <f t="shared" ca="1" si="185"/>
        <v>-7.857338070511144E-3</v>
      </c>
      <c r="AR316" s="11">
        <f t="shared" ca="1" si="186"/>
        <v>-4.100174723354888E-3</v>
      </c>
      <c r="AS316" s="11">
        <f t="shared" ca="1" si="187"/>
        <v>-2.7776877100828878E-2</v>
      </c>
      <c r="AT316" s="11">
        <f t="shared" ca="1" si="188"/>
        <v>-1.1703264332005303E-2</v>
      </c>
      <c r="AU316" s="13">
        <f t="shared" ca="1" si="189"/>
        <v>-5.8293215201376354E-3</v>
      </c>
      <c r="AV316" s="14">
        <f t="shared" ca="1" si="190"/>
        <v>490.84243476625977</v>
      </c>
      <c r="AW316" s="11">
        <f ca="1">-(AV316-MAX($AV$14:AV316))/MAX($AV$14:AV316)</f>
        <v>9.3504382618150115E-3</v>
      </c>
      <c r="AX316" s="13">
        <f t="shared" si="191"/>
        <v>-4.4465516141644441E-3</v>
      </c>
      <c r="AY316" s="14">
        <f t="shared" si="192"/>
        <v>107.04383365548033</v>
      </c>
      <c r="AZ316" s="11">
        <f>-(AY316-MAX($AY$14:AY316))/MAX($AY$14:AY316)</f>
        <v>0.25835222599095248</v>
      </c>
    </row>
    <row r="317" spans="1:52" x14ac:dyDescent="0.2">
      <c r="A317" s="1">
        <v>43525</v>
      </c>
      <c r="B317" s="10">
        <v>0.74804386529226075</v>
      </c>
      <c r="C317" s="10">
        <v>1.1299052009536401</v>
      </c>
      <c r="D317" s="10">
        <v>1.3166903670932744</v>
      </c>
      <c r="E317" s="10">
        <v>8.9961226711287434E-3</v>
      </c>
      <c r="F317" s="10">
        <v>0.70816012916840754</v>
      </c>
      <c r="G317" s="10">
        <v>0.68334016673500064</v>
      </c>
      <c r="H317" s="10">
        <v>0.11623987260109962</v>
      </c>
      <c r="I317" s="10">
        <v>0.10763104079216446</v>
      </c>
      <c r="J317" s="10">
        <v>0.99945030233371646</v>
      </c>
      <c r="K317" s="11">
        <f t="shared" si="193"/>
        <v>-1.2163193249652204E-2</v>
      </c>
      <c r="L317" s="11">
        <f t="shared" si="194"/>
        <v>-4.5648170118526288E-3</v>
      </c>
      <c r="M317" s="11">
        <f t="shared" si="195"/>
        <v>1.1679043556117374E-2</v>
      </c>
      <c r="N317" s="11">
        <f t="shared" si="197"/>
        <v>-6.5491773045817103E-3</v>
      </c>
      <c r="O317" s="11">
        <f t="shared" si="198"/>
        <v>-8.065943871228165E-3</v>
      </c>
      <c r="P317" s="11">
        <f t="shared" si="199"/>
        <v>1.3666803334699829E-4</v>
      </c>
      <c r="Q317" s="11">
        <f t="shared" si="196"/>
        <v>-2.0806937195596564E-3</v>
      </c>
      <c r="R317" s="11">
        <f t="shared" si="196"/>
        <v>-4.1653212786567639E-3</v>
      </c>
      <c r="S317" s="11">
        <f t="shared" si="196"/>
        <v>8.7951626605375921E-4</v>
      </c>
      <c r="T317" s="12">
        <f t="shared" ca="1" si="162"/>
        <v>0.75453883464092741</v>
      </c>
      <c r="U317" s="12">
        <f t="shared" ca="1" si="163"/>
        <v>1.1383912694597949</v>
      </c>
      <c r="V317" s="12">
        <f t="shared" ca="1" si="164"/>
        <v>1.2954904287394884</v>
      </c>
      <c r="W317" s="12">
        <f t="shared" ca="1" si="165"/>
        <v>9.1169331449496068E-3</v>
      </c>
      <c r="X317" s="12">
        <f t="shared" ca="1" si="166"/>
        <v>0.71450309508032861</v>
      </c>
      <c r="Y317" s="12">
        <f t="shared" ca="1" si="167"/>
        <v>0.68058346487374111</v>
      </c>
      <c r="Z317" s="12">
        <f t="shared" ca="1" si="168"/>
        <v>0.11672201836748493</v>
      </c>
      <c r="AA317" s="12">
        <f t="shared" ca="1" si="169"/>
        <v>0.10962519998772531</v>
      </c>
      <c r="AB317" s="12">
        <f t="shared" ca="1" si="170"/>
        <v>1.0044845134776827</v>
      </c>
      <c r="AC317" s="12">
        <f t="shared" ca="1" si="171"/>
        <v>0.75725449809171874</v>
      </c>
      <c r="AD317" s="12">
        <f t="shared" ca="1" si="172"/>
        <v>1.1350866638667862</v>
      </c>
      <c r="AE317" s="12">
        <f t="shared" ca="1" si="173"/>
        <v>1.3014902062861977</v>
      </c>
      <c r="AF317" s="12">
        <f t="shared" ca="1" si="174"/>
        <v>9.0554282764803359E-3</v>
      </c>
      <c r="AG317" s="12">
        <f t="shared" ca="1" si="175"/>
        <v>0.713918556171112</v>
      </c>
      <c r="AH317" s="12">
        <f t="shared" ca="1" si="176"/>
        <v>0.68324678874009293</v>
      </c>
      <c r="AI317" s="12">
        <f t="shared" ca="1" si="177"/>
        <v>0.11648223645894</v>
      </c>
      <c r="AJ317" s="12">
        <f t="shared" ca="1" si="178"/>
        <v>0.10808123385536569</v>
      </c>
      <c r="AK317" s="12">
        <f t="shared" ca="1" si="179"/>
        <v>0.99857204197996863</v>
      </c>
      <c r="AL317" s="11">
        <f t="shared" ca="1" si="180"/>
        <v>-1.2163193249652204E-2</v>
      </c>
      <c r="AM317" s="11">
        <f t="shared" ca="1" si="181"/>
        <v>4.5648170118526288E-3</v>
      </c>
      <c r="AN317" s="11">
        <f t="shared" ca="1" si="182"/>
        <v>1.1679043556117374E-2</v>
      </c>
      <c r="AO317" s="11">
        <f t="shared" ca="1" si="183"/>
        <v>6.5491773045817103E-3</v>
      </c>
      <c r="AP317" s="11">
        <f t="shared" ca="1" si="184"/>
        <v>8.065943871228165E-3</v>
      </c>
      <c r="AQ317" s="11">
        <f t="shared" ca="1" si="185"/>
        <v>1.3666803334699829E-4</v>
      </c>
      <c r="AR317" s="11">
        <f t="shared" ca="1" si="186"/>
        <v>2.0806937195596564E-3</v>
      </c>
      <c r="AS317" s="11">
        <f t="shared" ca="1" si="187"/>
        <v>4.1653212786567639E-3</v>
      </c>
      <c r="AT317" s="11">
        <f t="shared" ca="1" si="188"/>
        <v>-8.7951626605375921E-4</v>
      </c>
      <c r="AU317" s="13">
        <f t="shared" ca="1" si="189"/>
        <v>2.6887728066263706E-3</v>
      </c>
      <c r="AV317" s="14">
        <f t="shared" ca="1" si="190"/>
        <v>492.16219855719754</v>
      </c>
      <c r="AW317" s="11">
        <f ca="1">-(AV317-MAX($AV$14:AV317))/MAX($AV$14:AV317)</f>
        <v>6.6868066593171035E-3</v>
      </c>
      <c r="AX317" s="13">
        <f t="shared" si="191"/>
        <v>-2.7659909533347773E-3</v>
      </c>
      <c r="AY317" s="14">
        <f t="shared" si="192"/>
        <v>106.74775137997899</v>
      </c>
      <c r="AZ317" s="11">
        <f>-(AY317-MAX($AY$14:AY317))/MAX($AY$14:AY317)</f>
        <v>0.26040361702442238</v>
      </c>
    </row>
    <row r="318" spans="1:52" x14ac:dyDescent="0.2">
      <c r="A318" s="1">
        <v>43556</v>
      </c>
      <c r="B318" s="10">
        <v>0.74751265165162928</v>
      </c>
      <c r="C318" s="10">
        <v>1.1234187880558113</v>
      </c>
      <c r="D318" s="10">
        <v>1.3031353436367903</v>
      </c>
      <c r="E318" s="10">
        <v>8.9569617985579292E-3</v>
      </c>
      <c r="F318" s="10">
        <v>0.71098471382865269</v>
      </c>
      <c r="G318" s="10">
        <v>0.67159167226326388</v>
      </c>
      <c r="H318" s="10">
        <v>0.1167365140142185</v>
      </c>
      <c r="I318" s="10">
        <v>0.10716850103417604</v>
      </c>
      <c r="J318" s="10">
        <v>0.99200444417990996</v>
      </c>
      <c r="K318" s="11">
        <f t="shared" si="193"/>
        <v>-7.101370190689682E-4</v>
      </c>
      <c r="L318" s="11">
        <f t="shared" si="194"/>
        <v>-5.7406700069654315E-3</v>
      </c>
      <c r="M318" s="11">
        <f t="shared" si="195"/>
        <v>-1.0294769214730493E-2</v>
      </c>
      <c r="N318" s="11">
        <f t="shared" si="197"/>
        <v>-4.3530834340991253E-3</v>
      </c>
      <c r="O318" s="11">
        <f t="shared" si="198"/>
        <v>3.9886242445787978E-3</v>
      </c>
      <c r="P318" s="11">
        <f t="shared" si="199"/>
        <v>-1.7192746809939541E-2</v>
      </c>
      <c r="Q318" s="11">
        <f t="shared" si="196"/>
        <v>4.2725564129204585E-3</v>
      </c>
      <c r="R318" s="11">
        <f t="shared" si="196"/>
        <v>-4.2974568914704303E-3</v>
      </c>
      <c r="S318" s="11">
        <f t="shared" si="196"/>
        <v>-7.4499533757911296E-3</v>
      </c>
      <c r="T318" s="12">
        <f t="shared" ca="1" si="162"/>
        <v>0.7526491816919898</v>
      </c>
      <c r="U318" s="12">
        <f t="shared" ca="1" si="163"/>
        <v>1.1324959324102131</v>
      </c>
      <c r="V318" s="12">
        <f t="shared" ca="1" si="164"/>
        <v>1.309090286689736</v>
      </c>
      <c r="W318" s="12">
        <f t="shared" ca="1" si="165"/>
        <v>9.0257754738045405E-3</v>
      </c>
      <c r="X318" s="12">
        <f t="shared" ca="1" si="166"/>
        <v>0.71103934266975977</v>
      </c>
      <c r="Y318" s="12">
        <f t="shared" ca="1" si="167"/>
        <v>0.68329347773754678</v>
      </c>
      <c r="Z318" s="12">
        <f t="shared" ca="1" si="168"/>
        <v>0.11636105453001981</v>
      </c>
      <c r="AA318" s="12">
        <f t="shared" ca="1" si="169"/>
        <v>0.10785613732376508</v>
      </c>
      <c r="AB318" s="12">
        <f t="shared" ca="1" si="170"/>
        <v>0.99901117215684254</v>
      </c>
      <c r="AC318" s="12">
        <f t="shared" ca="1" si="171"/>
        <v>0.74804386529226075</v>
      </c>
      <c r="AD318" s="12">
        <f t="shared" ca="1" si="172"/>
        <v>1.1299052009536401</v>
      </c>
      <c r="AE318" s="12">
        <f t="shared" ca="1" si="173"/>
        <v>1.3166903670932744</v>
      </c>
      <c r="AF318" s="12">
        <f t="shared" ca="1" si="174"/>
        <v>8.9961226711287434E-3</v>
      </c>
      <c r="AG318" s="12">
        <f t="shared" ca="1" si="175"/>
        <v>0.70816012916840754</v>
      </c>
      <c r="AH318" s="12">
        <f t="shared" ca="1" si="176"/>
        <v>0.68334016673500064</v>
      </c>
      <c r="AI318" s="12">
        <f t="shared" ca="1" si="177"/>
        <v>0.11623987260109962</v>
      </c>
      <c r="AJ318" s="12">
        <f t="shared" ca="1" si="178"/>
        <v>0.10763104079216446</v>
      </c>
      <c r="AK318" s="12">
        <f t="shared" ca="1" si="179"/>
        <v>0.99945030233371646</v>
      </c>
      <c r="AL318" s="11">
        <f t="shared" ca="1" si="180"/>
        <v>7.101370190689682E-4</v>
      </c>
      <c r="AM318" s="11">
        <f t="shared" ca="1" si="181"/>
        <v>5.7406700069654315E-3</v>
      </c>
      <c r="AN318" s="11">
        <f t="shared" ca="1" si="182"/>
        <v>-1.0294769214730493E-2</v>
      </c>
      <c r="AO318" s="11">
        <f t="shared" ca="1" si="183"/>
        <v>4.3530834340991253E-3</v>
      </c>
      <c r="AP318" s="11">
        <f t="shared" ca="1" si="184"/>
        <v>-3.9886242445787978E-3</v>
      </c>
      <c r="AQ318" s="11">
        <f t="shared" ca="1" si="185"/>
        <v>-1.7192746809939541E-2</v>
      </c>
      <c r="AR318" s="11">
        <f t="shared" ca="1" si="186"/>
        <v>-4.2725564129204585E-3</v>
      </c>
      <c r="AS318" s="11">
        <f t="shared" ca="1" si="187"/>
        <v>4.2974568914704303E-3</v>
      </c>
      <c r="AT318" s="11">
        <f t="shared" ca="1" si="188"/>
        <v>-7.4499533757911296E-3</v>
      </c>
      <c r="AU318" s="13">
        <f t="shared" ca="1" si="189"/>
        <v>-3.1219225229284961E-3</v>
      </c>
      <c r="AV318" s="14">
        <f t="shared" ca="1" si="190"/>
        <v>490.62570630458782</v>
      </c>
      <c r="AW318" s="11">
        <f ca="1">-(AV318-MAX($AV$14:AV318))/MAX($AV$14:AV318)</f>
        <v>9.7878534899294035E-3</v>
      </c>
      <c r="AX318" s="13">
        <f t="shared" si="191"/>
        <v>-4.6419595660628738E-3</v>
      </c>
      <c r="AY318" s="14">
        <f t="shared" si="192"/>
        <v>106.252232634305</v>
      </c>
      <c r="AZ318" s="11">
        <f>-(AY318-MAX($AY$14:AY318))/MAX($AY$14:AY318)</f>
        <v>0.26383679352940131</v>
      </c>
    </row>
    <row r="319" spans="1:52" x14ac:dyDescent="0.2">
      <c r="A319" s="1">
        <v>43586</v>
      </c>
      <c r="B319" s="10">
        <v>0.74299725091017155</v>
      </c>
      <c r="C319" s="10">
        <v>1.1187309116538198</v>
      </c>
      <c r="D319" s="10">
        <v>1.28455451649368</v>
      </c>
      <c r="E319" s="10">
        <v>9.0934717965972228E-3</v>
      </c>
      <c r="F319" s="10">
        <v>0.69455055633499563</v>
      </c>
      <c r="G319" s="10">
        <v>0.65616797900262469</v>
      </c>
      <c r="H319" s="10">
        <v>0.11443742561567334</v>
      </c>
      <c r="I319" s="10">
        <v>0.10426658881428036</v>
      </c>
      <c r="J319" s="10">
        <v>0.98933496903381546</v>
      </c>
      <c r="K319" s="11">
        <f t="shared" si="193"/>
        <v>-6.0405676498999084E-3</v>
      </c>
      <c r="L319" s="11">
        <f t="shared" si="194"/>
        <v>-4.1728663004687583E-3</v>
      </c>
      <c r="M319" s="11">
        <f t="shared" si="195"/>
        <v>-1.4258555133079942E-2</v>
      </c>
      <c r="N319" s="11">
        <f t="shared" si="197"/>
        <v>1.5240658731096923E-2</v>
      </c>
      <c r="O319" s="11">
        <f t="shared" si="198"/>
        <v>-2.3114642514828643E-2</v>
      </c>
      <c r="P319" s="11">
        <f t="shared" si="199"/>
        <v>-2.2965879265091749E-2</v>
      </c>
      <c r="Q319" s="11">
        <f t="shared" si="196"/>
        <v>-1.9694680948457388E-2</v>
      </c>
      <c r="R319" s="11">
        <f t="shared" si="196"/>
        <v>-2.7078033115068512E-2</v>
      </c>
      <c r="S319" s="11">
        <f t="shared" si="196"/>
        <v>-2.690991115771979E-3</v>
      </c>
      <c r="T319" s="12">
        <f t="shared" ca="1" si="162"/>
        <v>0.74777825847194501</v>
      </c>
      <c r="U319" s="12">
        <f t="shared" ca="1" si="163"/>
        <v>1.1266619945047256</v>
      </c>
      <c r="V319" s="12">
        <f t="shared" ca="1" si="164"/>
        <v>1.3099128553650323</v>
      </c>
      <c r="W319" s="12">
        <f t="shared" ca="1" si="165"/>
        <v>8.9765422348433363E-3</v>
      </c>
      <c r="X319" s="12">
        <f t="shared" ca="1" si="166"/>
        <v>0.70957242149853017</v>
      </c>
      <c r="Y319" s="12">
        <f t="shared" ca="1" si="167"/>
        <v>0.67746591949913226</v>
      </c>
      <c r="Z319" s="12">
        <f t="shared" ca="1" si="168"/>
        <v>0.11648819330765905</v>
      </c>
      <c r="AA319" s="12">
        <f t="shared" ca="1" si="169"/>
        <v>0.10739977091317024</v>
      </c>
      <c r="AB319" s="12">
        <f t="shared" ca="1" si="170"/>
        <v>0.99572737325681326</v>
      </c>
      <c r="AC319" s="12">
        <f t="shared" ca="1" si="171"/>
        <v>0.74751265165162928</v>
      </c>
      <c r="AD319" s="12">
        <f t="shared" ca="1" si="172"/>
        <v>1.1234187880558113</v>
      </c>
      <c r="AE319" s="12">
        <f t="shared" ca="1" si="173"/>
        <v>1.3031353436367903</v>
      </c>
      <c r="AF319" s="12">
        <f t="shared" ca="1" si="174"/>
        <v>8.9569617985579292E-3</v>
      </c>
      <c r="AG319" s="12">
        <f t="shared" ca="1" si="175"/>
        <v>0.71098471382865269</v>
      </c>
      <c r="AH319" s="12">
        <f t="shared" ca="1" si="176"/>
        <v>0.67159167226326388</v>
      </c>
      <c r="AI319" s="12">
        <f t="shared" ca="1" si="177"/>
        <v>0.1167365140142185</v>
      </c>
      <c r="AJ319" s="12">
        <f t="shared" ca="1" si="178"/>
        <v>0.10716850103417604</v>
      </c>
      <c r="AK319" s="12">
        <f t="shared" ca="1" si="179"/>
        <v>0.99200444417990996</v>
      </c>
      <c r="AL319" s="11">
        <f t="shared" ca="1" si="180"/>
        <v>6.0405676498999084E-3</v>
      </c>
      <c r="AM319" s="11">
        <f t="shared" ca="1" si="181"/>
        <v>4.1728663004687583E-3</v>
      </c>
      <c r="AN319" s="11">
        <f t="shared" ca="1" si="182"/>
        <v>1.4258555133079942E-2</v>
      </c>
      <c r="AO319" s="11">
        <f t="shared" ca="1" si="183"/>
        <v>-1.5240658731096923E-2</v>
      </c>
      <c r="AP319" s="11">
        <f t="shared" ca="1" si="184"/>
        <v>-2.3114642514828643E-2</v>
      </c>
      <c r="AQ319" s="11">
        <f t="shared" ca="1" si="185"/>
        <v>2.2965879265091749E-2</v>
      </c>
      <c r="AR319" s="11">
        <f t="shared" ca="1" si="186"/>
        <v>-1.9694680948457388E-2</v>
      </c>
      <c r="AS319" s="11">
        <f t="shared" ca="1" si="187"/>
        <v>2.7078033115068512E-2</v>
      </c>
      <c r="AT319" s="11">
        <f t="shared" ca="1" si="188"/>
        <v>2.690991115771979E-3</v>
      </c>
      <c r="AU319" s="13">
        <f t="shared" ca="1" si="189"/>
        <v>2.1285455983330991E-3</v>
      </c>
      <c r="AV319" s="14">
        <f t="shared" ca="1" si="190"/>
        <v>491.67002549217153</v>
      </c>
      <c r="AW319" s="11">
        <f ca="1">-(AV319-MAX($AV$14:AV319))/MAX($AV$14:AV319)</f>
        <v>7.6801417840593996E-3</v>
      </c>
      <c r="AX319" s="13">
        <f t="shared" si="191"/>
        <v>-1.1641728590174439E-2</v>
      </c>
      <c r="AY319" s="14">
        <f t="shared" si="192"/>
        <v>105.01527297987634</v>
      </c>
      <c r="AZ319" s="11">
        <f>-(AY319-MAX($AY$14:AY319))/MAX($AY$14:AY319)</f>
        <v>0.27240700577720461</v>
      </c>
    </row>
    <row r="320" spans="1:52" x14ac:dyDescent="0.2">
      <c r="A320" s="1">
        <v>43617</v>
      </c>
      <c r="B320" s="10">
        <v>0.752598345788836</v>
      </c>
      <c r="C320" s="10">
        <v>1.1295988794379115</v>
      </c>
      <c r="D320" s="10">
        <v>1.2677002649493554</v>
      </c>
      <c r="E320" s="10">
        <v>9.2529192960379009E-3</v>
      </c>
      <c r="F320" s="10">
        <v>0.69462774898931667</v>
      </c>
      <c r="G320" s="10">
        <v>0.66006600660066006</v>
      </c>
      <c r="H320" s="10">
        <v>0.11587082720183539</v>
      </c>
      <c r="I320" s="10">
        <v>0.10631398773136581</v>
      </c>
      <c r="J320" s="10">
        <v>1.0120638005019837</v>
      </c>
      <c r="K320" s="11">
        <f t="shared" si="193"/>
        <v>1.2922113597194418E-2</v>
      </c>
      <c r="L320" s="11">
        <f t="shared" si="194"/>
        <v>9.7145503631661523E-3</v>
      </c>
      <c r="M320" s="11">
        <f t="shared" si="195"/>
        <v>-1.3120697742225795E-2</v>
      </c>
      <c r="N320" s="11">
        <f t="shared" si="197"/>
        <v>1.7534282065991835E-2</v>
      </c>
      <c r="O320" s="11">
        <f t="shared" si="198"/>
        <v>1.111404398383975E-4</v>
      </c>
      <c r="P320" s="11">
        <f t="shared" si="199"/>
        <v>5.9405940594059459E-3</v>
      </c>
      <c r="Q320" s="11">
        <f t="shared" si="196"/>
        <v>1.2525636420518405E-2</v>
      </c>
      <c r="R320" s="11">
        <f t="shared" si="196"/>
        <v>1.963619353398327E-2</v>
      </c>
      <c r="S320" s="11">
        <f t="shared" si="196"/>
        <v>2.2973848271395036E-2</v>
      </c>
      <c r="T320" s="12">
        <f t="shared" ca="1" si="162"/>
        <v>0.74525495128090036</v>
      </c>
      <c r="U320" s="12">
        <f t="shared" ca="1" si="163"/>
        <v>1.1210748498548155</v>
      </c>
      <c r="V320" s="12">
        <f t="shared" ca="1" si="164"/>
        <v>1.293844930065235</v>
      </c>
      <c r="W320" s="12">
        <f t="shared" ca="1" si="165"/>
        <v>9.025216797577576E-3</v>
      </c>
      <c r="X320" s="12">
        <f t="shared" ca="1" si="166"/>
        <v>0.70276763508182416</v>
      </c>
      <c r="Y320" s="12">
        <f t="shared" ca="1" si="167"/>
        <v>0.66387982563294434</v>
      </c>
      <c r="Z320" s="12">
        <f t="shared" ca="1" si="168"/>
        <v>0.11558696981494593</v>
      </c>
      <c r="AA320" s="12">
        <f t="shared" ca="1" si="169"/>
        <v>0.10571754492422819</v>
      </c>
      <c r="AB320" s="12">
        <f t="shared" ca="1" si="170"/>
        <v>0.99066970660686271</v>
      </c>
      <c r="AC320" s="12">
        <f t="shared" ca="1" si="171"/>
        <v>0.74299725091017155</v>
      </c>
      <c r="AD320" s="12">
        <f t="shared" ca="1" si="172"/>
        <v>1.1187309116538198</v>
      </c>
      <c r="AE320" s="12">
        <f t="shared" ca="1" si="173"/>
        <v>1.28455451649368</v>
      </c>
      <c r="AF320" s="12">
        <f t="shared" ca="1" si="174"/>
        <v>9.0934717965972228E-3</v>
      </c>
      <c r="AG320" s="12">
        <f t="shared" ca="1" si="175"/>
        <v>0.69455055633499563</v>
      </c>
      <c r="AH320" s="12">
        <f t="shared" ca="1" si="176"/>
        <v>0.65616797900262469</v>
      </c>
      <c r="AI320" s="12">
        <f t="shared" ca="1" si="177"/>
        <v>0.11443742561567334</v>
      </c>
      <c r="AJ320" s="12">
        <f t="shared" ca="1" si="178"/>
        <v>0.10426658881428036</v>
      </c>
      <c r="AK320" s="12">
        <f t="shared" ca="1" si="179"/>
        <v>0.98933496903381546</v>
      </c>
      <c r="AL320" s="11">
        <f t="shared" ca="1" si="180"/>
        <v>-1.2922113597194418E-2</v>
      </c>
      <c r="AM320" s="11">
        <f t="shared" ca="1" si="181"/>
        <v>-9.7145503631661523E-3</v>
      </c>
      <c r="AN320" s="11">
        <f t="shared" ca="1" si="182"/>
        <v>1.3120697742225795E-2</v>
      </c>
      <c r="AO320" s="11">
        <f t="shared" ca="1" si="183"/>
        <v>1.7534282065991835E-2</v>
      </c>
      <c r="AP320" s="11">
        <f t="shared" ca="1" si="184"/>
        <v>-1.111404398383975E-4</v>
      </c>
      <c r="AQ320" s="11">
        <f t="shared" ca="1" si="185"/>
        <v>-5.9405940594059459E-3</v>
      </c>
      <c r="AR320" s="11">
        <f t="shared" ca="1" si="186"/>
        <v>-1.2525636420518405E-2</v>
      </c>
      <c r="AS320" s="11">
        <f t="shared" ca="1" si="187"/>
        <v>-1.963619353398327E-2</v>
      </c>
      <c r="AT320" s="11">
        <f t="shared" ca="1" si="188"/>
        <v>-2.2973848271395036E-2</v>
      </c>
      <c r="AU320" s="13">
        <f t="shared" ca="1" si="189"/>
        <v>-5.9076774308093327E-3</v>
      </c>
      <c r="AV320" s="14">
        <f t="shared" ca="1" si="190"/>
        <v>488.76539757916601</v>
      </c>
      <c r="AW320" s="11">
        <f ca="1">-(AV320-MAX($AV$14:AV320))/MAX($AV$14:AV320)</f>
        <v>1.354244741458558E-2</v>
      </c>
      <c r="AX320" s="13">
        <f t="shared" si="191"/>
        <v>9.8041845565852957E-3</v>
      </c>
      <c r="AY320" s="14">
        <f t="shared" si="192"/>
        <v>106.04486209743123</v>
      </c>
      <c r="AZ320" s="11">
        <f>-(AY320-MAX($AY$14:AY320))/MAX($AY$14:AY320)</f>
        <v>0.26527354977976586</v>
      </c>
    </row>
    <row r="321" spans="1:52" x14ac:dyDescent="0.2">
      <c r="A321" s="1">
        <v>43647</v>
      </c>
      <c r="B321" s="10">
        <v>0.76330051141134259</v>
      </c>
      <c r="C321" s="10">
        <v>1.1210259629613022</v>
      </c>
      <c r="D321" s="10">
        <v>1.2458420023172661</v>
      </c>
      <c r="E321" s="10">
        <v>9.2365953909388995E-3</v>
      </c>
      <c r="F321" s="10">
        <v>0.698070533046659</v>
      </c>
      <c r="G321" s="10">
        <v>0.66782422866301583</v>
      </c>
      <c r="H321" s="10">
        <v>0.11602947148575739</v>
      </c>
      <c r="I321" s="10">
        <v>0.10614922457991444</v>
      </c>
      <c r="J321" s="10">
        <v>1.0121252606222546</v>
      </c>
      <c r="K321" s="11">
        <f t="shared" si="193"/>
        <v>1.4220288527593272E-2</v>
      </c>
      <c r="L321" s="11">
        <f t="shared" si="194"/>
        <v>-7.5893457692478572E-3</v>
      </c>
      <c r="M321" s="11">
        <f t="shared" si="195"/>
        <v>-1.7242453312071082E-2</v>
      </c>
      <c r="N321" s="11">
        <f t="shared" si="197"/>
        <v>-1.7641897196695178E-3</v>
      </c>
      <c r="O321" s="11">
        <f t="shared" si="198"/>
        <v>4.9563007846311624E-3</v>
      </c>
      <c r="P321" s="11">
        <f t="shared" si="199"/>
        <v>1.1753706424469046E-2</v>
      </c>
      <c r="Q321" s="11">
        <f t="shared" si="196"/>
        <v>1.3691477635320304E-3</v>
      </c>
      <c r="R321" s="11">
        <f t="shared" si="196"/>
        <v>-1.5497786788668533E-3</v>
      </c>
      <c r="S321" s="11">
        <f t="shared" si="196"/>
        <v>6.0727515637237772E-5</v>
      </c>
      <c r="T321" s="12">
        <f t="shared" ca="1" si="162"/>
        <v>0.74779779834950377</v>
      </c>
      <c r="U321" s="12">
        <f t="shared" ca="1" si="163"/>
        <v>1.1241648955458656</v>
      </c>
      <c r="V321" s="12">
        <f t="shared" ca="1" si="164"/>
        <v>1.2761273907215176</v>
      </c>
      <c r="W321" s="12">
        <f t="shared" ca="1" si="165"/>
        <v>9.1731955463175627E-3</v>
      </c>
      <c r="X321" s="12">
        <f t="shared" ca="1" si="166"/>
        <v>0.69458915266215615</v>
      </c>
      <c r="Y321" s="12">
        <f t="shared" ca="1" si="167"/>
        <v>0.65811699280164238</v>
      </c>
      <c r="Z321" s="12">
        <f t="shared" ca="1" si="168"/>
        <v>0.11515412640875436</v>
      </c>
      <c r="AA321" s="12">
        <f t="shared" ca="1" si="169"/>
        <v>0.10529028827282308</v>
      </c>
      <c r="AB321" s="12">
        <f t="shared" ca="1" si="170"/>
        <v>1.0006993847678995</v>
      </c>
      <c r="AC321" s="12">
        <f t="shared" ca="1" si="171"/>
        <v>0.752598345788836</v>
      </c>
      <c r="AD321" s="12">
        <f t="shared" ca="1" si="172"/>
        <v>1.1295988794379115</v>
      </c>
      <c r="AE321" s="12">
        <f t="shared" ca="1" si="173"/>
        <v>1.2677002649493554</v>
      </c>
      <c r="AF321" s="12">
        <f t="shared" ca="1" si="174"/>
        <v>9.2529192960379009E-3</v>
      </c>
      <c r="AG321" s="12">
        <f t="shared" ca="1" si="175"/>
        <v>0.69462774898931667</v>
      </c>
      <c r="AH321" s="12">
        <f t="shared" ca="1" si="176"/>
        <v>0.66006600660066006</v>
      </c>
      <c r="AI321" s="12">
        <f t="shared" ca="1" si="177"/>
        <v>0.11587082720183539</v>
      </c>
      <c r="AJ321" s="12">
        <f t="shared" ca="1" si="178"/>
        <v>0.10631398773136581</v>
      </c>
      <c r="AK321" s="12">
        <f t="shared" ca="1" si="179"/>
        <v>1.0120638005019837</v>
      </c>
      <c r="AL321" s="11">
        <f t="shared" ca="1" si="180"/>
        <v>1.4220288527593272E-2</v>
      </c>
      <c r="AM321" s="11">
        <f t="shared" ca="1" si="181"/>
        <v>-7.5893457692478572E-3</v>
      </c>
      <c r="AN321" s="11">
        <f t="shared" ca="1" si="182"/>
        <v>1.7242453312071082E-2</v>
      </c>
      <c r="AO321" s="11">
        <f t="shared" ca="1" si="183"/>
        <v>-1.7641897196695178E-3</v>
      </c>
      <c r="AP321" s="11">
        <f t="shared" ca="1" si="184"/>
        <v>4.9563007846311624E-3</v>
      </c>
      <c r="AQ321" s="11">
        <f t="shared" ca="1" si="185"/>
        <v>1.1753706424469046E-2</v>
      </c>
      <c r="AR321" s="11">
        <f t="shared" ca="1" si="186"/>
        <v>1.3691477635320304E-3</v>
      </c>
      <c r="AS321" s="11">
        <f t="shared" ca="1" si="187"/>
        <v>-1.5497786788668533E-3</v>
      </c>
      <c r="AT321" s="11">
        <f t="shared" ca="1" si="188"/>
        <v>6.0727515637237772E-5</v>
      </c>
      <c r="AU321" s="13">
        <f t="shared" ca="1" si="189"/>
        <v>4.2999233511277334E-3</v>
      </c>
      <c r="AV321" s="14">
        <f t="shared" ca="1" si="190"/>
        <v>490.86705132543995</v>
      </c>
      <c r="AW321" s="11">
        <f ca="1">-(AV321-MAX($AV$14:AV321))/MAX($AV$14:AV321)</f>
        <v>9.300755549327135E-3</v>
      </c>
      <c r="AX321" s="13">
        <f t="shared" si="191"/>
        <v>4.6826705955638204E-4</v>
      </c>
      <c r="AY321" s="14">
        <f t="shared" si="192"/>
        <v>106.09451941318666</v>
      </c>
      <c r="AZ321" s="11">
        <f>-(AY321-MAX($AY$14:AY321))/MAX($AY$14:AY321)</f>
        <v>0.26492950158534295</v>
      </c>
    </row>
    <row r="322" spans="1:52" x14ac:dyDescent="0.2">
      <c r="A322" s="1">
        <v>43678</v>
      </c>
      <c r="B322" s="10">
        <v>0.75315383167011862</v>
      </c>
      <c r="C322" s="10">
        <v>1.1121862244614238</v>
      </c>
      <c r="D322" s="10">
        <v>1.215598560731304</v>
      </c>
      <c r="E322" s="10">
        <v>9.414157009310602E-3</v>
      </c>
      <c r="F322" s="10">
        <v>0.67714434686042024</v>
      </c>
      <c r="G322" s="10">
        <v>0.64254963695945511</v>
      </c>
      <c r="H322" s="10">
        <v>0.11148520591317533</v>
      </c>
      <c r="I322" s="10">
        <v>0.10362694300518134</v>
      </c>
      <c r="J322" s="10">
        <v>1.0210437108812629</v>
      </c>
      <c r="K322" s="11">
        <f t="shared" si="193"/>
        <v>-1.3293165128977491E-2</v>
      </c>
      <c r="L322" s="11">
        <f t="shared" si="194"/>
        <v>-7.8854003314314802E-3</v>
      </c>
      <c r="M322" s="11">
        <f t="shared" si="195"/>
        <v>-2.4275503257804143E-2</v>
      </c>
      <c r="N322" s="11">
        <f t="shared" si="197"/>
        <v>1.922370861301248E-2</v>
      </c>
      <c r="O322" s="11">
        <f t="shared" si="198"/>
        <v>-2.997718023551077E-2</v>
      </c>
      <c r="P322" s="11">
        <f t="shared" si="199"/>
        <v>-3.7846173616911782E-2</v>
      </c>
      <c r="Q322" s="11">
        <f t="shared" si="196"/>
        <v>-3.9164752837298478E-2</v>
      </c>
      <c r="R322" s="11">
        <f t="shared" si="196"/>
        <v>-2.3761658031088095E-2</v>
      </c>
      <c r="S322" s="11">
        <f t="shared" si="196"/>
        <v>8.8116072249053712E-3</v>
      </c>
      <c r="T322" s="12">
        <f t="shared" ca="1" si="162"/>
        <v>0.75794942860008929</v>
      </c>
      <c r="U322" s="12">
        <f t="shared" ca="1" si="163"/>
        <v>1.1253124211996068</v>
      </c>
      <c r="V322" s="12">
        <f t="shared" ca="1" si="164"/>
        <v>1.2567711336333107</v>
      </c>
      <c r="W322" s="12">
        <f t="shared" ca="1" si="165"/>
        <v>9.2447573434884002E-3</v>
      </c>
      <c r="X322" s="12">
        <f t="shared" ca="1" si="166"/>
        <v>0.69634914101798784</v>
      </c>
      <c r="Y322" s="12">
        <f t="shared" ca="1" si="167"/>
        <v>0.66394511763183794</v>
      </c>
      <c r="Z322" s="12">
        <f t="shared" ca="1" si="168"/>
        <v>0.11595014934379638</v>
      </c>
      <c r="AA322" s="12">
        <f t="shared" ca="1" si="169"/>
        <v>0.10623160615564012</v>
      </c>
      <c r="AB322" s="12">
        <f t="shared" ca="1" si="170"/>
        <v>1.0120945305621192</v>
      </c>
      <c r="AC322" s="12">
        <f t="shared" ca="1" si="171"/>
        <v>0.76330051141134259</v>
      </c>
      <c r="AD322" s="12">
        <f t="shared" ca="1" si="172"/>
        <v>1.1210259629613022</v>
      </c>
      <c r="AE322" s="12">
        <f t="shared" ca="1" si="173"/>
        <v>1.2458420023172661</v>
      </c>
      <c r="AF322" s="12">
        <f t="shared" ca="1" si="174"/>
        <v>9.2365953909388995E-3</v>
      </c>
      <c r="AG322" s="12">
        <f t="shared" ca="1" si="175"/>
        <v>0.698070533046659</v>
      </c>
      <c r="AH322" s="12">
        <f t="shared" ca="1" si="176"/>
        <v>0.66782422866301583</v>
      </c>
      <c r="AI322" s="12">
        <f t="shared" ca="1" si="177"/>
        <v>0.11602947148575739</v>
      </c>
      <c r="AJ322" s="12">
        <f t="shared" ca="1" si="178"/>
        <v>0.10614922457991444</v>
      </c>
      <c r="AK322" s="12">
        <f t="shared" ca="1" si="179"/>
        <v>1.0121252606222546</v>
      </c>
      <c r="AL322" s="11">
        <f t="shared" ca="1" si="180"/>
        <v>-1.3293165128977491E-2</v>
      </c>
      <c r="AM322" s="11">
        <f t="shared" ca="1" si="181"/>
        <v>7.8854003314314802E-3</v>
      </c>
      <c r="AN322" s="11">
        <f t="shared" ca="1" si="182"/>
        <v>2.4275503257804143E-2</v>
      </c>
      <c r="AO322" s="11">
        <f t="shared" ca="1" si="183"/>
        <v>-1.922370861301248E-2</v>
      </c>
      <c r="AP322" s="11">
        <f t="shared" ca="1" si="184"/>
        <v>-2.997718023551077E-2</v>
      </c>
      <c r="AQ322" s="11">
        <f t="shared" ca="1" si="185"/>
        <v>-3.7846173616911782E-2</v>
      </c>
      <c r="AR322" s="11">
        <f t="shared" ca="1" si="186"/>
        <v>-3.9164752837298478E-2</v>
      </c>
      <c r="AS322" s="11">
        <f t="shared" ca="1" si="187"/>
        <v>2.3761658031088095E-2</v>
      </c>
      <c r="AT322" s="11">
        <f t="shared" ca="1" si="188"/>
        <v>8.8116072249053712E-3</v>
      </c>
      <c r="AU322" s="13">
        <f t="shared" ca="1" si="189"/>
        <v>-8.3078679540535463E-3</v>
      </c>
      <c r="AV322" s="14">
        <f t="shared" ca="1" si="190"/>
        <v>486.78899268003255</v>
      </c>
      <c r="AW322" s="11">
        <f ca="1">-(AV322-MAX($AV$14:AV322))/MAX($AV$14:AV322)</f>
        <v>1.7531354054403973E-2</v>
      </c>
      <c r="AX322" s="13">
        <f t="shared" si="191"/>
        <v>-1.6463168622344933E-2</v>
      </c>
      <c r="AY322" s="14">
        <f t="shared" si="192"/>
        <v>104.34786745018071</v>
      </c>
      <c r="AZ322" s="11">
        <f>-(AY322-MAX($AY$14:AY322))/MAX($AY$14:AY322)</f>
        <v>0.27703109115005459</v>
      </c>
    </row>
    <row r="323" spans="1:52" x14ac:dyDescent="0.2">
      <c r="A323" s="1">
        <v>43709</v>
      </c>
      <c r="B323" s="10">
        <v>0.75525848721725009</v>
      </c>
      <c r="C323" s="10">
        <v>1.1010305646084735</v>
      </c>
      <c r="D323" s="10">
        <v>1.2366289494837075</v>
      </c>
      <c r="E323" s="10">
        <v>9.2987790703080685E-3</v>
      </c>
      <c r="F323" s="10">
        <v>0.6813706451898639</v>
      </c>
      <c r="G323" s="10">
        <v>0.63447750777234946</v>
      </c>
      <c r="H323" s="10">
        <v>0.11101982814130604</v>
      </c>
      <c r="I323" s="10">
        <v>0.10298767237561665</v>
      </c>
      <c r="J323" s="10">
        <v>1.0094280580623018</v>
      </c>
      <c r="K323" s="11">
        <f t="shared" si="193"/>
        <v>2.7944564027038155E-3</v>
      </c>
      <c r="L323" s="11">
        <f t="shared" si="194"/>
        <v>-1.0030388443583171E-2</v>
      </c>
      <c r="M323" s="11">
        <f t="shared" si="195"/>
        <v>1.7300439003277157E-2</v>
      </c>
      <c r="N323" s="11">
        <f t="shared" si="197"/>
        <v>-1.2255790814666101E-2</v>
      </c>
      <c r="O323" s="11">
        <f t="shared" si="198"/>
        <v>6.2413551099391729E-3</v>
      </c>
      <c r="P323" s="11">
        <f t="shared" si="199"/>
        <v>-1.2562654653892502E-2</v>
      </c>
      <c r="Q323" s="11">
        <f t="shared" si="196"/>
        <v>-4.1743455381132444E-3</v>
      </c>
      <c r="R323" s="11">
        <f t="shared" si="196"/>
        <v>-6.1689615752992255E-3</v>
      </c>
      <c r="S323" s="11">
        <f t="shared" si="196"/>
        <v>-1.137625421436228E-2</v>
      </c>
      <c r="T323" s="12">
        <f t="shared" ca="1" si="162"/>
        <v>0.7582271715407306</v>
      </c>
      <c r="U323" s="12">
        <f t="shared" ca="1" si="163"/>
        <v>1.1166060937113631</v>
      </c>
      <c r="V323" s="12">
        <f t="shared" ca="1" si="164"/>
        <v>1.230720281524285</v>
      </c>
      <c r="W323" s="12">
        <f t="shared" ca="1" si="165"/>
        <v>9.3253762001247499E-3</v>
      </c>
      <c r="X323" s="12">
        <f t="shared" ca="1" si="166"/>
        <v>0.68760743995353968</v>
      </c>
      <c r="Y323" s="12">
        <f t="shared" ca="1" si="167"/>
        <v>0.65518693281123541</v>
      </c>
      <c r="Z323" s="12">
        <f t="shared" ca="1" si="168"/>
        <v>0.11375733869946636</v>
      </c>
      <c r="AA323" s="12">
        <f t="shared" ca="1" si="169"/>
        <v>0.10488808379254788</v>
      </c>
      <c r="AB323" s="12">
        <f t="shared" ca="1" si="170"/>
        <v>1.0165844857517587</v>
      </c>
      <c r="AC323" s="12">
        <f t="shared" ca="1" si="171"/>
        <v>0.75315383167011862</v>
      </c>
      <c r="AD323" s="12">
        <f t="shared" ca="1" si="172"/>
        <v>1.1121862244614238</v>
      </c>
      <c r="AE323" s="12">
        <f t="shared" ca="1" si="173"/>
        <v>1.215598560731304</v>
      </c>
      <c r="AF323" s="12">
        <f t="shared" ca="1" si="174"/>
        <v>9.414157009310602E-3</v>
      </c>
      <c r="AG323" s="12">
        <f t="shared" ca="1" si="175"/>
        <v>0.67714434686042024</v>
      </c>
      <c r="AH323" s="12">
        <f t="shared" ca="1" si="176"/>
        <v>0.64254963695945511</v>
      </c>
      <c r="AI323" s="12">
        <f t="shared" ca="1" si="177"/>
        <v>0.11148520591317533</v>
      </c>
      <c r="AJ323" s="12">
        <f t="shared" ca="1" si="178"/>
        <v>0.10362694300518134</v>
      </c>
      <c r="AK323" s="12">
        <f t="shared" ca="1" si="179"/>
        <v>1.0210437108812629</v>
      </c>
      <c r="AL323" s="11">
        <f t="shared" ca="1" si="180"/>
        <v>-2.7944564027038155E-3</v>
      </c>
      <c r="AM323" s="11">
        <f t="shared" ca="1" si="181"/>
        <v>1.0030388443583171E-2</v>
      </c>
      <c r="AN323" s="11">
        <f t="shared" ca="1" si="182"/>
        <v>-1.7300439003277157E-2</v>
      </c>
      <c r="AO323" s="11">
        <f t="shared" ca="1" si="183"/>
        <v>-1.2255790814666101E-2</v>
      </c>
      <c r="AP323" s="11">
        <f t="shared" ca="1" si="184"/>
        <v>-6.2413551099391729E-3</v>
      </c>
      <c r="AQ323" s="11">
        <f t="shared" ca="1" si="185"/>
        <v>1.2562654653892502E-2</v>
      </c>
      <c r="AR323" s="11">
        <f t="shared" ca="1" si="186"/>
        <v>4.1743455381132444E-3</v>
      </c>
      <c r="AS323" s="11">
        <f t="shared" ca="1" si="187"/>
        <v>6.1689615752992255E-3</v>
      </c>
      <c r="AT323" s="11">
        <f t="shared" ca="1" si="188"/>
        <v>-1.137625421436228E-2</v>
      </c>
      <c r="AU323" s="13">
        <f t="shared" ca="1" si="189"/>
        <v>-1.8924383704511537E-3</v>
      </c>
      <c r="AV323" s="14">
        <f t="shared" ca="1" si="190"/>
        <v>485.86777451197156</v>
      </c>
      <c r="AW323" s="11">
        <f ca="1">-(AV323-MAX($AV$14:AV323))/MAX($AV$14:AV323)</f>
        <v>1.9390615417756666E-2</v>
      </c>
      <c r="AX323" s="13">
        <f t="shared" si="191"/>
        <v>-3.3591271915551532E-3</v>
      </c>
      <c r="AY323" s="14">
        <f t="shared" si="192"/>
        <v>103.99734969124802</v>
      </c>
      <c r="AZ323" s="11">
        <f>-(AY323-MAX($AY$14:AY323))/MAX($AY$14:AY323)</f>
        <v>0.27945963567042142</v>
      </c>
    </row>
    <row r="324" spans="1:52" x14ac:dyDescent="0.2">
      <c r="A324" s="1">
        <v>43739</v>
      </c>
      <c r="B324" s="10">
        <v>0.7581616097287297</v>
      </c>
      <c r="C324" s="10">
        <v>1.105595418412586</v>
      </c>
      <c r="D324" s="10">
        <v>1.2645102551781695</v>
      </c>
      <c r="E324" s="10">
        <v>9.2467590109666566E-3</v>
      </c>
      <c r="F324" s="10">
        <v>0.6796248470844094</v>
      </c>
      <c r="G324" s="10">
        <v>0.63351282863477987</v>
      </c>
      <c r="H324" s="10">
        <v>0.10922754281719678</v>
      </c>
      <c r="I324" s="10">
        <v>0.10238243936400028</v>
      </c>
      <c r="J324" s="10">
        <v>1.0068566940867305</v>
      </c>
      <c r="K324" s="11">
        <f t="shared" si="193"/>
        <v>3.8438793613246869E-3</v>
      </c>
      <c r="L324" s="11">
        <f t="shared" si="194"/>
        <v>4.1459828190471004E-3</v>
      </c>
      <c r="M324" s="11">
        <f t="shared" si="195"/>
        <v>2.25462178498268E-2</v>
      </c>
      <c r="N324" s="11">
        <f t="shared" si="197"/>
        <v>-5.594289201634739E-3</v>
      </c>
      <c r="O324" s="11">
        <f t="shared" si="198"/>
        <v>-2.5621856735081883E-3</v>
      </c>
      <c r="P324" s="11">
        <f t="shared" si="199"/>
        <v>-1.520430788723437E-3</v>
      </c>
      <c r="Q324" s="11">
        <f t="shared" si="196"/>
        <v>-1.6143830828381778E-2</v>
      </c>
      <c r="R324" s="11">
        <f t="shared" si="196"/>
        <v>-5.8767520194937806E-3</v>
      </c>
      <c r="S324" s="11">
        <f t="shared" si="196"/>
        <v>-2.5473474360394599E-3</v>
      </c>
      <c r="T324" s="12">
        <f t="shared" ca="1" si="162"/>
        <v>0.75420615944368441</v>
      </c>
      <c r="U324" s="12">
        <f t="shared" ca="1" si="163"/>
        <v>1.1066083945349487</v>
      </c>
      <c r="V324" s="12">
        <f t="shared" ca="1" si="164"/>
        <v>1.2261137551075056</v>
      </c>
      <c r="W324" s="12">
        <f t="shared" ca="1" si="165"/>
        <v>9.3564680398093361E-3</v>
      </c>
      <c r="X324" s="12">
        <f t="shared" ca="1" si="166"/>
        <v>0.67925749602514207</v>
      </c>
      <c r="Y324" s="12">
        <f t="shared" ca="1" si="167"/>
        <v>0.63851357236590234</v>
      </c>
      <c r="Z324" s="12">
        <f t="shared" ca="1" si="168"/>
        <v>0.11125251702724068</v>
      </c>
      <c r="AA324" s="12">
        <f t="shared" ca="1" si="169"/>
        <v>0.103307307690399</v>
      </c>
      <c r="AB324" s="12">
        <f t="shared" ca="1" si="170"/>
        <v>1.0152358844717824</v>
      </c>
      <c r="AC324" s="12">
        <f t="shared" ca="1" si="171"/>
        <v>0.75525848721725009</v>
      </c>
      <c r="AD324" s="12">
        <f t="shared" ca="1" si="172"/>
        <v>1.1010305646084735</v>
      </c>
      <c r="AE324" s="12">
        <f t="shared" ca="1" si="173"/>
        <v>1.2366289494837075</v>
      </c>
      <c r="AF324" s="12">
        <f t="shared" ca="1" si="174"/>
        <v>9.2987790703080685E-3</v>
      </c>
      <c r="AG324" s="12">
        <f t="shared" ca="1" si="175"/>
        <v>0.6813706451898639</v>
      </c>
      <c r="AH324" s="12">
        <f t="shared" ca="1" si="176"/>
        <v>0.63447750777234946</v>
      </c>
      <c r="AI324" s="12">
        <f t="shared" ca="1" si="177"/>
        <v>0.11101982814130604</v>
      </c>
      <c r="AJ324" s="12">
        <f t="shared" ca="1" si="178"/>
        <v>0.10298767237561665</v>
      </c>
      <c r="AK324" s="12">
        <f t="shared" ca="1" si="179"/>
        <v>1.0094280580623018</v>
      </c>
      <c r="AL324" s="11">
        <f t="shared" ca="1" si="180"/>
        <v>3.8438793613246869E-3</v>
      </c>
      <c r="AM324" s="11">
        <f t="shared" ca="1" si="181"/>
        <v>-4.1459828190471004E-3</v>
      </c>
      <c r="AN324" s="11">
        <f t="shared" ca="1" si="182"/>
        <v>2.25462178498268E-2</v>
      </c>
      <c r="AO324" s="11">
        <f t="shared" ca="1" si="183"/>
        <v>5.594289201634739E-3</v>
      </c>
      <c r="AP324" s="11">
        <f t="shared" ca="1" si="184"/>
        <v>-2.5621856735081883E-3</v>
      </c>
      <c r="AQ324" s="11">
        <f t="shared" ca="1" si="185"/>
        <v>1.520430788723437E-3</v>
      </c>
      <c r="AR324" s="11">
        <f t="shared" ca="1" si="186"/>
        <v>1.6143830828381778E-2</v>
      </c>
      <c r="AS324" s="11">
        <f t="shared" ca="1" si="187"/>
        <v>5.8767520194937806E-3</v>
      </c>
      <c r="AT324" s="11">
        <f t="shared" ca="1" si="188"/>
        <v>2.5473474360394599E-3</v>
      </c>
      <c r="AU324" s="13">
        <f t="shared" ca="1" si="189"/>
        <v>5.707175443652155E-3</v>
      </c>
      <c r="AV324" s="14">
        <f t="shared" ca="1" si="190"/>
        <v>488.64070714352823</v>
      </c>
      <c r="AW324" s="11">
        <f ca="1">-(AV324-MAX($AV$14:AV324))/MAX($AV$14:AV324)</f>
        <v>1.3794105618253987E-2</v>
      </c>
      <c r="AX324" s="13">
        <f t="shared" si="191"/>
        <v>-4.1208399084253285E-4</v>
      </c>
      <c r="AY324" s="14">
        <f t="shared" si="192"/>
        <v>103.9544940483502</v>
      </c>
      <c r="AZ324" s="11">
        <f>-(AY324-MAX($AY$14:AY324))/MAX($AY$14:AY324)</f>
        <v>0.27975655881931749</v>
      </c>
    </row>
    <row r="325" spans="1:52" x14ac:dyDescent="0.2">
      <c r="A325" s="1">
        <v>43770</v>
      </c>
      <c r="B325" s="10">
        <v>0.75535547028431582</v>
      </c>
      <c r="C325" s="10">
        <v>1.1048869148242677</v>
      </c>
      <c r="D325" s="10">
        <v>1.2884771488577651</v>
      </c>
      <c r="E325" s="10">
        <v>9.1843388653667767E-3</v>
      </c>
      <c r="F325" s="10">
        <v>0.68246807755567229</v>
      </c>
      <c r="G325" s="10">
        <v>0.63979526551503518</v>
      </c>
      <c r="H325" s="10">
        <v>0.10928842307734342</v>
      </c>
      <c r="I325" s="10">
        <v>0.10379473553101387</v>
      </c>
      <c r="J325" s="10">
        <v>1.0067553282525747</v>
      </c>
      <c r="K325" s="11">
        <f t="shared" si="193"/>
        <v>-3.7012418043930184E-3</v>
      </c>
      <c r="L325" s="11">
        <f t="shared" si="194"/>
        <v>-6.4083441059803459E-4</v>
      </c>
      <c r="M325" s="11">
        <f t="shared" si="195"/>
        <v>1.895349885969777E-2</v>
      </c>
      <c r="N325" s="11">
        <f t="shared" si="197"/>
        <v>-6.7504890660445849E-3</v>
      </c>
      <c r="O325" s="11">
        <f t="shared" si="198"/>
        <v>4.1835293154162123E-3</v>
      </c>
      <c r="P325" s="11">
        <f t="shared" si="199"/>
        <v>9.9168266154829876E-3</v>
      </c>
      <c r="Q325" s="11">
        <f t="shared" si="196"/>
        <v>5.5737095769448075E-4</v>
      </c>
      <c r="R325" s="11">
        <f t="shared" si="196"/>
        <v>1.3794320352071843E-2</v>
      </c>
      <c r="S325" s="11">
        <f t="shared" si="196"/>
        <v>-1.0067553282511188E-4</v>
      </c>
      <c r="T325" s="12">
        <f t="shared" ca="1" si="162"/>
        <v>0.75671004847298984</v>
      </c>
      <c r="U325" s="12">
        <f t="shared" ca="1" si="163"/>
        <v>1.1033129915105298</v>
      </c>
      <c r="V325" s="12">
        <f t="shared" ca="1" si="164"/>
        <v>1.2505696023309385</v>
      </c>
      <c r="W325" s="12">
        <f t="shared" ca="1" si="165"/>
        <v>9.2727690406373617E-3</v>
      </c>
      <c r="X325" s="12">
        <f t="shared" ca="1" si="166"/>
        <v>0.68049774613713665</v>
      </c>
      <c r="Y325" s="12">
        <f t="shared" ca="1" si="167"/>
        <v>0.63399516820356472</v>
      </c>
      <c r="Z325" s="12">
        <f t="shared" ca="1" si="168"/>
        <v>0.11012368547925142</v>
      </c>
      <c r="AA325" s="12">
        <f t="shared" ca="1" si="169"/>
        <v>0.10268505586980847</v>
      </c>
      <c r="AB325" s="12">
        <f t="shared" ca="1" si="170"/>
        <v>1.0081423760745163</v>
      </c>
      <c r="AC325" s="12">
        <f t="shared" ca="1" si="171"/>
        <v>0.7581616097287297</v>
      </c>
      <c r="AD325" s="12">
        <f t="shared" ca="1" si="172"/>
        <v>1.105595418412586</v>
      </c>
      <c r="AE325" s="12">
        <f t="shared" ca="1" si="173"/>
        <v>1.2645102551781695</v>
      </c>
      <c r="AF325" s="12">
        <f t="shared" ca="1" si="174"/>
        <v>9.2467590109666566E-3</v>
      </c>
      <c r="AG325" s="12">
        <f t="shared" ca="1" si="175"/>
        <v>0.6796248470844094</v>
      </c>
      <c r="AH325" s="12">
        <f t="shared" ca="1" si="176"/>
        <v>0.63351282863477987</v>
      </c>
      <c r="AI325" s="12">
        <f t="shared" ca="1" si="177"/>
        <v>0.10922754281719678</v>
      </c>
      <c r="AJ325" s="12">
        <f t="shared" ca="1" si="178"/>
        <v>0.10238243936400028</v>
      </c>
      <c r="AK325" s="12">
        <f t="shared" ca="1" si="179"/>
        <v>1.0068566940867305</v>
      </c>
      <c r="AL325" s="11">
        <f t="shared" ca="1" si="180"/>
        <v>-3.7012418043930184E-3</v>
      </c>
      <c r="AM325" s="11">
        <f t="shared" ca="1" si="181"/>
        <v>-6.4083441059803459E-4</v>
      </c>
      <c r="AN325" s="11">
        <f t="shared" ca="1" si="182"/>
        <v>1.895349885969777E-2</v>
      </c>
      <c r="AO325" s="11">
        <f t="shared" ca="1" si="183"/>
        <v>6.7504890660445849E-3</v>
      </c>
      <c r="AP325" s="11">
        <f t="shared" ca="1" si="184"/>
        <v>-4.1835293154162123E-3</v>
      </c>
      <c r="AQ325" s="11">
        <f t="shared" ca="1" si="185"/>
        <v>-9.9168266154829876E-3</v>
      </c>
      <c r="AR325" s="11">
        <f t="shared" ca="1" si="186"/>
        <v>-5.5737095769448075E-4</v>
      </c>
      <c r="AS325" s="11">
        <f t="shared" ca="1" si="187"/>
        <v>-1.3794320352071843E-2</v>
      </c>
      <c r="AT325" s="11">
        <f t="shared" ca="1" si="188"/>
        <v>1.0067553282511188E-4</v>
      </c>
      <c r="AU325" s="13">
        <f t="shared" ca="1" si="189"/>
        <v>-7.7660666634323439E-4</v>
      </c>
      <c r="AV325" s="14">
        <f t="shared" ca="1" si="190"/>
        <v>488.26122551291388</v>
      </c>
      <c r="AW325" s="11">
        <f ca="1">-(AV325-MAX($AV$14:AV325))/MAX($AV$14:AV325)</f>
        <v>1.4559999690217871E-2</v>
      </c>
      <c r="AX325" s="13">
        <f t="shared" si="191"/>
        <v>4.0235894762780606E-3</v>
      </c>
      <c r="AY325" s="14">
        <f t="shared" si="192"/>
        <v>104.37276425661496</v>
      </c>
      <c r="AZ325" s="11">
        <f>-(AY325-MAX($AY$14:AY325))/MAX($AY$14:AY325)</f>
        <v>0.27685859488902459</v>
      </c>
    </row>
    <row r="326" spans="1:52" x14ac:dyDescent="0.2">
      <c r="A326" s="1">
        <v>43800</v>
      </c>
      <c r="B326" s="10">
        <v>0.75920344374682092</v>
      </c>
      <c r="C326" s="10">
        <v>1.1114445444744534</v>
      </c>
      <c r="D326" s="10">
        <v>1.3110971260750997</v>
      </c>
      <c r="E326" s="10">
        <v>9.1683398886963537E-3</v>
      </c>
      <c r="F326" s="10">
        <v>0.68827387794151051</v>
      </c>
      <c r="G326" s="10">
        <v>0.65936964262165376</v>
      </c>
      <c r="H326" s="10">
        <v>0.11071254594570655</v>
      </c>
      <c r="I326" s="10">
        <v>0.10602092853129208</v>
      </c>
      <c r="J326" s="10">
        <v>1.0176666938044452</v>
      </c>
      <c r="K326" s="11">
        <f t="shared" si="193"/>
        <v>5.0942551075412457E-3</v>
      </c>
      <c r="L326" s="11">
        <f t="shared" si="194"/>
        <v>5.9351138674934578E-3</v>
      </c>
      <c r="M326" s="11">
        <f t="shared" si="195"/>
        <v>1.7555590518145481E-2</v>
      </c>
      <c r="N326" s="11">
        <f t="shared" si="197"/>
        <v>-1.7419845788523292E-3</v>
      </c>
      <c r="O326" s="11">
        <f t="shared" si="198"/>
        <v>8.5070651313572387E-3</v>
      </c>
      <c r="P326" s="11">
        <f t="shared" si="199"/>
        <v>3.0594751417644783E-2</v>
      </c>
      <c r="Q326" s="11">
        <f t="shared" si="196"/>
        <v>1.3030866657809392E-2</v>
      </c>
      <c r="R326" s="11">
        <f t="shared" si="196"/>
        <v>2.1448033841880321E-2</v>
      </c>
      <c r="S326" s="11">
        <f t="shared" si="196"/>
        <v>1.0838150289017356E-2</v>
      </c>
      <c r="T326" s="12">
        <f t="shared" ca="1" si="162"/>
        <v>0.75675854000652276</v>
      </c>
      <c r="U326" s="12">
        <f t="shared" ca="1" si="163"/>
        <v>1.105241166618427</v>
      </c>
      <c r="V326" s="12">
        <f t="shared" ca="1" si="164"/>
        <v>1.2764937020179672</v>
      </c>
      <c r="W326" s="12">
        <f t="shared" ca="1" si="165"/>
        <v>9.2155489381667167E-3</v>
      </c>
      <c r="X326" s="12">
        <f t="shared" ca="1" si="166"/>
        <v>0.68104646232004085</v>
      </c>
      <c r="Y326" s="12">
        <f t="shared" ca="1" si="167"/>
        <v>0.63665404707490758</v>
      </c>
      <c r="Z326" s="12">
        <f t="shared" ca="1" si="168"/>
        <v>0.1092579829472701</v>
      </c>
      <c r="AA326" s="12">
        <f t="shared" ca="1" si="169"/>
        <v>0.10308858744750707</v>
      </c>
      <c r="AB326" s="12">
        <f t="shared" ca="1" si="170"/>
        <v>1.0068060111696526</v>
      </c>
      <c r="AC326" s="12">
        <f t="shared" ca="1" si="171"/>
        <v>0.75535547028431582</v>
      </c>
      <c r="AD326" s="12">
        <f t="shared" ca="1" si="172"/>
        <v>1.1048869148242677</v>
      </c>
      <c r="AE326" s="12">
        <f t="shared" ca="1" si="173"/>
        <v>1.2884771488577651</v>
      </c>
      <c r="AF326" s="12">
        <f t="shared" ca="1" si="174"/>
        <v>9.1843388653667767E-3</v>
      </c>
      <c r="AG326" s="12">
        <f t="shared" ca="1" si="175"/>
        <v>0.68246807755567229</v>
      </c>
      <c r="AH326" s="12">
        <f t="shared" ca="1" si="176"/>
        <v>0.63979526551503518</v>
      </c>
      <c r="AI326" s="12">
        <f t="shared" ca="1" si="177"/>
        <v>0.10928842307734342</v>
      </c>
      <c r="AJ326" s="12">
        <f t="shared" ca="1" si="178"/>
        <v>0.10379473553101387</v>
      </c>
      <c r="AK326" s="12">
        <f t="shared" ca="1" si="179"/>
        <v>1.0067553282525747</v>
      </c>
      <c r="AL326" s="11">
        <f t="shared" ca="1" si="180"/>
        <v>-5.0942551075412457E-3</v>
      </c>
      <c r="AM326" s="11">
        <f t="shared" ca="1" si="181"/>
        <v>-5.9351138674934578E-3</v>
      </c>
      <c r="AN326" s="11">
        <f t="shared" ca="1" si="182"/>
        <v>1.7555590518145481E-2</v>
      </c>
      <c r="AO326" s="11">
        <f t="shared" ca="1" si="183"/>
        <v>1.7419845788523292E-3</v>
      </c>
      <c r="AP326" s="11">
        <f t="shared" ca="1" si="184"/>
        <v>8.5070651313572387E-3</v>
      </c>
      <c r="AQ326" s="11">
        <f t="shared" ca="1" si="185"/>
        <v>3.0594751417644783E-2</v>
      </c>
      <c r="AR326" s="11">
        <f t="shared" ca="1" si="186"/>
        <v>1.3030866657809392E-2</v>
      </c>
      <c r="AS326" s="11">
        <f t="shared" ca="1" si="187"/>
        <v>2.1448033841880321E-2</v>
      </c>
      <c r="AT326" s="11">
        <f t="shared" ca="1" si="188"/>
        <v>-1.0838150289017356E-2</v>
      </c>
      <c r="AU326" s="13">
        <f t="shared" ca="1" si="189"/>
        <v>7.890085875737498E-3</v>
      </c>
      <c r="AV326" s="14">
        <f t="shared" ca="1" si="190"/>
        <v>492.11364851200364</v>
      </c>
      <c r="AW326" s="11">
        <f ca="1">-(AV326-MAX($AV$14:AV326))/MAX($AV$14:AV326)</f>
        <v>6.7847934623868414E-3</v>
      </c>
      <c r="AX326" s="13">
        <f t="shared" si="191"/>
        <v>1.2362426916892995E-2</v>
      </c>
      <c r="AY326" s="14">
        <f t="shared" si="192"/>
        <v>105.66306492685145</v>
      </c>
      <c r="AZ326" s="11">
        <f>-(AY326-MAX($AY$14:AY326))/MAX($AY$14:AY326)</f>
        <v>0.26791881211776092</v>
      </c>
    </row>
    <row r="327" spans="1:52" x14ac:dyDescent="0.2">
      <c r="A327" s="1">
        <v>43831</v>
      </c>
      <c r="B327" s="10">
        <v>0.76413457938212082</v>
      </c>
      <c r="C327" s="10">
        <v>1.1097547442015314</v>
      </c>
      <c r="D327" s="10">
        <v>1.3070870258541814</v>
      </c>
      <c r="E327" s="10">
        <v>9.1487960184439727E-3</v>
      </c>
      <c r="F327" s="10">
        <v>0.68523657792852988</v>
      </c>
      <c r="G327" s="10">
        <v>0.66010957818997962</v>
      </c>
      <c r="H327" s="10">
        <v>0.11161586284642773</v>
      </c>
      <c r="I327" s="10">
        <v>0.10514252068679095</v>
      </c>
      <c r="J327" s="10">
        <v>1.031193606599639</v>
      </c>
      <c r="K327" s="11">
        <f t="shared" si="193"/>
        <v>6.4951439247480369E-3</v>
      </c>
      <c r="L327" s="11">
        <f t="shared" si="194"/>
        <v>-1.5203639995561291E-3</v>
      </c>
      <c r="M327" s="11">
        <f t="shared" si="195"/>
        <v>-3.0585836404988243E-3</v>
      </c>
      <c r="N327" s="11">
        <f t="shared" si="197"/>
        <v>-2.1316694722974816E-3</v>
      </c>
      <c r="O327" s="11">
        <f t="shared" si="198"/>
        <v>-4.4129235618597384E-3</v>
      </c>
      <c r="P327" s="11">
        <f t="shared" si="199"/>
        <v>1.1221862829229323E-3</v>
      </c>
      <c r="Q327" s="11">
        <f t="shared" si="196"/>
        <v>8.159119574074003E-3</v>
      </c>
      <c r="R327" s="11">
        <f t="shared" si="196"/>
        <v>-8.2852306301191003E-3</v>
      </c>
      <c r="S327" s="11">
        <f t="shared" si="196"/>
        <v>1.3292085589069247E-2</v>
      </c>
      <c r="T327" s="12">
        <f t="shared" ca="1" si="162"/>
        <v>0.75727945701556831</v>
      </c>
      <c r="U327" s="12">
        <f t="shared" ca="1" si="163"/>
        <v>1.1081657296493606</v>
      </c>
      <c r="V327" s="12">
        <f t="shared" ca="1" si="164"/>
        <v>1.2997871374664323</v>
      </c>
      <c r="W327" s="12">
        <f t="shared" ca="1" si="165"/>
        <v>9.1763393770315643E-3</v>
      </c>
      <c r="X327" s="12">
        <f t="shared" ca="1" si="166"/>
        <v>0.68537097774859146</v>
      </c>
      <c r="Y327" s="12">
        <f t="shared" ca="1" si="167"/>
        <v>0.64958245406834447</v>
      </c>
      <c r="Z327" s="12">
        <f t="shared" ca="1" si="168"/>
        <v>0.11000048451152498</v>
      </c>
      <c r="AA327" s="12">
        <f t="shared" ca="1" si="169"/>
        <v>0.10490783203115298</v>
      </c>
      <c r="AB327" s="12">
        <f t="shared" ca="1" si="170"/>
        <v>1.0122110110285099</v>
      </c>
      <c r="AC327" s="12">
        <f t="shared" ca="1" si="171"/>
        <v>0.75920344374682092</v>
      </c>
      <c r="AD327" s="12">
        <f t="shared" ca="1" si="172"/>
        <v>1.1114445444744534</v>
      </c>
      <c r="AE327" s="12">
        <f t="shared" ca="1" si="173"/>
        <v>1.3110971260750997</v>
      </c>
      <c r="AF327" s="12">
        <f t="shared" ca="1" si="174"/>
        <v>9.1683398886963537E-3</v>
      </c>
      <c r="AG327" s="12">
        <f t="shared" ca="1" si="175"/>
        <v>0.68827387794151051</v>
      </c>
      <c r="AH327" s="12">
        <f t="shared" ca="1" si="176"/>
        <v>0.65936964262165376</v>
      </c>
      <c r="AI327" s="12">
        <f t="shared" ca="1" si="177"/>
        <v>0.11071254594570655</v>
      </c>
      <c r="AJ327" s="12">
        <f t="shared" ca="1" si="178"/>
        <v>0.10602092853129208</v>
      </c>
      <c r="AK327" s="12">
        <f t="shared" ca="1" si="179"/>
        <v>1.0176666938044452</v>
      </c>
      <c r="AL327" s="11">
        <f t="shared" ca="1" si="180"/>
        <v>6.4951439247480369E-3</v>
      </c>
      <c r="AM327" s="11">
        <f t="shared" ca="1" si="181"/>
        <v>-1.5203639995561291E-3</v>
      </c>
      <c r="AN327" s="11">
        <f t="shared" ca="1" si="182"/>
        <v>-3.0585836404988243E-3</v>
      </c>
      <c r="AO327" s="11">
        <f t="shared" ca="1" si="183"/>
        <v>2.1316694722974816E-3</v>
      </c>
      <c r="AP327" s="11">
        <f t="shared" ca="1" si="184"/>
        <v>-4.4129235618597384E-3</v>
      </c>
      <c r="AQ327" s="11">
        <f t="shared" ca="1" si="185"/>
        <v>1.1221862829229323E-3</v>
      </c>
      <c r="AR327" s="11">
        <f t="shared" ca="1" si="186"/>
        <v>8.159119574074003E-3</v>
      </c>
      <c r="AS327" s="11">
        <f t="shared" ca="1" si="187"/>
        <v>-8.2852306301191003E-3</v>
      </c>
      <c r="AT327" s="11">
        <f t="shared" ca="1" si="188"/>
        <v>1.3292085589069247E-2</v>
      </c>
      <c r="AU327" s="13">
        <f t="shared" ca="1" si="189"/>
        <v>1.5470114456753231E-3</v>
      </c>
      <c r="AV327" s="14">
        <f t="shared" ca="1" si="190"/>
        <v>492.87495395882473</v>
      </c>
      <c r="AW327" s="11">
        <f ca="1">-(AV327-MAX($AV$14:AV327))/MAX($AV$14:AV327)</f>
        <v>5.2482781698544034E-3</v>
      </c>
      <c r="AX327" s="13">
        <f t="shared" si="191"/>
        <v>1.0733071184981051E-3</v>
      </c>
      <c r="AY327" s="14">
        <f t="shared" si="192"/>
        <v>105.77647384659976</v>
      </c>
      <c r="AZ327" s="11">
        <f>-(AY327-MAX($AY$14:AY327))/MAX($AY$14:AY327)</f>
        <v>0.26713306416748844</v>
      </c>
    </row>
    <row r="328" spans="1:52" x14ac:dyDescent="0.2">
      <c r="A328" s="1">
        <v>43862</v>
      </c>
      <c r="B328" s="10">
        <v>0.75268331602161698</v>
      </c>
      <c r="C328" s="10">
        <v>1.0908456235273585</v>
      </c>
      <c r="D328" s="10">
        <v>1.2953703463820305</v>
      </c>
      <c r="E328" s="10">
        <v>9.0872741812365963E-3</v>
      </c>
      <c r="F328" s="10">
        <v>0.66636014100180585</v>
      </c>
      <c r="G328" s="10">
        <v>0.63885517153261362</v>
      </c>
      <c r="H328" s="10">
        <v>0.10755810826799178</v>
      </c>
      <c r="I328" s="10">
        <v>0.10320662999391081</v>
      </c>
      <c r="J328" s="10">
        <v>1.0243802499487811</v>
      </c>
      <c r="K328" s="11">
        <f t="shared" si="193"/>
        <v>-1.4985924821990571E-2</v>
      </c>
      <c r="L328" s="11">
        <f t="shared" si="194"/>
        <v>-1.7039008639497255E-2</v>
      </c>
      <c r="M328" s="11">
        <f t="shared" si="195"/>
        <v>-8.9639627969637647E-3</v>
      </c>
      <c r="N328" s="11">
        <f t="shared" si="197"/>
        <v>-6.7245828941150387E-3</v>
      </c>
      <c r="O328" s="11">
        <f t="shared" si="198"/>
        <v>-2.7547328229014734E-2</v>
      </c>
      <c r="P328" s="11">
        <f t="shared" si="199"/>
        <v>-3.219830064524376E-2</v>
      </c>
      <c r="Q328" s="11">
        <f t="shared" si="196"/>
        <v>-3.6354640594581156E-2</v>
      </c>
      <c r="R328" s="11">
        <f t="shared" si="196"/>
        <v>-1.8412062790913675E-2</v>
      </c>
      <c r="S328" s="11">
        <f t="shared" si="196"/>
        <v>-6.6072526121694342E-3</v>
      </c>
      <c r="T328" s="12">
        <f t="shared" ca="1" si="162"/>
        <v>0.76166901156447087</v>
      </c>
      <c r="U328" s="12">
        <f t="shared" ca="1" si="163"/>
        <v>1.1105996443379924</v>
      </c>
      <c r="V328" s="12">
        <f t="shared" ca="1" si="164"/>
        <v>1.3090920759646405</v>
      </c>
      <c r="W328" s="12">
        <f t="shared" ca="1" si="165"/>
        <v>9.1585679535701632E-3</v>
      </c>
      <c r="X328" s="12">
        <f t="shared" ca="1" si="166"/>
        <v>0.6867552279350202</v>
      </c>
      <c r="Y328" s="12">
        <f t="shared" ca="1" si="167"/>
        <v>0.65973961040581663</v>
      </c>
      <c r="Z328" s="12">
        <f t="shared" ca="1" si="168"/>
        <v>0.11116420439606714</v>
      </c>
      <c r="AA328" s="12">
        <f t="shared" ca="1" si="169"/>
        <v>0.10558172460904151</v>
      </c>
      <c r="AB328" s="12">
        <f t="shared" ca="1" si="170"/>
        <v>1.0244301502020421</v>
      </c>
      <c r="AC328" s="12">
        <f t="shared" ca="1" si="171"/>
        <v>0.76413457938212082</v>
      </c>
      <c r="AD328" s="12">
        <f t="shared" ca="1" si="172"/>
        <v>1.1097547442015314</v>
      </c>
      <c r="AE328" s="12">
        <f t="shared" ca="1" si="173"/>
        <v>1.3070870258541814</v>
      </c>
      <c r="AF328" s="12">
        <f t="shared" ca="1" si="174"/>
        <v>9.1487960184439727E-3</v>
      </c>
      <c r="AG328" s="12">
        <f t="shared" ca="1" si="175"/>
        <v>0.68523657792852988</v>
      </c>
      <c r="AH328" s="12">
        <f t="shared" ca="1" si="176"/>
        <v>0.66010957818997962</v>
      </c>
      <c r="AI328" s="12">
        <f t="shared" ca="1" si="177"/>
        <v>0.11161586284642773</v>
      </c>
      <c r="AJ328" s="12">
        <f t="shared" ca="1" si="178"/>
        <v>0.10514252068679095</v>
      </c>
      <c r="AK328" s="12">
        <f t="shared" ca="1" si="179"/>
        <v>1.031193606599639</v>
      </c>
      <c r="AL328" s="11">
        <f t="shared" ca="1" si="180"/>
        <v>-1.4985924821990571E-2</v>
      </c>
      <c r="AM328" s="11">
        <f t="shared" ca="1" si="181"/>
        <v>1.7039008639497255E-2</v>
      </c>
      <c r="AN328" s="11">
        <f t="shared" ca="1" si="182"/>
        <v>8.9639627969637647E-3</v>
      </c>
      <c r="AO328" s="11">
        <f t="shared" ca="1" si="183"/>
        <v>6.7245828941150387E-3</v>
      </c>
      <c r="AP328" s="11">
        <f t="shared" ca="1" si="184"/>
        <v>2.7547328229014734E-2</v>
      </c>
      <c r="AQ328" s="11">
        <f t="shared" ca="1" si="185"/>
        <v>-3.219830064524376E-2</v>
      </c>
      <c r="AR328" s="11">
        <f t="shared" ca="1" si="186"/>
        <v>-3.6354640594581156E-2</v>
      </c>
      <c r="AS328" s="11">
        <f t="shared" ca="1" si="187"/>
        <v>1.8412062790913675E-2</v>
      </c>
      <c r="AT328" s="11">
        <f t="shared" ca="1" si="188"/>
        <v>-6.6072526121694342E-3</v>
      </c>
      <c r="AU328" s="13">
        <f t="shared" ca="1" si="189"/>
        <v>-1.273241480386717E-3</v>
      </c>
      <c r="AV328" s="14">
        <f t="shared" ca="1" si="190"/>
        <v>492.24740512280061</v>
      </c>
      <c r="AW328" s="11">
        <f ca="1">-(AV328-MAX($AV$14:AV328))/MAX($AV$14:AV328)</f>
        <v>6.5148373247747539E-3</v>
      </c>
      <c r="AX328" s="13">
        <f t="shared" si="191"/>
        <v>-1.8759229336054378E-2</v>
      </c>
      <c r="AY328" s="14">
        <f t="shared" si="192"/>
        <v>103.79218871535224</v>
      </c>
      <c r="AZ328" s="11">
        <f>-(AY328-MAX($AY$14:AY328))/MAX($AY$14:AY328)</f>
        <v>0.28088108308958193</v>
      </c>
    </row>
    <row r="329" spans="1:52" x14ac:dyDescent="0.2">
      <c r="A329" s="1">
        <v>43891</v>
      </c>
      <c r="B329" s="10">
        <v>0.71671743415158573</v>
      </c>
      <c r="C329" s="10">
        <v>1.1050456383848652</v>
      </c>
      <c r="D329" s="10">
        <v>1.2348270624699009</v>
      </c>
      <c r="E329" s="10">
        <v>9.2908308790055107E-3</v>
      </c>
      <c r="F329" s="10">
        <v>0.62082880645661964</v>
      </c>
      <c r="G329" s="10">
        <v>0.60470460180201968</v>
      </c>
      <c r="H329" s="10">
        <v>9.7616212100505653E-2</v>
      </c>
      <c r="I329" s="10">
        <v>0.10169422580185898</v>
      </c>
      <c r="J329" s="10">
        <v>1.0432532810315689</v>
      </c>
      <c r="K329" s="11">
        <f t="shared" si="193"/>
        <v>-4.7783551334886099E-2</v>
      </c>
      <c r="L329" s="11">
        <f t="shared" si="194"/>
        <v>1.3017437620173711E-2</v>
      </c>
      <c r="M329" s="11">
        <f t="shared" si="195"/>
        <v>-4.6738204314485832E-2</v>
      </c>
      <c r="N329" s="11">
        <f t="shared" si="197"/>
        <v>2.240019324928233E-2</v>
      </c>
      <c r="O329" s="11">
        <f t="shared" si="198"/>
        <v>-6.8328418438615479E-2</v>
      </c>
      <c r="P329" s="11">
        <f t="shared" si="199"/>
        <v>-5.3455886799298691E-2</v>
      </c>
      <c r="Q329" s="11">
        <f t="shared" si="196"/>
        <v>-9.243279123796877E-2</v>
      </c>
      <c r="R329" s="11">
        <f t="shared" si="196"/>
        <v>-1.4654137938047818E-2</v>
      </c>
      <c r="S329" s="11">
        <f t="shared" si="196"/>
        <v>1.8423852943017405E-2</v>
      </c>
      <c r="T329" s="12">
        <f t="shared" ca="1" si="162"/>
        <v>0.75840894770186895</v>
      </c>
      <c r="U329" s="12">
        <f t="shared" ca="1" si="163"/>
        <v>1.1003001838644448</v>
      </c>
      <c r="V329" s="12">
        <f t="shared" ca="1" si="164"/>
        <v>1.3012286861181059</v>
      </c>
      <c r="W329" s="12">
        <f t="shared" ca="1" si="165"/>
        <v>9.1180350998402854E-3</v>
      </c>
      <c r="X329" s="12">
        <f t="shared" ca="1" si="166"/>
        <v>0.67579835946516786</v>
      </c>
      <c r="Y329" s="12">
        <f t="shared" ca="1" si="167"/>
        <v>0.64948237486129656</v>
      </c>
      <c r="Z329" s="12">
        <f t="shared" ca="1" si="168"/>
        <v>0.10958698555720975</v>
      </c>
      <c r="AA329" s="12">
        <f t="shared" ca="1" si="169"/>
        <v>0.10417457534035088</v>
      </c>
      <c r="AB329" s="12">
        <f t="shared" ca="1" si="170"/>
        <v>1.02778692827421</v>
      </c>
      <c r="AC329" s="12">
        <f t="shared" ca="1" si="171"/>
        <v>0.75268331602161698</v>
      </c>
      <c r="AD329" s="12">
        <f t="shared" ca="1" si="172"/>
        <v>1.0908456235273585</v>
      </c>
      <c r="AE329" s="12">
        <f t="shared" ca="1" si="173"/>
        <v>1.2953703463820305</v>
      </c>
      <c r="AF329" s="12">
        <f t="shared" ca="1" si="174"/>
        <v>9.0872741812365963E-3</v>
      </c>
      <c r="AG329" s="12">
        <f t="shared" ca="1" si="175"/>
        <v>0.66636014100180585</v>
      </c>
      <c r="AH329" s="12">
        <f t="shared" ca="1" si="176"/>
        <v>0.63885517153261362</v>
      </c>
      <c r="AI329" s="12">
        <f t="shared" ca="1" si="177"/>
        <v>0.10755810826799178</v>
      </c>
      <c r="AJ329" s="12">
        <f t="shared" ca="1" si="178"/>
        <v>0.10320662999391081</v>
      </c>
      <c r="AK329" s="12">
        <f t="shared" ca="1" si="179"/>
        <v>1.0243802499487811</v>
      </c>
      <c r="AL329" s="11">
        <f t="shared" ca="1" si="180"/>
        <v>4.7783551334886099E-2</v>
      </c>
      <c r="AM329" s="11">
        <f t="shared" ca="1" si="181"/>
        <v>-1.3017437620173711E-2</v>
      </c>
      <c r="AN329" s="11">
        <f t="shared" ca="1" si="182"/>
        <v>4.6738204314485832E-2</v>
      </c>
      <c r="AO329" s="11">
        <f t="shared" ca="1" si="183"/>
        <v>-2.240019324928233E-2</v>
      </c>
      <c r="AP329" s="11">
        <f t="shared" ca="1" si="184"/>
        <v>6.8328418438615479E-2</v>
      </c>
      <c r="AQ329" s="11">
        <f t="shared" ca="1" si="185"/>
        <v>5.3455886799298691E-2</v>
      </c>
      <c r="AR329" s="11">
        <f t="shared" ca="1" si="186"/>
        <v>9.243279123796877E-2</v>
      </c>
      <c r="AS329" s="11">
        <f t="shared" ca="1" si="187"/>
        <v>1.4654137938047818E-2</v>
      </c>
      <c r="AT329" s="11">
        <f t="shared" ca="1" si="188"/>
        <v>-1.8423852943017405E-2</v>
      </c>
      <c r="AU329" s="13">
        <f t="shared" ca="1" si="189"/>
        <v>2.9950167361203248E-2</v>
      </c>
      <c r="AV329" s="14">
        <f t="shared" ca="1" si="190"/>
        <v>506.99029728934653</v>
      </c>
      <c r="AW329" s="11">
        <f ca="1">-(AV329-MAX($AV$14:AV329))/MAX($AV$14:AV329)</f>
        <v>0</v>
      </c>
      <c r="AX329" s="13">
        <f t="shared" si="191"/>
        <v>-2.9950167361203248E-2</v>
      </c>
      <c r="AY329" s="14">
        <f t="shared" si="192"/>
        <v>100.68359529254185</v>
      </c>
      <c r="AZ329" s="11">
        <f>-(AY329-MAX($AY$14:AY329))/MAX($AY$14:AY329)</f>
        <v>0.30241881500365614</v>
      </c>
    </row>
    <row r="330" spans="1:52" x14ac:dyDescent="0.2">
      <c r="A330" s="1">
        <v>43922</v>
      </c>
      <c r="B330" s="10">
        <v>0.71134379957177096</v>
      </c>
      <c r="C330" s="10">
        <v>1.0866140021080311</v>
      </c>
      <c r="D330" s="10">
        <v>1.2415111673929506</v>
      </c>
      <c r="E330" s="10">
        <v>9.2834995079745259E-3</v>
      </c>
      <c r="F330" s="10">
        <v>0.63031433776024104</v>
      </c>
      <c r="G330" s="10">
        <v>0.60085321156041582</v>
      </c>
      <c r="H330" s="10">
        <v>9.5845114295298794E-2</v>
      </c>
      <c r="I330" s="10">
        <v>9.9791435898971159E-2</v>
      </c>
      <c r="J330" s="10">
        <v>1.0303330036267722</v>
      </c>
      <c r="K330" s="11">
        <f t="shared" si="193"/>
        <v>-7.4975636474865492E-3</v>
      </c>
      <c r="L330" s="11">
        <f t="shared" si="194"/>
        <v>-1.6679524932358358E-2</v>
      </c>
      <c r="M330" s="11">
        <f t="shared" si="195"/>
        <v>5.4129886898333091E-3</v>
      </c>
      <c r="N330" s="11">
        <f t="shared" si="197"/>
        <v>-7.8909745817801191E-4</v>
      </c>
      <c r="O330" s="11">
        <f t="shared" si="198"/>
        <v>1.5278819547308142E-2</v>
      </c>
      <c r="P330" s="11">
        <f t="shared" si="199"/>
        <v>-6.3690440425403505E-3</v>
      </c>
      <c r="Q330" s="11">
        <f t="shared" si="196"/>
        <v>-1.8143480136100121E-2</v>
      </c>
      <c r="R330" s="11">
        <f t="shared" si="196"/>
        <v>-1.8710894231057096E-2</v>
      </c>
      <c r="S330" s="11">
        <f t="shared" si="196"/>
        <v>-1.2384602703593872E-2</v>
      </c>
      <c r="T330" s="12">
        <f t="shared" ca="1" si="162"/>
        <v>0.73470037508660135</v>
      </c>
      <c r="U330" s="12">
        <f t="shared" ca="1" si="163"/>
        <v>1.097945630956112</v>
      </c>
      <c r="V330" s="12">
        <f t="shared" ca="1" si="164"/>
        <v>1.2650987044259656</v>
      </c>
      <c r="W330" s="12">
        <f t="shared" ca="1" si="165"/>
        <v>9.1890525301210543E-3</v>
      </c>
      <c r="X330" s="12">
        <f t="shared" ca="1" si="166"/>
        <v>0.64359447372921275</v>
      </c>
      <c r="Y330" s="12">
        <f t="shared" ca="1" si="167"/>
        <v>0.62177988666731665</v>
      </c>
      <c r="Z330" s="12">
        <f t="shared" ca="1" si="168"/>
        <v>0.10258716018424871</v>
      </c>
      <c r="AA330" s="12">
        <f t="shared" ca="1" si="169"/>
        <v>0.10245042789788489</v>
      </c>
      <c r="AB330" s="12">
        <f t="shared" ca="1" si="170"/>
        <v>1.0338167654901751</v>
      </c>
      <c r="AC330" s="12">
        <f t="shared" ca="1" si="171"/>
        <v>0.71671743415158573</v>
      </c>
      <c r="AD330" s="12">
        <f t="shared" ca="1" si="172"/>
        <v>1.1050456383848652</v>
      </c>
      <c r="AE330" s="12">
        <f t="shared" ca="1" si="173"/>
        <v>1.2348270624699009</v>
      </c>
      <c r="AF330" s="12">
        <f t="shared" ca="1" si="174"/>
        <v>9.2908308790055107E-3</v>
      </c>
      <c r="AG330" s="12">
        <f t="shared" ca="1" si="175"/>
        <v>0.62082880645661964</v>
      </c>
      <c r="AH330" s="12">
        <f t="shared" ca="1" si="176"/>
        <v>0.60470460180201968</v>
      </c>
      <c r="AI330" s="12">
        <f t="shared" ca="1" si="177"/>
        <v>9.7616212100505653E-2</v>
      </c>
      <c r="AJ330" s="12">
        <f t="shared" ca="1" si="178"/>
        <v>0.10169422580185898</v>
      </c>
      <c r="AK330" s="12">
        <f t="shared" ca="1" si="179"/>
        <v>1.0432532810315689</v>
      </c>
      <c r="AL330" s="11">
        <f t="shared" ca="1" si="180"/>
        <v>7.4975636474865492E-3</v>
      </c>
      <c r="AM330" s="11">
        <f t="shared" ca="1" si="181"/>
        <v>-1.6679524932358358E-2</v>
      </c>
      <c r="AN330" s="11">
        <f t="shared" ca="1" si="182"/>
        <v>-5.4129886898333091E-3</v>
      </c>
      <c r="AO330" s="11">
        <f t="shared" ca="1" si="183"/>
        <v>-7.8909745817801191E-4</v>
      </c>
      <c r="AP330" s="11">
        <f t="shared" ca="1" si="184"/>
        <v>-1.5278819547308142E-2</v>
      </c>
      <c r="AQ330" s="11">
        <f t="shared" ca="1" si="185"/>
        <v>6.3690440425403505E-3</v>
      </c>
      <c r="AR330" s="11">
        <f t="shared" ca="1" si="186"/>
        <v>1.8143480136100121E-2</v>
      </c>
      <c r="AS330" s="11">
        <f t="shared" ca="1" si="187"/>
        <v>1.8710894231057096E-2</v>
      </c>
      <c r="AT330" s="11">
        <f t="shared" ca="1" si="188"/>
        <v>-1.2384602703593872E-2</v>
      </c>
      <c r="AU330" s="13">
        <f t="shared" ca="1" si="189"/>
        <v>1.9549858434713625E-5</v>
      </c>
      <c r="AV330" s="14">
        <f t="shared" ca="1" si="190"/>
        <v>507.00020887788634</v>
      </c>
      <c r="AW330" s="11">
        <f ca="1">-(AV330-MAX($AV$14:AV330))/MAX($AV$14:AV330)</f>
        <v>0</v>
      </c>
      <c r="AX330" s="13">
        <f t="shared" si="191"/>
        <v>-6.6535998793525453E-3</v>
      </c>
      <c r="AY330" s="14">
        <f t="shared" si="192"/>
        <v>100.01368693505061</v>
      </c>
      <c r="AZ330" s="11">
        <f>-(AY330-MAX($AY$14:AY330))/MAX($AY$14:AY330)</f>
        <v>0.30706024109198643</v>
      </c>
    </row>
    <row r="331" spans="1:52" x14ac:dyDescent="0.2">
      <c r="A331" s="1">
        <v>43952</v>
      </c>
      <c r="B331" s="10">
        <v>0.71583498571909199</v>
      </c>
      <c r="C331" s="10">
        <v>1.0906552656836226</v>
      </c>
      <c r="D331" s="10">
        <v>1.230299824067125</v>
      </c>
      <c r="E331" s="10">
        <v>9.3254874898585326E-3</v>
      </c>
      <c r="F331" s="10">
        <v>0.65176301896630384</v>
      </c>
      <c r="G331" s="10">
        <v>0.6090875867949811</v>
      </c>
      <c r="H331" s="10">
        <v>9.909722428674772E-2</v>
      </c>
      <c r="I331" s="10">
        <v>0.10283305054244433</v>
      </c>
      <c r="J331" s="10">
        <v>1.0315552758894586</v>
      </c>
      <c r="K331" s="11">
        <f t="shared" si="193"/>
        <v>6.3136645740424768E-3</v>
      </c>
      <c r="L331" s="11">
        <f t="shared" si="194"/>
        <v>3.7191344559810435E-3</v>
      </c>
      <c r="M331" s="11">
        <f t="shared" si="195"/>
        <v>-9.0304007086527971E-3</v>
      </c>
      <c r="N331" s="11">
        <f t="shared" si="197"/>
        <v>4.5228614325814043E-3</v>
      </c>
      <c r="O331" s="11">
        <f t="shared" si="198"/>
        <v>3.4028547220230632E-2</v>
      </c>
      <c r="P331" s="11">
        <f t="shared" si="199"/>
        <v>1.370447070288705E-2</v>
      </c>
      <c r="Q331" s="11">
        <f t="shared" si="196"/>
        <v>3.3930889595782388E-2</v>
      </c>
      <c r="R331" s="11">
        <f t="shared" si="196"/>
        <v>3.0479716180780381E-2</v>
      </c>
      <c r="S331" s="11">
        <f t="shared" si="196"/>
        <v>1.1862885672728751E-3</v>
      </c>
      <c r="T331" s="12">
        <f t="shared" ca="1" si="162"/>
        <v>0.71403061686167835</v>
      </c>
      <c r="U331" s="12">
        <f t="shared" ca="1" si="163"/>
        <v>1.0958298202464483</v>
      </c>
      <c r="V331" s="12">
        <f t="shared" ca="1" si="164"/>
        <v>1.2381691149314258</v>
      </c>
      <c r="W331" s="12">
        <f t="shared" ca="1" si="165"/>
        <v>9.2871651934900191E-3</v>
      </c>
      <c r="X331" s="12">
        <f t="shared" ca="1" si="166"/>
        <v>0.62557157210843028</v>
      </c>
      <c r="Y331" s="12">
        <f t="shared" ca="1" si="167"/>
        <v>0.6027789066812177</v>
      </c>
      <c r="Z331" s="12">
        <f t="shared" ca="1" si="168"/>
        <v>9.6730663197902217E-2</v>
      </c>
      <c r="AA331" s="12">
        <f t="shared" ca="1" si="169"/>
        <v>0.10074283085041508</v>
      </c>
      <c r="AB331" s="12">
        <f t="shared" ca="1" si="170"/>
        <v>1.0367931423291705</v>
      </c>
      <c r="AC331" s="12">
        <f t="shared" ca="1" si="171"/>
        <v>0.71134379957177096</v>
      </c>
      <c r="AD331" s="12">
        <f t="shared" ca="1" si="172"/>
        <v>1.0866140021080311</v>
      </c>
      <c r="AE331" s="12">
        <f t="shared" ca="1" si="173"/>
        <v>1.2415111673929506</v>
      </c>
      <c r="AF331" s="12">
        <f t="shared" ca="1" si="174"/>
        <v>9.2834995079745259E-3</v>
      </c>
      <c r="AG331" s="12">
        <f t="shared" ca="1" si="175"/>
        <v>0.63031433776024104</v>
      </c>
      <c r="AH331" s="12">
        <f t="shared" ca="1" si="176"/>
        <v>0.60085321156041582</v>
      </c>
      <c r="AI331" s="12">
        <f t="shared" ca="1" si="177"/>
        <v>9.5845114295298794E-2</v>
      </c>
      <c r="AJ331" s="12">
        <f t="shared" ca="1" si="178"/>
        <v>9.9791435898971159E-2</v>
      </c>
      <c r="AK331" s="12">
        <f t="shared" ca="1" si="179"/>
        <v>1.0303330036267722</v>
      </c>
      <c r="AL331" s="11">
        <f t="shared" ca="1" si="180"/>
        <v>-6.3136645740424768E-3</v>
      </c>
      <c r="AM331" s="11">
        <f t="shared" ca="1" si="181"/>
        <v>-3.7191344559810435E-3</v>
      </c>
      <c r="AN331" s="11">
        <f t="shared" ca="1" si="182"/>
        <v>-9.0304007086527971E-3</v>
      </c>
      <c r="AO331" s="11">
        <f t="shared" ca="1" si="183"/>
        <v>-4.5228614325814043E-3</v>
      </c>
      <c r="AP331" s="11">
        <f t="shared" ca="1" si="184"/>
        <v>3.4028547220230632E-2</v>
      </c>
      <c r="AQ331" s="11">
        <f t="shared" ca="1" si="185"/>
        <v>-1.370447070288705E-2</v>
      </c>
      <c r="AR331" s="11">
        <f t="shared" ca="1" si="186"/>
        <v>-3.3930889595782388E-2</v>
      </c>
      <c r="AS331" s="11">
        <f t="shared" ca="1" si="187"/>
        <v>-3.0479716180780381E-2</v>
      </c>
      <c r="AT331" s="11">
        <f t="shared" ca="1" si="188"/>
        <v>-1.1862885672728751E-3</v>
      </c>
      <c r="AU331" s="13">
        <f t="shared" ca="1" si="189"/>
        <v>-7.6509865553055318E-3</v>
      </c>
      <c r="AV331" s="14">
        <f t="shared" ca="1" si="190"/>
        <v>503.12115709622458</v>
      </c>
      <c r="AW331" s="11">
        <f ca="1">-(AV331-MAX($AV$14:AV331))/MAX($AV$14:AV331)</f>
        <v>7.6509865553054399E-3</v>
      </c>
      <c r="AX331" s="13">
        <f t="shared" si="191"/>
        <v>1.3206130224545051E-2</v>
      </c>
      <c r="AY331" s="14">
        <f t="shared" si="192"/>
        <v>101.33448070895176</v>
      </c>
      <c r="AZ331" s="11">
        <f>-(AY331-MAX($AY$14:AY331))/MAX($AY$14:AY331)</f>
        <v>0.29790918839808245</v>
      </c>
    </row>
    <row r="332" spans="1:52" x14ac:dyDescent="0.2">
      <c r="A332" s="1">
        <v>43983</v>
      </c>
      <c r="B332" s="10">
        <v>0.73799104078876487</v>
      </c>
      <c r="C332" s="10">
        <v>1.125910580181722</v>
      </c>
      <c r="D332" s="10">
        <v>1.2522070148636972</v>
      </c>
      <c r="E332" s="10">
        <v>9.2935939257070103E-3</v>
      </c>
      <c r="F332" s="10">
        <v>0.68985975151251744</v>
      </c>
      <c r="G332" s="10">
        <v>0.64457908985432522</v>
      </c>
      <c r="H332" s="10">
        <v>0.10493289541338315</v>
      </c>
      <c r="I332" s="10">
        <v>0.10741830837647968</v>
      </c>
      <c r="J332" s="10">
        <v>1.0508396208570647</v>
      </c>
      <c r="K332" s="11">
        <f t="shared" si="193"/>
        <v>3.0951344250681023E-2</v>
      </c>
      <c r="L332" s="11">
        <f t="shared" si="194"/>
        <v>3.2324892757017443E-2</v>
      </c>
      <c r="M332" s="11">
        <f t="shared" si="195"/>
        <v>1.7806383751361787E-2</v>
      </c>
      <c r="N332" s="11">
        <f t="shared" si="197"/>
        <v>-3.4200425646602195E-3</v>
      </c>
      <c r="O332" s="11">
        <f t="shared" si="198"/>
        <v>5.8451816745655583E-2</v>
      </c>
      <c r="P332" s="11">
        <f t="shared" si="199"/>
        <v>5.8269949722831171E-2</v>
      </c>
      <c r="Q332" s="11">
        <f t="shared" si="196"/>
        <v>5.8888340905990821E-2</v>
      </c>
      <c r="R332" s="11">
        <f t="shared" si="196"/>
        <v>4.4589339807076689E-2</v>
      </c>
      <c r="S332" s="11">
        <f t="shared" si="196"/>
        <v>1.8694436855047014E-2</v>
      </c>
      <c r="T332" s="12">
        <f t="shared" ca="1" si="162"/>
        <v>0.71358939264543153</v>
      </c>
      <c r="U332" s="12">
        <f t="shared" ca="1" si="163"/>
        <v>1.0886346338958268</v>
      </c>
      <c r="V332" s="12">
        <f t="shared" ca="1" si="164"/>
        <v>1.2359054957300377</v>
      </c>
      <c r="W332" s="12">
        <f t="shared" ca="1" si="165"/>
        <v>9.3044934989165301E-3</v>
      </c>
      <c r="X332" s="12">
        <f t="shared" ca="1" si="166"/>
        <v>0.64103867836327244</v>
      </c>
      <c r="Y332" s="12">
        <f t="shared" ca="1" si="167"/>
        <v>0.60497039917769846</v>
      </c>
      <c r="Z332" s="12">
        <f t="shared" ca="1" si="168"/>
        <v>9.7471169291023257E-2</v>
      </c>
      <c r="AA332" s="12">
        <f t="shared" ca="1" si="169"/>
        <v>0.10131224322070775</v>
      </c>
      <c r="AB332" s="12">
        <f t="shared" ca="1" si="170"/>
        <v>1.0309441397581154</v>
      </c>
      <c r="AC332" s="12">
        <f t="shared" ca="1" si="171"/>
        <v>0.71583498571909199</v>
      </c>
      <c r="AD332" s="12">
        <f t="shared" ca="1" si="172"/>
        <v>1.0906552656836226</v>
      </c>
      <c r="AE332" s="12">
        <f t="shared" ca="1" si="173"/>
        <v>1.230299824067125</v>
      </c>
      <c r="AF332" s="12">
        <f t="shared" ca="1" si="174"/>
        <v>9.3254874898585326E-3</v>
      </c>
      <c r="AG332" s="12">
        <f t="shared" ca="1" si="175"/>
        <v>0.65176301896630384</v>
      </c>
      <c r="AH332" s="12">
        <f t="shared" ca="1" si="176"/>
        <v>0.6090875867949811</v>
      </c>
      <c r="AI332" s="12">
        <f t="shared" ca="1" si="177"/>
        <v>9.909722428674772E-2</v>
      </c>
      <c r="AJ332" s="12">
        <f t="shared" ca="1" si="178"/>
        <v>0.10283305054244433</v>
      </c>
      <c r="AK332" s="12">
        <f t="shared" ca="1" si="179"/>
        <v>1.0315552758894586</v>
      </c>
      <c r="AL332" s="11">
        <f t="shared" ca="1" si="180"/>
        <v>3.0951344250681023E-2</v>
      </c>
      <c r="AM332" s="11">
        <f t="shared" ca="1" si="181"/>
        <v>3.2324892757017443E-2</v>
      </c>
      <c r="AN332" s="11">
        <f t="shared" ca="1" si="182"/>
        <v>-1.7806383751361787E-2</v>
      </c>
      <c r="AO332" s="11">
        <f t="shared" ca="1" si="183"/>
        <v>-3.4200425646602195E-3</v>
      </c>
      <c r="AP332" s="11">
        <f t="shared" ca="1" si="184"/>
        <v>5.8451816745655583E-2</v>
      </c>
      <c r="AQ332" s="11">
        <f t="shared" ca="1" si="185"/>
        <v>5.8269949722831171E-2</v>
      </c>
      <c r="AR332" s="11">
        <f t="shared" ca="1" si="186"/>
        <v>5.8888340905990821E-2</v>
      </c>
      <c r="AS332" s="11">
        <f t="shared" ca="1" si="187"/>
        <v>4.4589339807076689E-2</v>
      </c>
      <c r="AT332" s="11">
        <f t="shared" ca="1" si="188"/>
        <v>1.8694436855047014E-2</v>
      </c>
      <c r="AU332" s="13">
        <f t="shared" ca="1" si="189"/>
        <v>3.1215966080919748E-2</v>
      </c>
      <c r="AV332" s="14">
        <f t="shared" ca="1" si="190"/>
        <v>518.8265700707334</v>
      </c>
      <c r="AW332" s="11">
        <f ca="1">-(AV332-MAX($AV$14:AV332))/MAX($AV$14:AV332)</f>
        <v>0</v>
      </c>
      <c r="AX332" s="13">
        <f t="shared" si="191"/>
        <v>3.5172940247889035E-2</v>
      </c>
      <c r="AY332" s="14">
        <f t="shared" si="192"/>
        <v>104.89871234397859</v>
      </c>
      <c r="AZ332" s="11">
        <f>-(AY332-MAX($AY$14:AY332))/MAX($AY$14:AY332)</f>
        <v>0.27321459023301625</v>
      </c>
    </row>
    <row r="333" spans="1:52" x14ac:dyDescent="0.2">
      <c r="A333" s="1">
        <v>44013</v>
      </c>
      <c r="B333" s="10">
        <v>0.74082305441345331</v>
      </c>
      <c r="C333" s="10">
        <v>1.1480133628755438</v>
      </c>
      <c r="D333" s="10">
        <v>1.2692288165710515</v>
      </c>
      <c r="E333" s="10">
        <v>9.3714564180419277E-3</v>
      </c>
      <c r="F333" s="10">
        <v>0.70384864438751094</v>
      </c>
      <c r="G333" s="10">
        <v>0.65936964262165376</v>
      </c>
      <c r="H333" s="10">
        <v>0.10775513722616725</v>
      </c>
      <c r="I333" s="10">
        <v>0.11092500360506262</v>
      </c>
      <c r="J333" s="10">
        <v>1.0716161042468146</v>
      </c>
      <c r="K333" s="11">
        <f t="shared" si="193"/>
        <v>3.8374634218616421E-3</v>
      </c>
      <c r="L333" s="11">
        <f t="shared" si="194"/>
        <v>1.9631028505171733E-2</v>
      </c>
      <c r="M333" s="11">
        <f t="shared" si="195"/>
        <v>1.3593440625476072E-2</v>
      </c>
      <c r="N333" s="11">
        <f t="shared" si="197"/>
        <v>8.3780820377294951E-3</v>
      </c>
      <c r="O333" s="11">
        <f t="shared" si="198"/>
        <v>2.0277879444804414E-2</v>
      </c>
      <c r="P333" s="11">
        <f t="shared" si="199"/>
        <v>2.2946063563233476E-2</v>
      </c>
      <c r="Q333" s="11">
        <f t="shared" si="196"/>
        <v>2.6895682251651287E-2</v>
      </c>
      <c r="R333" s="11">
        <f t="shared" si="196"/>
        <v>3.2645228560969963E-2</v>
      </c>
      <c r="S333" s="11">
        <f t="shared" si="196"/>
        <v>1.9771317123353782E-2</v>
      </c>
      <c r="T333" s="12">
        <f t="shared" ca="1" si="162"/>
        <v>0.72691301325392843</v>
      </c>
      <c r="U333" s="12">
        <f t="shared" ca="1" si="163"/>
        <v>1.1082829229326723</v>
      </c>
      <c r="V333" s="12">
        <f t="shared" ca="1" si="164"/>
        <v>1.2412534194654112</v>
      </c>
      <c r="W333" s="12">
        <f t="shared" ca="1" si="165"/>
        <v>9.3095407077827715E-3</v>
      </c>
      <c r="X333" s="12">
        <f t="shared" ca="1" si="166"/>
        <v>0.67081138523941064</v>
      </c>
      <c r="Y333" s="12">
        <f t="shared" ca="1" si="167"/>
        <v>0.62683333832465316</v>
      </c>
      <c r="Z333" s="12">
        <f t="shared" ca="1" si="168"/>
        <v>0.10201505985006543</v>
      </c>
      <c r="AA333" s="12">
        <f t="shared" ca="1" si="169"/>
        <v>0.10512567945946201</v>
      </c>
      <c r="AB333" s="12">
        <f t="shared" ca="1" si="170"/>
        <v>1.0411974483732616</v>
      </c>
      <c r="AC333" s="12">
        <f t="shared" ca="1" si="171"/>
        <v>0.73799104078876487</v>
      </c>
      <c r="AD333" s="12">
        <f t="shared" ca="1" si="172"/>
        <v>1.125910580181722</v>
      </c>
      <c r="AE333" s="12">
        <f t="shared" ca="1" si="173"/>
        <v>1.2522070148636972</v>
      </c>
      <c r="AF333" s="12">
        <f t="shared" ca="1" si="174"/>
        <v>9.2935939257070103E-3</v>
      </c>
      <c r="AG333" s="12">
        <f t="shared" ca="1" si="175"/>
        <v>0.68985975151251744</v>
      </c>
      <c r="AH333" s="12">
        <f t="shared" ca="1" si="176"/>
        <v>0.64457908985432522</v>
      </c>
      <c r="AI333" s="12">
        <f t="shared" ca="1" si="177"/>
        <v>0.10493289541338315</v>
      </c>
      <c r="AJ333" s="12">
        <f t="shared" ca="1" si="178"/>
        <v>0.10741830837647968</v>
      </c>
      <c r="AK333" s="12">
        <f t="shared" ca="1" si="179"/>
        <v>1.0508396208570647</v>
      </c>
      <c r="AL333" s="11">
        <f t="shared" ca="1" si="180"/>
        <v>3.8374634218616421E-3</v>
      </c>
      <c r="AM333" s="11">
        <f t="shared" ca="1" si="181"/>
        <v>1.9631028505171733E-2</v>
      </c>
      <c r="AN333" s="11">
        <f t="shared" ca="1" si="182"/>
        <v>1.3593440625476072E-2</v>
      </c>
      <c r="AO333" s="11">
        <f t="shared" ca="1" si="183"/>
        <v>-8.3780820377294951E-3</v>
      </c>
      <c r="AP333" s="11">
        <f t="shared" ca="1" si="184"/>
        <v>2.0277879444804414E-2</v>
      </c>
      <c r="AQ333" s="11">
        <f t="shared" ca="1" si="185"/>
        <v>2.2946063563233476E-2</v>
      </c>
      <c r="AR333" s="11">
        <f t="shared" ca="1" si="186"/>
        <v>2.6895682251651287E-2</v>
      </c>
      <c r="AS333" s="11">
        <f t="shared" ca="1" si="187"/>
        <v>3.2645228560969963E-2</v>
      </c>
      <c r="AT333" s="11">
        <f t="shared" ca="1" si="188"/>
        <v>1.9771317123353782E-2</v>
      </c>
      <c r="AU333" s="13">
        <f t="shared" ca="1" si="189"/>
        <v>1.680222460653254E-2</v>
      </c>
      <c r="AV333" s="14">
        <f t="shared" ca="1" si="190"/>
        <v>527.54401063289868</v>
      </c>
      <c r="AW333" s="11">
        <f ca="1">-(AV333-MAX($AV$14:AV333))/MAX($AV$14:AV333)</f>
        <v>0</v>
      </c>
      <c r="AX333" s="13">
        <f t="shared" si="191"/>
        <v>1.8664020614916874E-2</v>
      </c>
      <c r="AY333" s="14">
        <f t="shared" si="192"/>
        <v>106.85654407364484</v>
      </c>
      <c r="AZ333" s="11">
        <f>-(AY333-MAX($AY$14:AY333))/MAX($AY$14:AY333)</f>
        <v>0.25964985236250443</v>
      </c>
    </row>
    <row r="334" spans="1:52" x14ac:dyDescent="0.2">
      <c r="A334" s="1">
        <v>44044</v>
      </c>
      <c r="B334" s="10">
        <v>0.75630951210473363</v>
      </c>
      <c r="C334" s="10">
        <v>1.1833619312466719</v>
      </c>
      <c r="D334" s="10">
        <v>1.3139913802165457</v>
      </c>
      <c r="E334" s="10">
        <v>9.4318267562061419E-3</v>
      </c>
      <c r="F334" s="10">
        <v>0.72054415494581514</v>
      </c>
      <c r="G334" s="10">
        <v>0.65980469780944839</v>
      </c>
      <c r="H334" s="10">
        <v>0.11191816543743215</v>
      </c>
      <c r="I334" s="10">
        <v>0.11478815845357393</v>
      </c>
      <c r="J334" s="10">
        <v>1.0992151603754918</v>
      </c>
      <c r="K334" s="11">
        <f t="shared" si="193"/>
        <v>2.0904394914574631E-2</v>
      </c>
      <c r="L334" s="11">
        <f t="shared" si="194"/>
        <v>3.0791077451038484E-2</v>
      </c>
      <c r="M334" s="11">
        <f t="shared" si="195"/>
        <v>3.5267528645011925E-2</v>
      </c>
      <c r="N334" s="11">
        <f t="shared" si="197"/>
        <v>6.4419376744888623E-3</v>
      </c>
      <c r="O334" s="11">
        <f t="shared" si="198"/>
        <v>2.3720313580816388E-2</v>
      </c>
      <c r="P334" s="11">
        <f t="shared" si="199"/>
        <v>6.5980469780924089E-4</v>
      </c>
      <c r="Q334" s="11">
        <f t="shared" si="196"/>
        <v>3.8634150709001558E-2</v>
      </c>
      <c r="R334" s="11">
        <f t="shared" si="196"/>
        <v>3.4826727274814395E-2</v>
      </c>
      <c r="S334" s="11">
        <f t="shared" si="196"/>
        <v>2.57546112075977E-2</v>
      </c>
      <c r="T334" s="12">
        <f t="shared" ca="1" si="162"/>
        <v>0.73940704760110909</v>
      </c>
      <c r="U334" s="12">
        <f t="shared" ca="1" si="163"/>
        <v>1.136961971528633</v>
      </c>
      <c r="V334" s="12">
        <f t="shared" ca="1" si="164"/>
        <v>1.2607179157173745</v>
      </c>
      <c r="W334" s="12">
        <f t="shared" ca="1" si="165"/>
        <v>9.332525171874469E-3</v>
      </c>
      <c r="X334" s="12">
        <f t="shared" ca="1" si="166"/>
        <v>0.69685419795001424</v>
      </c>
      <c r="Y334" s="12">
        <f t="shared" ca="1" si="167"/>
        <v>0.65197436623798954</v>
      </c>
      <c r="Z334" s="12">
        <f t="shared" ca="1" si="168"/>
        <v>0.10634401631977519</v>
      </c>
      <c r="AA334" s="12">
        <f t="shared" ca="1" si="169"/>
        <v>0.10917165599077115</v>
      </c>
      <c r="AB334" s="12">
        <f t="shared" ca="1" si="170"/>
        <v>1.0612278625519398</v>
      </c>
      <c r="AC334" s="12">
        <f t="shared" ca="1" si="171"/>
        <v>0.74082305441345331</v>
      </c>
      <c r="AD334" s="12">
        <f t="shared" ca="1" si="172"/>
        <v>1.1480133628755438</v>
      </c>
      <c r="AE334" s="12">
        <f t="shared" ca="1" si="173"/>
        <v>1.2692288165710515</v>
      </c>
      <c r="AF334" s="12">
        <f t="shared" ca="1" si="174"/>
        <v>9.3714564180419277E-3</v>
      </c>
      <c r="AG334" s="12">
        <f t="shared" ca="1" si="175"/>
        <v>0.70384864438751094</v>
      </c>
      <c r="AH334" s="12">
        <f t="shared" ca="1" si="176"/>
        <v>0.65936964262165376</v>
      </c>
      <c r="AI334" s="12">
        <f t="shared" ca="1" si="177"/>
        <v>0.10775513722616725</v>
      </c>
      <c r="AJ334" s="12">
        <f t="shared" ca="1" si="178"/>
        <v>0.11092500360506262</v>
      </c>
      <c r="AK334" s="12">
        <f t="shared" ca="1" si="179"/>
        <v>1.0716161042468146</v>
      </c>
      <c r="AL334" s="11">
        <f t="shared" ca="1" si="180"/>
        <v>2.0904394914574631E-2</v>
      </c>
      <c r="AM334" s="11">
        <f t="shared" ca="1" si="181"/>
        <v>3.0791077451038484E-2</v>
      </c>
      <c r="AN334" s="11">
        <f t="shared" ca="1" si="182"/>
        <v>3.5267528645011925E-2</v>
      </c>
      <c r="AO334" s="11">
        <f t="shared" ca="1" si="183"/>
        <v>6.4419376744888623E-3</v>
      </c>
      <c r="AP334" s="11">
        <f t="shared" ca="1" si="184"/>
        <v>2.3720313580816388E-2</v>
      </c>
      <c r="AQ334" s="11">
        <f t="shared" ca="1" si="185"/>
        <v>6.5980469780924089E-4</v>
      </c>
      <c r="AR334" s="11">
        <f t="shared" ca="1" si="186"/>
        <v>3.8634150709001558E-2</v>
      </c>
      <c r="AS334" s="11">
        <f t="shared" ca="1" si="187"/>
        <v>3.4826727274814395E-2</v>
      </c>
      <c r="AT334" s="11">
        <f t="shared" ca="1" si="188"/>
        <v>2.57546112075977E-2</v>
      </c>
      <c r="AU334" s="13">
        <f t="shared" ca="1" si="189"/>
        <v>2.4111171795017022E-2</v>
      </c>
      <c r="AV334" s="14">
        <f t="shared" ca="1" si="190"/>
        <v>540.26371490270083</v>
      </c>
      <c r="AW334" s="11">
        <f ca="1">-(AV334-MAX($AV$14:AV334))/MAX($AV$14:AV334)</f>
        <v>0</v>
      </c>
      <c r="AX334" s="13">
        <f t="shared" si="191"/>
        <v>2.4111171795017022E-2</v>
      </c>
      <c r="AY334" s="14">
        <f t="shared" si="192"/>
        <v>109.4329805652263</v>
      </c>
      <c r="AZ334" s="11">
        <f>-(AY334-MAX($AY$14:AY334))/MAX($AY$14:AY334)</f>
        <v>0.24179914276435055</v>
      </c>
    </row>
    <row r="335" spans="1:52" x14ac:dyDescent="0.2">
      <c r="A335" s="1">
        <v>44075</v>
      </c>
      <c r="B335" s="10">
        <v>0.75596646532759804</v>
      </c>
      <c r="C335" s="10">
        <v>1.1786337277827543</v>
      </c>
      <c r="D335" s="10">
        <v>1.2945151393545546</v>
      </c>
      <c r="E335" s="10">
        <v>9.4729263764162033E-3</v>
      </c>
      <c r="F335" s="10">
        <v>0.7224650507531698</v>
      </c>
      <c r="G335" s="10">
        <v>0.66644451849383546</v>
      </c>
      <c r="H335" s="10">
        <v>0.1092001092001092</v>
      </c>
      <c r="I335" s="10">
        <v>0.11297264932159926</v>
      </c>
      <c r="J335" s="10">
        <v>1.0929320086997389</v>
      </c>
      <c r="K335" s="11">
        <f t="shared" si="193"/>
        <v>-4.5357987919647513E-4</v>
      </c>
      <c r="L335" s="11">
        <f t="shared" si="194"/>
        <v>-3.9955683371835082E-3</v>
      </c>
      <c r="M335" s="11">
        <f t="shared" si="195"/>
        <v>-1.4822198345609716E-2</v>
      </c>
      <c r="N335" s="11">
        <f t="shared" si="197"/>
        <v>4.3575461331515353E-3</v>
      </c>
      <c r="O335" s="11">
        <f t="shared" si="198"/>
        <v>2.6658960372791807E-3</v>
      </c>
      <c r="P335" s="11">
        <f t="shared" si="199"/>
        <v>1.0063312229257049E-2</v>
      </c>
      <c r="Q335" s="11">
        <f t="shared" si="196"/>
        <v>-2.4286104286104337E-2</v>
      </c>
      <c r="R335" s="11">
        <f t="shared" si="196"/>
        <v>-1.5816170905023741E-2</v>
      </c>
      <c r="S335" s="11">
        <f t="shared" si="196"/>
        <v>-5.7160344054993928E-3</v>
      </c>
      <c r="T335" s="12">
        <f t="shared" ref="T335:T348" ca="1" si="200">AVERAGE(OFFSET(B335,-$BC$20,0,$BC$20,1))</f>
        <v>0.74856628325909347</v>
      </c>
      <c r="U335" s="12">
        <f t="shared" ref="U335:U348" ca="1" si="201">AVERAGE(OFFSET(C335,-$BC$20,0,$BC$20,1))</f>
        <v>1.1656876470611079</v>
      </c>
      <c r="V335" s="12">
        <f t="shared" ref="V335:V348" ca="1" si="202">AVERAGE(OFFSET(D335,-$BC$20,0,$BC$20,1))</f>
        <v>1.2916100983937986</v>
      </c>
      <c r="W335" s="12">
        <f t="shared" ref="W335:W348" ca="1" si="203">AVERAGE(OFFSET(E335,-$BC$20,0,$BC$20,1))</f>
        <v>9.4016415871240357E-3</v>
      </c>
      <c r="X335" s="12">
        <f t="shared" ref="X335:X348" ca="1" si="204">AVERAGE(OFFSET(F335,-$BC$20,0,$BC$20,1))</f>
        <v>0.71219639966666304</v>
      </c>
      <c r="Y335" s="12">
        <f t="shared" ref="Y335:Y348" ca="1" si="205">AVERAGE(OFFSET(G335,-$BC$20,0,$BC$20,1))</f>
        <v>0.65958717021555113</v>
      </c>
      <c r="Z335" s="12">
        <f t="shared" ref="Z335:Z348" ca="1" si="206">AVERAGE(OFFSET(H335,-$BC$20,0,$BC$20,1))</f>
        <v>0.10983665133179971</v>
      </c>
      <c r="AA335" s="12">
        <f t="shared" ref="AA335:AA348" ca="1" si="207">AVERAGE(OFFSET(I335,-$BC$20,0,$BC$20,1))</f>
        <v>0.11285658102931828</v>
      </c>
      <c r="AB335" s="12">
        <f t="shared" ref="AB335:AB348" ca="1" si="208">AVERAGE(OFFSET(J335,-$BC$20,0,$BC$20,1))</f>
        <v>1.0854156323111532</v>
      </c>
      <c r="AC335" s="12">
        <f t="shared" ref="AC335:AC348" ca="1" si="209">AVERAGE(OFFSET(B335,-$BC$21,0,$BC$21,1))</f>
        <v>0.75630951210473363</v>
      </c>
      <c r="AD335" s="12">
        <f t="shared" ref="AD335:AD348" ca="1" si="210">AVERAGE(OFFSET(C335,-$BC$21,0,$BC$21,1))</f>
        <v>1.1833619312466719</v>
      </c>
      <c r="AE335" s="12">
        <f t="shared" ref="AE335:AE348" ca="1" si="211">AVERAGE(OFFSET(D335,-$BC$21,0,$BC$21,1))</f>
        <v>1.3139913802165457</v>
      </c>
      <c r="AF335" s="12">
        <f t="shared" ref="AF335:AF348" ca="1" si="212">AVERAGE(OFFSET(E335,-$BC$21,0,$BC$21,1))</f>
        <v>9.4318267562061419E-3</v>
      </c>
      <c r="AG335" s="12">
        <f t="shared" ref="AG335:AG348" ca="1" si="213">AVERAGE(OFFSET(F335,-$BC$21,0,$BC$21,1))</f>
        <v>0.72054415494581514</v>
      </c>
      <c r="AH335" s="12">
        <f t="shared" ref="AH335:AH348" ca="1" si="214">AVERAGE(OFFSET(G335,-$BC$21,0,$BC$21,1))</f>
        <v>0.65980469780944839</v>
      </c>
      <c r="AI335" s="12">
        <f t="shared" ref="AI335:AI348" ca="1" si="215">AVERAGE(OFFSET(H335,-$BC$21,0,$BC$21,1))</f>
        <v>0.11191816543743215</v>
      </c>
      <c r="AJ335" s="12">
        <f t="shared" ref="AJ335:AJ348" ca="1" si="216">AVERAGE(OFFSET(I335,-$BC$21,0,$BC$21,1))</f>
        <v>0.11478815845357393</v>
      </c>
      <c r="AK335" s="12">
        <f t="shared" ref="AK335:AK348" ca="1" si="217">AVERAGE(OFFSET(J335,-$BC$21,0,$BC$21,1))</f>
        <v>1.0992151603754918</v>
      </c>
      <c r="AL335" s="11">
        <f t="shared" ref="AL335:AL348" ca="1" si="218">IF(AC335&gt;=T335,K335,-K335)</f>
        <v>-4.5357987919647513E-4</v>
      </c>
      <c r="AM335" s="11">
        <f t="shared" ref="AM335:AM348" ca="1" si="219">IF(AD335&gt;=U335,L335,-L335)</f>
        <v>-3.9955683371835082E-3</v>
      </c>
      <c r="AN335" s="11">
        <f t="shared" ref="AN335:AN348" ca="1" si="220">IF(AE335&gt;=V335,M335,-M335)</f>
        <v>-1.4822198345609716E-2</v>
      </c>
      <c r="AO335" s="11">
        <f t="shared" ref="AO335:AO348" ca="1" si="221">IF(AF335&gt;=W335,N335,-N335)</f>
        <v>4.3575461331515353E-3</v>
      </c>
      <c r="AP335" s="11">
        <f t="shared" ref="AP335:AP348" ca="1" si="222">IF(AG335&gt;=X335,O335,-O335)</f>
        <v>2.6658960372791807E-3</v>
      </c>
      <c r="AQ335" s="11">
        <f t="shared" ref="AQ335:AQ348" ca="1" si="223">IF(AH335&gt;=Y335,P335,-P335)</f>
        <v>1.0063312229257049E-2</v>
      </c>
      <c r="AR335" s="11">
        <f t="shared" ref="AR335:AR348" ca="1" si="224">IF(AI335&gt;=Z335,Q335,-Q335)</f>
        <v>-2.4286104286104337E-2</v>
      </c>
      <c r="AS335" s="11">
        <f t="shared" ref="AS335:AS348" ca="1" si="225">IF(AJ335&gt;=AA335,R335,-R335)</f>
        <v>-1.5816170905023741E-2</v>
      </c>
      <c r="AT335" s="11">
        <f t="shared" ref="AT335:AT348" ca="1" si="226">IF(AK335&gt;=AB335,S335,-S335)</f>
        <v>-5.7160344054993928E-3</v>
      </c>
      <c r="AU335" s="13">
        <f t="shared" ref="AU335:AU398" ca="1" si="227">AVERAGE(AL335:AT335)</f>
        <v>-5.3336557509921561E-3</v>
      </c>
      <c r="AV335" s="14">
        <f t="shared" ref="AV335:AV398" ca="1" si="228">AV334*(1+AU335)</f>
        <v>537.38213423265768</v>
      </c>
      <c r="AW335" s="11">
        <f ca="1">-(AV335-MAX($AV$14:AV335))/MAX($AV$14:AV335)</f>
        <v>5.333655750992105E-3</v>
      </c>
      <c r="AX335" s="13">
        <f t="shared" si="191"/>
        <v>-5.3336557509921561E-3</v>
      </c>
      <c r="AY335" s="14">
        <f t="shared" si="192"/>
        <v>108.84930271908637</v>
      </c>
      <c r="AZ335" s="11">
        <f>-(AY335-MAX($AY$14:AY335))/MAX($AY$14:AY335)</f>
        <v>0.24584312512695267</v>
      </c>
    </row>
    <row r="336" spans="1:52" x14ac:dyDescent="0.2">
      <c r="A336" s="1">
        <v>44105</v>
      </c>
      <c r="B336" s="10">
        <v>0.75673303215358656</v>
      </c>
      <c r="C336" s="10">
        <v>1.1769275130344721</v>
      </c>
      <c r="D336" s="10">
        <v>1.2978080022841421</v>
      </c>
      <c r="E336" s="10">
        <v>9.5057937813097081E-3</v>
      </c>
      <c r="F336" s="10">
        <v>0.71224563927607354</v>
      </c>
      <c r="G336" s="10">
        <v>0.66379024228343841</v>
      </c>
      <c r="H336" s="10">
        <v>0.10763567476804513</v>
      </c>
      <c r="I336" s="10">
        <v>0.11321181931393637</v>
      </c>
      <c r="J336" s="10">
        <v>1.0960345470089217</v>
      </c>
      <c r="K336" s="11">
        <f t="shared" si="193"/>
        <v>1.0140222630858897E-3</v>
      </c>
      <c r="L336" s="11">
        <f t="shared" si="194"/>
        <v>-1.4476208410325597E-3</v>
      </c>
      <c r="M336" s="11">
        <f t="shared" si="195"/>
        <v>2.5437036844768723E-3</v>
      </c>
      <c r="N336" s="11">
        <f t="shared" si="197"/>
        <v>3.4696147301780389E-3</v>
      </c>
      <c r="O336" s="11">
        <f t="shared" si="198"/>
        <v>-1.4145198396022796E-2</v>
      </c>
      <c r="P336" s="11">
        <f t="shared" si="199"/>
        <v>-3.982741453700811E-3</v>
      </c>
      <c r="Q336" s="11">
        <f t="shared" si="196"/>
        <v>-1.4326308311626734E-2</v>
      </c>
      <c r="R336" s="11">
        <f t="shared" si="196"/>
        <v>2.1170610211704854E-3</v>
      </c>
      <c r="S336" s="11">
        <f t="shared" si="196"/>
        <v>2.8387294767528992E-3</v>
      </c>
      <c r="T336" s="12">
        <f t="shared" ca="1" si="200"/>
        <v>0.75613798871616589</v>
      </c>
      <c r="U336" s="12">
        <f t="shared" ca="1" si="201"/>
        <v>1.180997829514713</v>
      </c>
      <c r="V336" s="12">
        <f t="shared" ca="1" si="202"/>
        <v>1.3042532597855501</v>
      </c>
      <c r="W336" s="12">
        <f t="shared" ca="1" si="203"/>
        <v>9.4523765663111735E-3</v>
      </c>
      <c r="X336" s="12">
        <f t="shared" ca="1" si="204"/>
        <v>0.72150460284949247</v>
      </c>
      <c r="Y336" s="12">
        <f t="shared" ca="1" si="205"/>
        <v>0.66312460815164198</v>
      </c>
      <c r="Z336" s="12">
        <f t="shared" ca="1" si="206"/>
        <v>0.11055913731877068</v>
      </c>
      <c r="AA336" s="12">
        <f t="shared" ca="1" si="207"/>
        <v>0.11388040388758659</v>
      </c>
      <c r="AB336" s="12">
        <f t="shared" ca="1" si="208"/>
        <v>1.0960735845376153</v>
      </c>
      <c r="AC336" s="12">
        <f t="shared" ca="1" si="209"/>
        <v>0.75596646532759804</v>
      </c>
      <c r="AD336" s="12">
        <f t="shared" ca="1" si="210"/>
        <v>1.1786337277827543</v>
      </c>
      <c r="AE336" s="12">
        <f t="shared" ca="1" si="211"/>
        <v>1.2945151393545546</v>
      </c>
      <c r="AF336" s="12">
        <f t="shared" ca="1" si="212"/>
        <v>9.4729263764162033E-3</v>
      </c>
      <c r="AG336" s="12">
        <f t="shared" ca="1" si="213"/>
        <v>0.7224650507531698</v>
      </c>
      <c r="AH336" s="12">
        <f t="shared" ca="1" si="214"/>
        <v>0.66644451849383546</v>
      </c>
      <c r="AI336" s="12">
        <f t="shared" ca="1" si="215"/>
        <v>0.1092001092001092</v>
      </c>
      <c r="AJ336" s="12">
        <f t="shared" ca="1" si="216"/>
        <v>0.11297264932159926</v>
      </c>
      <c r="AK336" s="12">
        <f t="shared" ca="1" si="217"/>
        <v>1.0929320086997389</v>
      </c>
      <c r="AL336" s="11">
        <f t="shared" ca="1" si="218"/>
        <v>-1.0140222630858897E-3</v>
      </c>
      <c r="AM336" s="11">
        <f t="shared" ca="1" si="219"/>
        <v>1.4476208410325597E-3</v>
      </c>
      <c r="AN336" s="11">
        <f t="shared" ca="1" si="220"/>
        <v>-2.5437036844768723E-3</v>
      </c>
      <c r="AO336" s="11">
        <f t="shared" ca="1" si="221"/>
        <v>3.4696147301780389E-3</v>
      </c>
      <c r="AP336" s="11">
        <f t="shared" ca="1" si="222"/>
        <v>-1.4145198396022796E-2</v>
      </c>
      <c r="AQ336" s="11">
        <f t="shared" ca="1" si="223"/>
        <v>-3.982741453700811E-3</v>
      </c>
      <c r="AR336" s="11">
        <f t="shared" ca="1" si="224"/>
        <v>1.4326308311626734E-2</v>
      </c>
      <c r="AS336" s="11">
        <f t="shared" ca="1" si="225"/>
        <v>-2.1170610211704854E-3</v>
      </c>
      <c r="AT336" s="11">
        <f t="shared" ca="1" si="226"/>
        <v>-2.8387294767528992E-3</v>
      </c>
      <c r="AU336" s="13">
        <f t="shared" ca="1" si="227"/>
        <v>-8.2199026804138009E-4</v>
      </c>
      <c r="AV336" s="14">
        <f t="shared" ca="1" si="228"/>
        <v>536.94041134809913</v>
      </c>
      <c r="AW336" s="11">
        <f ca="1">-(AV336-MAX($AV$14:AV336))/MAX($AV$14:AV336)</f>
        <v>6.151261805913074E-3</v>
      </c>
      <c r="AX336" s="13">
        <f t="shared" ref="AX336:AX348" si="229">AVERAGE(K336:S336)</f>
        <v>-2.4354153140798574E-3</v>
      </c>
      <c r="AY336" s="14">
        <f t="shared" ref="AY336:AY348" si="230">AY335*(1+AX336)</f>
        <v>108.58420946031738</v>
      </c>
      <c r="AZ336" s="11">
        <f>-(AY336-MAX($AY$14:AY336))/MAX($AY$14:AY336)</f>
        <v>0.24767981032923717</v>
      </c>
    </row>
    <row r="337" spans="1:52" x14ac:dyDescent="0.2">
      <c r="A337" s="1">
        <v>44136</v>
      </c>
      <c r="B337" s="10">
        <v>0.76521632665554551</v>
      </c>
      <c r="C337" s="10">
        <v>1.1838242257789564</v>
      </c>
      <c r="D337" s="10">
        <v>1.3208469270496241</v>
      </c>
      <c r="E337" s="10">
        <v>9.5810219117971121E-3</v>
      </c>
      <c r="F337" s="10">
        <v>0.7278391184412597</v>
      </c>
      <c r="G337" s="10">
        <v>0.68676601881738897</v>
      </c>
      <c r="H337" s="10">
        <v>0.11016855789357717</v>
      </c>
      <c r="I337" s="10">
        <v>0.1157085994631121</v>
      </c>
      <c r="J337" s="10">
        <v>1.0981529068107443</v>
      </c>
      <c r="K337" s="11">
        <f t="shared" si="193"/>
        <v>1.1210419185503584E-2</v>
      </c>
      <c r="L337" s="11">
        <f t="shared" si="194"/>
        <v>5.8599299176060882E-3</v>
      </c>
      <c r="M337" s="11">
        <f t="shared" si="195"/>
        <v>1.7752182699546815E-2</v>
      </c>
      <c r="N337" s="11">
        <f t="shared" si="197"/>
        <v>7.913924099144376E-3</v>
      </c>
      <c r="O337" s="11">
        <f t="shared" si="198"/>
        <v>2.1893400682712949E-2</v>
      </c>
      <c r="P337" s="11">
        <f t="shared" si="199"/>
        <v>3.4613007348396563E-2</v>
      </c>
      <c r="Q337" s="11">
        <f t="shared" si="196"/>
        <v>2.3532003966068027E-2</v>
      </c>
      <c r="R337" s="11">
        <f t="shared" si="196"/>
        <v>2.2054059057669217E-2</v>
      </c>
      <c r="S337" s="11">
        <f t="shared" si="196"/>
        <v>1.9327491159868426E-3</v>
      </c>
      <c r="T337" s="12">
        <f t="shared" ca="1" si="200"/>
        <v>0.75634974874059235</v>
      </c>
      <c r="U337" s="12">
        <f t="shared" ca="1" si="201"/>
        <v>1.1777806204086132</v>
      </c>
      <c r="V337" s="12">
        <f t="shared" ca="1" si="202"/>
        <v>1.2961615708193484</v>
      </c>
      <c r="W337" s="12">
        <f t="shared" ca="1" si="203"/>
        <v>9.4893600788629566E-3</v>
      </c>
      <c r="X337" s="12">
        <f t="shared" ca="1" si="204"/>
        <v>0.71735534501462173</v>
      </c>
      <c r="Y337" s="12">
        <f t="shared" ca="1" si="205"/>
        <v>0.66511738038863699</v>
      </c>
      <c r="Z337" s="12">
        <f t="shared" ca="1" si="206"/>
        <v>0.10841789198407717</v>
      </c>
      <c r="AA337" s="12">
        <f t="shared" ca="1" si="207"/>
        <v>0.11309223431776781</v>
      </c>
      <c r="AB337" s="12">
        <f t="shared" ca="1" si="208"/>
        <v>1.0944832778543303</v>
      </c>
      <c r="AC337" s="12">
        <f t="shared" ca="1" si="209"/>
        <v>0.75673303215358656</v>
      </c>
      <c r="AD337" s="12">
        <f t="shared" ca="1" si="210"/>
        <v>1.1769275130344721</v>
      </c>
      <c r="AE337" s="12">
        <f t="shared" ca="1" si="211"/>
        <v>1.2978080022841421</v>
      </c>
      <c r="AF337" s="12">
        <f t="shared" ca="1" si="212"/>
        <v>9.5057937813097081E-3</v>
      </c>
      <c r="AG337" s="12">
        <f t="shared" ca="1" si="213"/>
        <v>0.71224563927607354</v>
      </c>
      <c r="AH337" s="12">
        <f t="shared" ca="1" si="214"/>
        <v>0.66379024228343841</v>
      </c>
      <c r="AI337" s="12">
        <f t="shared" ca="1" si="215"/>
        <v>0.10763567476804513</v>
      </c>
      <c r="AJ337" s="12">
        <f t="shared" ca="1" si="216"/>
        <v>0.11321181931393637</v>
      </c>
      <c r="AK337" s="12">
        <f t="shared" ca="1" si="217"/>
        <v>1.0960345470089217</v>
      </c>
      <c r="AL337" s="11">
        <f t="shared" ca="1" si="218"/>
        <v>1.1210419185503584E-2</v>
      </c>
      <c r="AM337" s="11">
        <f t="shared" ca="1" si="219"/>
        <v>-5.8599299176060882E-3</v>
      </c>
      <c r="AN337" s="11">
        <f t="shared" ca="1" si="220"/>
        <v>1.7752182699546815E-2</v>
      </c>
      <c r="AO337" s="11">
        <f t="shared" ca="1" si="221"/>
        <v>7.913924099144376E-3</v>
      </c>
      <c r="AP337" s="11">
        <f t="shared" ca="1" si="222"/>
        <v>-2.1893400682712949E-2</v>
      </c>
      <c r="AQ337" s="11">
        <f t="shared" ca="1" si="223"/>
        <v>-3.4613007348396563E-2</v>
      </c>
      <c r="AR337" s="11">
        <f t="shared" ca="1" si="224"/>
        <v>-2.3532003966068027E-2</v>
      </c>
      <c r="AS337" s="11">
        <f t="shared" ca="1" si="225"/>
        <v>2.2054059057669217E-2</v>
      </c>
      <c r="AT337" s="11">
        <f t="shared" ca="1" si="226"/>
        <v>1.9327491159868426E-3</v>
      </c>
      <c r="AU337" s="13">
        <f t="shared" ca="1" si="227"/>
        <v>-2.7816675285480879E-3</v>
      </c>
      <c r="AV337" s="14">
        <f t="shared" ca="1" si="228"/>
        <v>535.4468216410869</v>
      </c>
      <c r="AW337" s="11">
        <f ca="1">-(AV337-MAX($AV$14:AV337))/MAX($AV$14:AV337)</f>
        <v>8.9158185692360063E-3</v>
      </c>
      <c r="AX337" s="13">
        <f t="shared" si="229"/>
        <v>1.6306852896959385E-2</v>
      </c>
      <c r="AY337" s="14">
        <f t="shared" si="230"/>
        <v>110.35487619091941</v>
      </c>
      <c r="AZ337" s="11">
        <f>-(AY337-MAX($AY$14:AY337))/MAX($AY$14:AY337)</f>
        <v>0.23541183566486337</v>
      </c>
    </row>
    <row r="338" spans="1:52" x14ac:dyDescent="0.2">
      <c r="A338" s="1">
        <v>44166</v>
      </c>
      <c r="B338" s="10">
        <v>0.78078031184365659</v>
      </c>
      <c r="C338" s="10">
        <v>1.2168706953199153</v>
      </c>
      <c r="D338" s="10">
        <v>1.3435442697836895</v>
      </c>
      <c r="E338" s="10">
        <v>9.6354894346858348E-3</v>
      </c>
      <c r="F338" s="10">
        <v>0.75301204819277101</v>
      </c>
      <c r="G338" s="10">
        <v>0.70932047098879281</v>
      </c>
      <c r="H338" s="10">
        <v>0.11488046687421737</v>
      </c>
      <c r="I338" s="10">
        <v>0.1195886151638364</v>
      </c>
      <c r="J338" s="10">
        <v>1.1256064204590222</v>
      </c>
      <c r="K338" s="11">
        <f t="shared" si="193"/>
        <v>2.0339327123527262E-2</v>
      </c>
      <c r="L338" s="11">
        <f t="shared" si="194"/>
        <v>2.7915013750638762E-2</v>
      </c>
      <c r="M338" s="11">
        <f t="shared" si="195"/>
        <v>1.7183931210533521E-2</v>
      </c>
      <c r="N338" s="11">
        <f t="shared" si="197"/>
        <v>5.6849387664645867E-3</v>
      </c>
      <c r="O338" s="11">
        <f t="shared" si="198"/>
        <v>3.4585843373494018E-2</v>
      </c>
      <c r="P338" s="11">
        <f t="shared" si="199"/>
        <v>3.2841537806781229E-2</v>
      </c>
      <c r="Q338" s="11">
        <f t="shared" si="196"/>
        <v>4.2769997817271088E-2</v>
      </c>
      <c r="R338" s="11">
        <f t="shared" si="196"/>
        <v>3.3532647691939754E-2</v>
      </c>
      <c r="S338" s="11">
        <f t="shared" si="196"/>
        <v>2.4999718598394782E-2</v>
      </c>
      <c r="T338" s="12">
        <f t="shared" ca="1" si="200"/>
        <v>0.76097467940456598</v>
      </c>
      <c r="U338" s="12">
        <f t="shared" ca="1" si="201"/>
        <v>1.1803758694067144</v>
      </c>
      <c r="V338" s="12">
        <f t="shared" ca="1" si="202"/>
        <v>1.3093274646668831</v>
      </c>
      <c r="W338" s="12">
        <f t="shared" ca="1" si="203"/>
        <v>9.543407846553411E-3</v>
      </c>
      <c r="X338" s="12">
        <f t="shared" ca="1" si="204"/>
        <v>0.72004237885866662</v>
      </c>
      <c r="Y338" s="12">
        <f t="shared" ca="1" si="205"/>
        <v>0.67527813055041364</v>
      </c>
      <c r="Z338" s="12">
        <f t="shared" ca="1" si="206"/>
        <v>0.10890211633081115</v>
      </c>
      <c r="AA338" s="12">
        <f t="shared" ca="1" si="207"/>
        <v>0.11446020938852423</v>
      </c>
      <c r="AB338" s="12">
        <f t="shared" ca="1" si="208"/>
        <v>1.0970937269098329</v>
      </c>
      <c r="AC338" s="12">
        <f t="shared" ca="1" si="209"/>
        <v>0.76521632665554551</v>
      </c>
      <c r="AD338" s="12">
        <f t="shared" ca="1" si="210"/>
        <v>1.1838242257789564</v>
      </c>
      <c r="AE338" s="12">
        <f t="shared" ca="1" si="211"/>
        <v>1.3208469270496241</v>
      </c>
      <c r="AF338" s="12">
        <f t="shared" ca="1" si="212"/>
        <v>9.5810219117971121E-3</v>
      </c>
      <c r="AG338" s="12">
        <f t="shared" ca="1" si="213"/>
        <v>0.7278391184412597</v>
      </c>
      <c r="AH338" s="12">
        <f t="shared" ca="1" si="214"/>
        <v>0.68676601881738897</v>
      </c>
      <c r="AI338" s="12">
        <f t="shared" ca="1" si="215"/>
        <v>0.11016855789357717</v>
      </c>
      <c r="AJ338" s="12">
        <f t="shared" ca="1" si="216"/>
        <v>0.1157085994631121</v>
      </c>
      <c r="AK338" s="12">
        <f t="shared" ca="1" si="217"/>
        <v>1.0981529068107443</v>
      </c>
      <c r="AL338" s="11">
        <f t="shared" ca="1" si="218"/>
        <v>2.0339327123527262E-2</v>
      </c>
      <c r="AM338" s="11">
        <f t="shared" ca="1" si="219"/>
        <v>2.7915013750638762E-2</v>
      </c>
      <c r="AN338" s="11">
        <f t="shared" ca="1" si="220"/>
        <v>1.7183931210533521E-2</v>
      </c>
      <c r="AO338" s="11">
        <f t="shared" ca="1" si="221"/>
        <v>5.6849387664645867E-3</v>
      </c>
      <c r="AP338" s="11">
        <f t="shared" ca="1" si="222"/>
        <v>3.4585843373494018E-2</v>
      </c>
      <c r="AQ338" s="11">
        <f t="shared" ca="1" si="223"/>
        <v>3.2841537806781229E-2</v>
      </c>
      <c r="AR338" s="11">
        <f t="shared" ca="1" si="224"/>
        <v>4.2769997817271088E-2</v>
      </c>
      <c r="AS338" s="11">
        <f t="shared" ca="1" si="225"/>
        <v>3.3532647691939754E-2</v>
      </c>
      <c r="AT338" s="11">
        <f t="shared" ca="1" si="226"/>
        <v>2.4999718598394782E-2</v>
      </c>
      <c r="AU338" s="13">
        <f t="shared" ca="1" si="227"/>
        <v>2.6650328459893888E-2</v>
      </c>
      <c r="AV338" s="14">
        <f t="shared" ca="1" si="228"/>
        <v>549.71665531062808</v>
      </c>
      <c r="AW338" s="11">
        <f ca="1">-(AV338-MAX($AV$14:AV338))/MAX($AV$14:AV338)</f>
        <v>0</v>
      </c>
      <c r="AX338" s="13">
        <f t="shared" si="229"/>
        <v>2.6650328459893888E-2</v>
      </c>
      <c r="AY338" s="14">
        <f t="shared" si="230"/>
        <v>113.29586988855833</v>
      </c>
      <c r="AZ338" s="11">
        <f>-(AY338-MAX($AY$14:AY338))/MAX($AY$14:AY338)</f>
        <v>0.21503530994878473</v>
      </c>
    </row>
    <row r="339" spans="1:52" x14ac:dyDescent="0.2">
      <c r="A339" s="1">
        <v>44197</v>
      </c>
      <c r="B339" s="10">
        <v>0.78591637849732787</v>
      </c>
      <c r="C339" s="10">
        <v>1.2169151201703681</v>
      </c>
      <c r="D339" s="10">
        <v>1.3636611574755906</v>
      </c>
      <c r="E339" s="10">
        <v>9.6359536703347522E-3</v>
      </c>
      <c r="F339" s="10">
        <v>0.77225444239367991</v>
      </c>
      <c r="G339" s="10">
        <v>0.71916576770945695</v>
      </c>
      <c r="H339" s="10">
        <v>0.11745084682060557</v>
      </c>
      <c r="I339" s="10">
        <v>0.12052113338073832</v>
      </c>
      <c r="J339" s="10">
        <v>1.1275609728596072</v>
      </c>
      <c r="K339" s="11">
        <f t="shared" si="193"/>
        <v>6.5781200880226098E-3</v>
      </c>
      <c r="L339" s="11">
        <f t="shared" si="194"/>
        <v>3.6507453605061357E-5</v>
      </c>
      <c r="M339" s="11">
        <f t="shared" si="195"/>
        <v>1.497299950908193E-2</v>
      </c>
      <c r="N339" s="11">
        <f t="shared" si="197"/>
        <v>4.8179768351586105E-5</v>
      </c>
      <c r="O339" s="11">
        <f t="shared" si="198"/>
        <v>2.5553899498806931E-2</v>
      </c>
      <c r="P339" s="11">
        <f t="shared" si="199"/>
        <v>1.3879899316792343E-2</v>
      </c>
      <c r="Q339" s="11">
        <f t="shared" si="196"/>
        <v>2.2374386319325312E-2</v>
      </c>
      <c r="R339" s="11">
        <f t="shared" si="196"/>
        <v>7.7977173297338886E-3</v>
      </c>
      <c r="S339" s="11">
        <f t="shared" si="196"/>
        <v>1.73644389820371E-3</v>
      </c>
      <c r="T339" s="12">
        <f t="shared" ca="1" si="200"/>
        <v>0.77299831924960105</v>
      </c>
      <c r="U339" s="12">
        <f t="shared" ca="1" si="201"/>
        <v>1.2003474605494358</v>
      </c>
      <c r="V339" s="12">
        <f t="shared" ca="1" si="202"/>
        <v>1.3321955984166567</v>
      </c>
      <c r="W339" s="12">
        <f t="shared" ca="1" si="203"/>
        <v>9.6082556732414726E-3</v>
      </c>
      <c r="X339" s="12">
        <f t="shared" ca="1" si="204"/>
        <v>0.74042558331701536</v>
      </c>
      <c r="Y339" s="12">
        <f t="shared" ca="1" si="205"/>
        <v>0.69804324490309089</v>
      </c>
      <c r="Z339" s="12">
        <f t="shared" ca="1" si="206"/>
        <v>0.11252451238389727</v>
      </c>
      <c r="AA339" s="12">
        <f t="shared" ca="1" si="207"/>
        <v>0.11764860731347425</v>
      </c>
      <c r="AB339" s="12">
        <f t="shared" ca="1" si="208"/>
        <v>1.1118796636348831</v>
      </c>
      <c r="AC339" s="12">
        <f t="shared" ca="1" si="209"/>
        <v>0.78078031184365659</v>
      </c>
      <c r="AD339" s="12">
        <f t="shared" ca="1" si="210"/>
        <v>1.2168706953199153</v>
      </c>
      <c r="AE339" s="12">
        <f t="shared" ca="1" si="211"/>
        <v>1.3435442697836895</v>
      </c>
      <c r="AF339" s="12">
        <f t="shared" ca="1" si="212"/>
        <v>9.6354894346858348E-3</v>
      </c>
      <c r="AG339" s="12">
        <f t="shared" ca="1" si="213"/>
        <v>0.75301204819277101</v>
      </c>
      <c r="AH339" s="12">
        <f t="shared" ca="1" si="214"/>
        <v>0.70932047098879281</v>
      </c>
      <c r="AI339" s="12">
        <f t="shared" ca="1" si="215"/>
        <v>0.11488046687421737</v>
      </c>
      <c r="AJ339" s="12">
        <f t="shared" ca="1" si="216"/>
        <v>0.1195886151638364</v>
      </c>
      <c r="AK339" s="12">
        <f t="shared" ca="1" si="217"/>
        <v>1.1256064204590222</v>
      </c>
      <c r="AL339" s="11">
        <f t="shared" ca="1" si="218"/>
        <v>6.5781200880226098E-3</v>
      </c>
      <c r="AM339" s="11">
        <f t="shared" ca="1" si="219"/>
        <v>3.6507453605061357E-5</v>
      </c>
      <c r="AN339" s="11">
        <f t="shared" ca="1" si="220"/>
        <v>1.497299950908193E-2</v>
      </c>
      <c r="AO339" s="11">
        <f t="shared" ca="1" si="221"/>
        <v>4.8179768351586105E-5</v>
      </c>
      <c r="AP339" s="11">
        <f t="shared" ca="1" si="222"/>
        <v>2.5553899498806931E-2</v>
      </c>
      <c r="AQ339" s="11">
        <f t="shared" ca="1" si="223"/>
        <v>1.3879899316792343E-2</v>
      </c>
      <c r="AR339" s="11">
        <f t="shared" ca="1" si="224"/>
        <v>2.2374386319325312E-2</v>
      </c>
      <c r="AS339" s="11">
        <f t="shared" ca="1" si="225"/>
        <v>7.7977173297338886E-3</v>
      </c>
      <c r="AT339" s="11">
        <f t="shared" ca="1" si="226"/>
        <v>1.73644389820371E-3</v>
      </c>
      <c r="AU339" s="13">
        <f t="shared" ca="1" si="227"/>
        <v>1.0330905909102597E-2</v>
      </c>
      <c r="AV339" s="14">
        <f t="shared" ca="1" si="228"/>
        <v>555.39572635330876</v>
      </c>
      <c r="AW339" s="11">
        <f ca="1">-(AV339-MAX($AV$14:AV339))/MAX($AV$14:AV339)</f>
        <v>0</v>
      </c>
      <c r="AX339" s="13">
        <f t="shared" si="229"/>
        <v>1.0330905909102597E-2</v>
      </c>
      <c r="AY339" s="14">
        <f t="shared" si="230"/>
        <v>114.46631886026695</v>
      </c>
      <c r="AZ339" s="11">
        <f>-(AY339-MAX($AY$14:AY339))/MAX($AY$14:AY339)</f>
        <v>0.20692591359389775</v>
      </c>
    </row>
    <row r="340" spans="1:52" x14ac:dyDescent="0.2">
      <c r="A340" s="1">
        <v>44228</v>
      </c>
      <c r="B340" s="10">
        <v>0.78748838454632797</v>
      </c>
      <c r="C340" s="10">
        <v>1.2092483312373028</v>
      </c>
      <c r="D340" s="10">
        <v>1.3863280329391541</v>
      </c>
      <c r="E340" s="10">
        <v>9.4892865954337557E-3</v>
      </c>
      <c r="F340" s="10">
        <v>0.77510967801943975</v>
      </c>
      <c r="G340" s="10">
        <v>0.72421784472769413</v>
      </c>
      <c r="H340" s="10">
        <v>0.11751986085648475</v>
      </c>
      <c r="I340" s="10">
        <v>0.11984228754958474</v>
      </c>
      <c r="J340" s="10">
        <v>1.1134741506975916</v>
      </c>
      <c r="K340" s="11">
        <f t="shared" si="193"/>
        <v>2.000220496747751E-3</v>
      </c>
      <c r="L340" s="11">
        <f t="shared" si="194"/>
        <v>-6.3001838057463733E-3</v>
      </c>
      <c r="M340" s="11">
        <f t="shared" si="195"/>
        <v>1.6622073114940461E-2</v>
      </c>
      <c r="N340" s="11">
        <f t="shared" si="197"/>
        <v>-1.5220815699075629E-2</v>
      </c>
      <c r="O340" s="11">
        <f t="shared" si="198"/>
        <v>3.6972731641526924E-3</v>
      </c>
      <c r="P340" s="11">
        <f t="shared" si="199"/>
        <v>7.0249130938588866E-3</v>
      </c>
      <c r="Q340" s="11">
        <f t="shared" si="196"/>
        <v>5.8759930428253782E-4</v>
      </c>
      <c r="R340" s="11">
        <f t="shared" si="196"/>
        <v>-5.6325875148305338E-3</v>
      </c>
      <c r="S340" s="11">
        <f t="shared" si="196"/>
        <v>-1.2493179970826773E-2</v>
      </c>
      <c r="T340" s="12">
        <f t="shared" ca="1" si="200"/>
        <v>0.78334834517049223</v>
      </c>
      <c r="U340" s="12">
        <f t="shared" ca="1" si="201"/>
        <v>1.2168929077451418</v>
      </c>
      <c r="V340" s="12">
        <f t="shared" ca="1" si="202"/>
        <v>1.35360271362964</v>
      </c>
      <c r="W340" s="12">
        <f t="shared" ca="1" si="203"/>
        <v>9.6357215525102943E-3</v>
      </c>
      <c r="X340" s="12">
        <f t="shared" ca="1" si="204"/>
        <v>0.7626332452932254</v>
      </c>
      <c r="Y340" s="12">
        <f t="shared" ca="1" si="205"/>
        <v>0.71424311934912488</v>
      </c>
      <c r="Z340" s="12">
        <f t="shared" ca="1" si="206"/>
        <v>0.11616565684741147</v>
      </c>
      <c r="AA340" s="12">
        <f t="shared" ca="1" si="207"/>
        <v>0.12005487427228737</v>
      </c>
      <c r="AB340" s="12">
        <f t="shared" ca="1" si="208"/>
        <v>1.1265836966593148</v>
      </c>
      <c r="AC340" s="12">
        <f t="shared" ca="1" si="209"/>
        <v>0.78591637849732787</v>
      </c>
      <c r="AD340" s="12">
        <f t="shared" ca="1" si="210"/>
        <v>1.2169151201703681</v>
      </c>
      <c r="AE340" s="12">
        <f t="shared" ca="1" si="211"/>
        <v>1.3636611574755906</v>
      </c>
      <c r="AF340" s="12">
        <f t="shared" ca="1" si="212"/>
        <v>9.6359536703347522E-3</v>
      </c>
      <c r="AG340" s="12">
        <f t="shared" ca="1" si="213"/>
        <v>0.77225444239367991</v>
      </c>
      <c r="AH340" s="12">
        <f t="shared" ca="1" si="214"/>
        <v>0.71916576770945695</v>
      </c>
      <c r="AI340" s="12">
        <f t="shared" ca="1" si="215"/>
        <v>0.11745084682060557</v>
      </c>
      <c r="AJ340" s="12">
        <f t="shared" ca="1" si="216"/>
        <v>0.12052113338073832</v>
      </c>
      <c r="AK340" s="12">
        <f t="shared" ca="1" si="217"/>
        <v>1.1275609728596072</v>
      </c>
      <c r="AL340" s="11">
        <f t="shared" ca="1" si="218"/>
        <v>2.000220496747751E-3</v>
      </c>
      <c r="AM340" s="11">
        <f t="shared" ca="1" si="219"/>
        <v>-6.3001838057463733E-3</v>
      </c>
      <c r="AN340" s="11">
        <f t="shared" ca="1" si="220"/>
        <v>1.6622073114940461E-2</v>
      </c>
      <c r="AO340" s="11">
        <f t="shared" ca="1" si="221"/>
        <v>-1.5220815699075629E-2</v>
      </c>
      <c r="AP340" s="11">
        <f t="shared" ca="1" si="222"/>
        <v>3.6972731641526924E-3</v>
      </c>
      <c r="AQ340" s="11">
        <f t="shared" ca="1" si="223"/>
        <v>7.0249130938588866E-3</v>
      </c>
      <c r="AR340" s="11">
        <f t="shared" ca="1" si="224"/>
        <v>5.8759930428253782E-4</v>
      </c>
      <c r="AS340" s="11">
        <f t="shared" ca="1" si="225"/>
        <v>-5.6325875148305338E-3</v>
      </c>
      <c r="AT340" s="11">
        <f t="shared" ca="1" si="226"/>
        <v>-1.2493179970826773E-2</v>
      </c>
      <c r="AU340" s="13">
        <f t="shared" ca="1" si="227"/>
        <v>-1.0794097573885535E-3</v>
      </c>
      <c r="AV340" s="14">
        <f t="shared" ca="1" si="228"/>
        <v>554.79622678707108</v>
      </c>
      <c r="AW340" s="11">
        <f ca="1">-(AV340-MAX($AV$14:AV340))/MAX($AV$14:AV340)</f>
        <v>1.0794097573885856E-3</v>
      </c>
      <c r="AX340" s="13">
        <f t="shared" si="229"/>
        <v>-1.0794097573885535E-3</v>
      </c>
      <c r="AY340" s="14">
        <f t="shared" si="230"/>
        <v>114.34276279879684</v>
      </c>
      <c r="AZ340" s="11">
        <f>-(AY340-MAX($AY$14:AY340))/MAX($AY$14:AY340)</f>
        <v>0.20778196550109646</v>
      </c>
    </row>
    <row r="341" spans="1:52" x14ac:dyDescent="0.2">
      <c r="A341" s="1">
        <v>44256</v>
      </c>
      <c r="B341" s="10">
        <v>0.79531084724464551</v>
      </c>
      <c r="C341" s="10">
        <v>1.1898954081936197</v>
      </c>
      <c r="D341" s="10">
        <v>1.385905342665096</v>
      </c>
      <c r="E341" s="10">
        <v>9.196332502597963E-3</v>
      </c>
      <c r="F341" s="10">
        <v>0.77071290944123305</v>
      </c>
      <c r="G341" s="10">
        <v>0.71326676176890158</v>
      </c>
      <c r="H341" s="10">
        <v>0.1173984503404555</v>
      </c>
      <c r="I341" s="10">
        <v>0.11703161023792526</v>
      </c>
      <c r="J341" s="10">
        <v>1.0753728855480638</v>
      </c>
      <c r="K341" s="11">
        <f t="shared" si="193"/>
        <v>9.9334324820854469E-3</v>
      </c>
      <c r="L341" s="11">
        <f t="shared" si="194"/>
        <v>-1.6004093240204131E-2</v>
      </c>
      <c r="M341" s="11">
        <f t="shared" si="195"/>
        <v>-3.048991753863417E-4</v>
      </c>
      <c r="N341" s="11">
        <f t="shared" si="197"/>
        <v>-3.0872088211221449E-2</v>
      </c>
      <c r="O341" s="11">
        <f t="shared" si="198"/>
        <v>-5.6724470134875693E-3</v>
      </c>
      <c r="P341" s="11">
        <f t="shared" si="199"/>
        <v>-1.5121255349500706E-2</v>
      </c>
      <c r="Q341" s="11">
        <f t="shared" si="196"/>
        <v>-1.033106362996139E-3</v>
      </c>
      <c r="R341" s="11">
        <f t="shared" si="196"/>
        <v>-2.3453134691680311E-2</v>
      </c>
      <c r="S341" s="11">
        <f t="shared" si="196"/>
        <v>-3.4218365218139479E-2</v>
      </c>
      <c r="T341" s="12">
        <f t="shared" ca="1" si="200"/>
        <v>0.78670238152182792</v>
      </c>
      <c r="U341" s="12">
        <f t="shared" ca="1" si="201"/>
        <v>1.2130817257038355</v>
      </c>
      <c r="V341" s="12">
        <f t="shared" ca="1" si="202"/>
        <v>1.3749945952073723</v>
      </c>
      <c r="W341" s="12">
        <f t="shared" ca="1" si="203"/>
        <v>9.5626201328842531E-3</v>
      </c>
      <c r="X341" s="12">
        <f t="shared" ca="1" si="204"/>
        <v>0.77368206020655983</v>
      </c>
      <c r="Y341" s="12">
        <f t="shared" ca="1" si="205"/>
        <v>0.72169180621857554</v>
      </c>
      <c r="Z341" s="12">
        <f t="shared" ca="1" si="206"/>
        <v>0.11748535383854516</v>
      </c>
      <c r="AA341" s="12">
        <f t="shared" ca="1" si="207"/>
        <v>0.12018171046516153</v>
      </c>
      <c r="AB341" s="12">
        <f t="shared" ca="1" si="208"/>
        <v>1.1205175617785994</v>
      </c>
      <c r="AC341" s="12">
        <f t="shared" ca="1" si="209"/>
        <v>0.78748838454632797</v>
      </c>
      <c r="AD341" s="12">
        <f t="shared" ca="1" si="210"/>
        <v>1.2092483312373028</v>
      </c>
      <c r="AE341" s="12">
        <f t="shared" ca="1" si="211"/>
        <v>1.3863280329391541</v>
      </c>
      <c r="AF341" s="12">
        <f t="shared" ca="1" si="212"/>
        <v>9.4892865954337557E-3</v>
      </c>
      <c r="AG341" s="12">
        <f t="shared" ca="1" si="213"/>
        <v>0.77510967801943975</v>
      </c>
      <c r="AH341" s="12">
        <f t="shared" ca="1" si="214"/>
        <v>0.72421784472769413</v>
      </c>
      <c r="AI341" s="12">
        <f t="shared" ca="1" si="215"/>
        <v>0.11751986085648475</v>
      </c>
      <c r="AJ341" s="12">
        <f t="shared" ca="1" si="216"/>
        <v>0.11984228754958474</v>
      </c>
      <c r="AK341" s="12">
        <f t="shared" ca="1" si="217"/>
        <v>1.1134741506975916</v>
      </c>
      <c r="AL341" s="11">
        <f t="shared" ca="1" si="218"/>
        <v>9.9334324820854469E-3</v>
      </c>
      <c r="AM341" s="11">
        <f t="shared" ca="1" si="219"/>
        <v>1.6004093240204131E-2</v>
      </c>
      <c r="AN341" s="11">
        <f t="shared" ca="1" si="220"/>
        <v>-3.048991753863417E-4</v>
      </c>
      <c r="AO341" s="11">
        <f t="shared" ca="1" si="221"/>
        <v>3.0872088211221449E-2</v>
      </c>
      <c r="AP341" s="11">
        <f t="shared" ca="1" si="222"/>
        <v>-5.6724470134875693E-3</v>
      </c>
      <c r="AQ341" s="11">
        <f t="shared" ca="1" si="223"/>
        <v>-1.5121255349500706E-2</v>
      </c>
      <c r="AR341" s="11">
        <f t="shared" ca="1" si="224"/>
        <v>-1.033106362996139E-3</v>
      </c>
      <c r="AS341" s="11">
        <f t="shared" ca="1" si="225"/>
        <v>2.3453134691680311E-2</v>
      </c>
      <c r="AT341" s="11">
        <f t="shared" ca="1" si="226"/>
        <v>3.4218365218139479E-2</v>
      </c>
      <c r="AU341" s="13">
        <f t="shared" ca="1" si="227"/>
        <v>1.0261045104662228E-2</v>
      </c>
      <c r="AV341" s="14">
        <f t="shared" ca="1" si="228"/>
        <v>560.48901589402965</v>
      </c>
      <c r="AW341" s="11">
        <f ca="1">-(AV341-MAX($AV$14:AV341))/MAX($AV$14:AV341)</f>
        <v>0</v>
      </c>
      <c r="AX341" s="13">
        <f t="shared" si="229"/>
        <v>-1.2971772975614519E-2</v>
      </c>
      <c r="AY341" s="14">
        <f t="shared" si="230"/>
        <v>112.85953443836631</v>
      </c>
      <c r="AZ341" s="11">
        <f>-(AY341-MAX($AY$14:AY341))/MAX($AY$14:AY341)</f>
        <v>0.21805843799180374</v>
      </c>
    </row>
    <row r="342" spans="1:52" x14ac:dyDescent="0.2">
      <c r="A342" s="1">
        <v>44287</v>
      </c>
      <c r="B342" s="10">
        <v>0.80026248609543926</v>
      </c>
      <c r="C342" s="10">
        <v>1.1974040280671505</v>
      </c>
      <c r="D342" s="10">
        <v>1.384255478191055</v>
      </c>
      <c r="E342" s="10">
        <v>9.176837661741764E-3</v>
      </c>
      <c r="F342" s="10">
        <v>0.77041602465331271</v>
      </c>
      <c r="G342" s="10">
        <v>0.71311416957854945</v>
      </c>
      <c r="H342" s="10">
        <v>0.11926058437686345</v>
      </c>
      <c r="I342" s="10">
        <v>0.11780505619301181</v>
      </c>
      <c r="J342" s="10">
        <v>1.0855641676979526</v>
      </c>
      <c r="K342" s="11">
        <f t="shared" si="193"/>
        <v>6.2260421418225409E-3</v>
      </c>
      <c r="L342" s="11">
        <f t="shared" si="194"/>
        <v>6.3103192279139186E-3</v>
      </c>
      <c r="M342" s="11">
        <f t="shared" si="195"/>
        <v>-1.1904597112443183E-3</v>
      </c>
      <c r="N342" s="11">
        <f t="shared" si="197"/>
        <v>-2.1198494998622142E-3</v>
      </c>
      <c r="O342" s="11">
        <f t="shared" si="198"/>
        <v>-3.8520801232666546E-4</v>
      </c>
      <c r="P342" s="11">
        <f t="shared" si="199"/>
        <v>-2.139342508736819E-4</v>
      </c>
      <c r="Q342" s="11">
        <f t="shared" si="196"/>
        <v>1.586165772212289E-2</v>
      </c>
      <c r="R342" s="11">
        <f t="shared" si="196"/>
        <v>6.6088636524279654E-3</v>
      </c>
      <c r="S342" s="11">
        <f t="shared" si="196"/>
        <v>9.4769751840031446E-3</v>
      </c>
      <c r="T342" s="12">
        <f t="shared" ca="1" si="200"/>
        <v>0.7913996158954868</v>
      </c>
      <c r="U342" s="12">
        <f t="shared" ca="1" si="201"/>
        <v>1.1995718697154611</v>
      </c>
      <c r="V342" s="12">
        <f t="shared" ca="1" si="202"/>
        <v>1.3861166878021249</v>
      </c>
      <c r="W342" s="12">
        <f t="shared" ca="1" si="203"/>
        <v>9.3428095490158593E-3</v>
      </c>
      <c r="X342" s="12">
        <f t="shared" ca="1" si="204"/>
        <v>0.7729112937303364</v>
      </c>
      <c r="Y342" s="12">
        <f t="shared" ca="1" si="205"/>
        <v>0.7187423032482978</v>
      </c>
      <c r="Z342" s="12">
        <f t="shared" ca="1" si="206"/>
        <v>0.11745915559847012</v>
      </c>
      <c r="AA342" s="12">
        <f t="shared" ca="1" si="207"/>
        <v>0.118436948893755</v>
      </c>
      <c r="AB342" s="12">
        <f t="shared" ca="1" si="208"/>
        <v>1.0944235181228277</v>
      </c>
      <c r="AC342" s="12">
        <f t="shared" ca="1" si="209"/>
        <v>0.79531084724464551</v>
      </c>
      <c r="AD342" s="12">
        <f t="shared" ca="1" si="210"/>
        <v>1.1898954081936197</v>
      </c>
      <c r="AE342" s="12">
        <f t="shared" ca="1" si="211"/>
        <v>1.385905342665096</v>
      </c>
      <c r="AF342" s="12">
        <f t="shared" ca="1" si="212"/>
        <v>9.196332502597963E-3</v>
      </c>
      <c r="AG342" s="12">
        <f t="shared" ca="1" si="213"/>
        <v>0.77071290944123305</v>
      </c>
      <c r="AH342" s="12">
        <f t="shared" ca="1" si="214"/>
        <v>0.71326676176890158</v>
      </c>
      <c r="AI342" s="12">
        <f t="shared" ca="1" si="215"/>
        <v>0.1173984503404555</v>
      </c>
      <c r="AJ342" s="12">
        <f t="shared" ca="1" si="216"/>
        <v>0.11703161023792526</v>
      </c>
      <c r="AK342" s="12">
        <f t="shared" ca="1" si="217"/>
        <v>1.0753728855480638</v>
      </c>
      <c r="AL342" s="11">
        <f t="shared" ca="1" si="218"/>
        <v>6.2260421418225409E-3</v>
      </c>
      <c r="AM342" s="11">
        <f t="shared" ca="1" si="219"/>
        <v>-6.3103192279139186E-3</v>
      </c>
      <c r="AN342" s="11">
        <f t="shared" ca="1" si="220"/>
        <v>1.1904597112443183E-3</v>
      </c>
      <c r="AO342" s="11">
        <f t="shared" ca="1" si="221"/>
        <v>2.1198494998622142E-3</v>
      </c>
      <c r="AP342" s="11">
        <f t="shared" ca="1" si="222"/>
        <v>3.8520801232666546E-4</v>
      </c>
      <c r="AQ342" s="11">
        <f t="shared" ca="1" si="223"/>
        <v>2.139342508736819E-4</v>
      </c>
      <c r="AR342" s="11">
        <f t="shared" ca="1" si="224"/>
        <v>-1.586165772212289E-2</v>
      </c>
      <c r="AS342" s="11">
        <f t="shared" ca="1" si="225"/>
        <v>-6.6088636524279654E-3</v>
      </c>
      <c r="AT342" s="11">
        <f t="shared" ca="1" si="226"/>
        <v>-9.4769751840031446E-3</v>
      </c>
      <c r="AU342" s="13">
        <f t="shared" ca="1" si="227"/>
        <v>-3.1247024633709441E-3</v>
      </c>
      <c r="AV342" s="14">
        <f t="shared" ca="1" si="228"/>
        <v>558.73765448537324</v>
      </c>
      <c r="AW342" s="11">
        <f ca="1">-(AV342-MAX($AV$14:AV342))/MAX($AV$14:AV342)</f>
        <v>3.1247024633709029E-3</v>
      </c>
      <c r="AX342" s="13">
        <f t="shared" si="229"/>
        <v>4.5082673837759536E-3</v>
      </c>
      <c r="AY342" s="14">
        <f t="shared" si="230"/>
        <v>113.36833539642294</v>
      </c>
      <c r="AZ342" s="11">
        <f>-(AY342-MAX($AY$14:AY342))/MAX($AY$14:AY342)</f>
        <v>0.21453323635178337</v>
      </c>
    </row>
    <row r="343" spans="1:52" x14ac:dyDescent="0.2">
      <c r="A343" s="1">
        <v>44317</v>
      </c>
      <c r="B343" s="10">
        <v>0.82464705106214542</v>
      </c>
      <c r="C343" s="10">
        <v>1.2145945683330903</v>
      </c>
      <c r="D343" s="10">
        <v>1.4083316902796945</v>
      </c>
      <c r="E343" s="10">
        <v>9.1621237802922712E-3</v>
      </c>
      <c r="F343" s="10">
        <v>0.77622274487887044</v>
      </c>
      <c r="G343" s="10">
        <v>0.72264778147131092</v>
      </c>
      <c r="H343" s="10">
        <v>0.12039054693425472</v>
      </c>
      <c r="I343" s="10">
        <v>0.11975761059615339</v>
      </c>
      <c r="J343" s="10">
        <v>1.1075668970405812</v>
      </c>
      <c r="K343" s="11">
        <f t="shared" si="193"/>
        <v>3.0470708536746383E-2</v>
      </c>
      <c r="L343" s="11">
        <f t="shared" si="194"/>
        <v>1.4356507797697038E-2</v>
      </c>
      <c r="M343" s="11">
        <f t="shared" si="195"/>
        <v>1.7392896374954114E-2</v>
      </c>
      <c r="N343" s="11">
        <f t="shared" si="197"/>
        <v>-1.6033716615512228E-3</v>
      </c>
      <c r="O343" s="11">
        <f t="shared" si="198"/>
        <v>7.5371228527738587E-3</v>
      </c>
      <c r="P343" s="11">
        <f t="shared" si="199"/>
        <v>1.3368983957219305E-2</v>
      </c>
      <c r="Q343" s="11">
        <f t="shared" si="196"/>
        <v>9.4747360437257289E-3</v>
      </c>
      <c r="R343" s="11">
        <f t="shared" si="196"/>
        <v>1.6574453306507753E-2</v>
      </c>
      <c r="S343" s="11">
        <f t="shared" si="196"/>
        <v>2.0268474215842547E-2</v>
      </c>
      <c r="T343" s="12">
        <f t="shared" ca="1" si="200"/>
        <v>0.79778666667004239</v>
      </c>
      <c r="U343" s="12">
        <f t="shared" ca="1" si="201"/>
        <v>1.1936497181303851</v>
      </c>
      <c r="V343" s="12">
        <f t="shared" ca="1" si="202"/>
        <v>1.3850804104280754</v>
      </c>
      <c r="W343" s="12">
        <f t="shared" ca="1" si="203"/>
        <v>9.1865850821698635E-3</v>
      </c>
      <c r="X343" s="12">
        <f t="shared" ca="1" si="204"/>
        <v>0.77056446704727288</v>
      </c>
      <c r="Y343" s="12">
        <f t="shared" ca="1" si="205"/>
        <v>0.71319046567372557</v>
      </c>
      <c r="Z343" s="12">
        <f t="shared" ca="1" si="206"/>
        <v>0.11832951735865947</v>
      </c>
      <c r="AA343" s="12">
        <f t="shared" ca="1" si="207"/>
        <v>0.11741833321546853</v>
      </c>
      <c r="AB343" s="12">
        <f t="shared" ca="1" si="208"/>
        <v>1.0804685266230081</v>
      </c>
      <c r="AC343" s="12">
        <f t="shared" ca="1" si="209"/>
        <v>0.80026248609543926</v>
      </c>
      <c r="AD343" s="12">
        <f t="shared" ca="1" si="210"/>
        <v>1.1974040280671505</v>
      </c>
      <c r="AE343" s="12">
        <f t="shared" ca="1" si="211"/>
        <v>1.384255478191055</v>
      </c>
      <c r="AF343" s="12">
        <f t="shared" ca="1" si="212"/>
        <v>9.176837661741764E-3</v>
      </c>
      <c r="AG343" s="12">
        <f t="shared" ca="1" si="213"/>
        <v>0.77041602465331271</v>
      </c>
      <c r="AH343" s="12">
        <f t="shared" ca="1" si="214"/>
        <v>0.71311416957854945</v>
      </c>
      <c r="AI343" s="12">
        <f t="shared" ca="1" si="215"/>
        <v>0.11926058437686345</v>
      </c>
      <c r="AJ343" s="12">
        <f t="shared" ca="1" si="216"/>
        <v>0.11780505619301181</v>
      </c>
      <c r="AK343" s="12">
        <f t="shared" ca="1" si="217"/>
        <v>1.0855641676979526</v>
      </c>
      <c r="AL343" s="11">
        <f t="shared" ca="1" si="218"/>
        <v>3.0470708536746383E-2</v>
      </c>
      <c r="AM343" s="11">
        <f t="shared" ca="1" si="219"/>
        <v>1.4356507797697038E-2</v>
      </c>
      <c r="AN343" s="11">
        <f t="shared" ca="1" si="220"/>
        <v>-1.7392896374954114E-2</v>
      </c>
      <c r="AO343" s="11">
        <f t="shared" ca="1" si="221"/>
        <v>1.6033716615512228E-3</v>
      </c>
      <c r="AP343" s="11">
        <f t="shared" ca="1" si="222"/>
        <v>-7.5371228527738587E-3</v>
      </c>
      <c r="AQ343" s="11">
        <f t="shared" ca="1" si="223"/>
        <v>-1.3368983957219305E-2</v>
      </c>
      <c r="AR343" s="11">
        <f t="shared" ca="1" si="224"/>
        <v>9.4747360437257289E-3</v>
      </c>
      <c r="AS343" s="11">
        <f t="shared" ca="1" si="225"/>
        <v>1.6574453306507753E-2</v>
      </c>
      <c r="AT343" s="11">
        <f t="shared" ca="1" si="226"/>
        <v>2.0268474215842547E-2</v>
      </c>
      <c r="AU343" s="13">
        <f t="shared" ca="1" si="227"/>
        <v>6.049916486347044E-3</v>
      </c>
      <c r="AV343" s="14">
        <f t="shared" ca="1" si="228"/>
        <v>562.11797063278721</v>
      </c>
      <c r="AW343" s="11">
        <f ca="1">-(AV343-MAX($AV$14:AV343))/MAX($AV$14:AV343)</f>
        <v>0</v>
      </c>
      <c r="AX343" s="13">
        <f t="shared" si="229"/>
        <v>1.4204501269323945E-2</v>
      </c>
      <c r="AY343" s="14">
        <f t="shared" si="230"/>
        <v>114.97867606046256</v>
      </c>
      <c r="AZ343" s="11">
        <f>-(AY343-MAX($AY$14:AY343))/MAX($AY$14:AY343)</f>
        <v>0.20337607271053057</v>
      </c>
    </row>
    <row r="344" spans="1:52" x14ac:dyDescent="0.2">
      <c r="A344" s="1">
        <v>44348</v>
      </c>
      <c r="B344" s="10">
        <v>0.81842436940402341</v>
      </c>
      <c r="C344" s="10">
        <v>1.2046015780280672</v>
      </c>
      <c r="D344" s="10">
        <v>1.4024261973213661</v>
      </c>
      <c r="E344" s="10">
        <v>9.0805902383654935E-3</v>
      </c>
      <c r="F344" s="10">
        <v>0.76419297400979691</v>
      </c>
      <c r="G344" s="10">
        <v>0.71047957371225579</v>
      </c>
      <c r="H344" s="10">
        <v>0.11871690766198921</v>
      </c>
      <c r="I344" s="10">
        <v>0.11908589665725888</v>
      </c>
      <c r="J344" s="10">
        <v>1.1013337151290212</v>
      </c>
      <c r="K344" s="11">
        <f t="shared" si="193"/>
        <v>-7.5458726859051195E-3</v>
      </c>
      <c r="L344" s="11">
        <f t="shared" si="194"/>
        <v>-8.2274287779315891E-3</v>
      </c>
      <c r="M344" s="11">
        <f t="shared" si="195"/>
        <v>-4.1932543299907366E-3</v>
      </c>
      <c r="N344" s="11">
        <f t="shared" si="197"/>
        <v>-8.8989784335981037E-3</v>
      </c>
      <c r="O344" s="11">
        <f t="shared" si="198"/>
        <v>-1.5497833512918779E-2</v>
      </c>
      <c r="P344" s="11">
        <f t="shared" si="199"/>
        <v>-1.6838365896980512E-2</v>
      </c>
      <c r="Q344" s="11">
        <f t="shared" si="196"/>
        <v>-1.3901749887218928E-2</v>
      </c>
      <c r="R344" s="11">
        <f t="shared" si="196"/>
        <v>-5.6089457325568803E-3</v>
      </c>
      <c r="S344" s="11">
        <f t="shared" si="196"/>
        <v>-5.6278152843092233E-3</v>
      </c>
      <c r="T344" s="12">
        <f t="shared" ca="1" si="200"/>
        <v>0.8124547685787924</v>
      </c>
      <c r="U344" s="12">
        <f t="shared" ca="1" si="201"/>
        <v>1.2059992982001204</v>
      </c>
      <c r="V344" s="12">
        <f t="shared" ca="1" si="202"/>
        <v>1.3962935842353748</v>
      </c>
      <c r="W344" s="12">
        <f t="shared" ca="1" si="203"/>
        <v>9.1694807210170176E-3</v>
      </c>
      <c r="X344" s="12">
        <f t="shared" ca="1" si="204"/>
        <v>0.77331938476609152</v>
      </c>
      <c r="Y344" s="12">
        <f t="shared" ca="1" si="205"/>
        <v>0.71788097552493024</v>
      </c>
      <c r="Z344" s="12">
        <f t="shared" ca="1" si="206"/>
        <v>0.11982556565555907</v>
      </c>
      <c r="AA344" s="12">
        <f t="shared" ca="1" si="207"/>
        <v>0.11878133339458261</v>
      </c>
      <c r="AB344" s="12">
        <f t="shared" ca="1" si="208"/>
        <v>1.0965655323692669</v>
      </c>
      <c r="AC344" s="12">
        <f t="shared" ca="1" si="209"/>
        <v>0.82464705106214542</v>
      </c>
      <c r="AD344" s="12">
        <f t="shared" ca="1" si="210"/>
        <v>1.2145945683330903</v>
      </c>
      <c r="AE344" s="12">
        <f t="shared" ca="1" si="211"/>
        <v>1.4083316902796945</v>
      </c>
      <c r="AF344" s="12">
        <f t="shared" ca="1" si="212"/>
        <v>9.1621237802922712E-3</v>
      </c>
      <c r="AG344" s="12">
        <f t="shared" ca="1" si="213"/>
        <v>0.77622274487887044</v>
      </c>
      <c r="AH344" s="12">
        <f t="shared" ca="1" si="214"/>
        <v>0.72264778147131092</v>
      </c>
      <c r="AI344" s="12">
        <f t="shared" ca="1" si="215"/>
        <v>0.12039054693425472</v>
      </c>
      <c r="AJ344" s="12">
        <f t="shared" ca="1" si="216"/>
        <v>0.11975761059615339</v>
      </c>
      <c r="AK344" s="12">
        <f t="shared" ca="1" si="217"/>
        <v>1.1075668970405812</v>
      </c>
      <c r="AL344" s="11">
        <f t="shared" ca="1" si="218"/>
        <v>-7.5458726859051195E-3</v>
      </c>
      <c r="AM344" s="11">
        <f t="shared" ca="1" si="219"/>
        <v>-8.2274287779315891E-3</v>
      </c>
      <c r="AN344" s="11">
        <f t="shared" ca="1" si="220"/>
        <v>-4.1932543299907366E-3</v>
      </c>
      <c r="AO344" s="11">
        <f t="shared" ca="1" si="221"/>
        <v>8.8989784335981037E-3</v>
      </c>
      <c r="AP344" s="11">
        <f t="shared" ca="1" si="222"/>
        <v>-1.5497833512918779E-2</v>
      </c>
      <c r="AQ344" s="11">
        <f t="shared" ca="1" si="223"/>
        <v>-1.6838365896980512E-2</v>
      </c>
      <c r="AR344" s="11">
        <f t="shared" ca="1" si="224"/>
        <v>-1.3901749887218928E-2</v>
      </c>
      <c r="AS344" s="11">
        <f t="shared" ca="1" si="225"/>
        <v>-5.6089457325568803E-3</v>
      </c>
      <c r="AT344" s="11">
        <f t="shared" ca="1" si="226"/>
        <v>-5.6278152843092233E-3</v>
      </c>
      <c r="AU344" s="13">
        <f t="shared" ca="1" si="227"/>
        <v>-7.6158097415792957E-3</v>
      </c>
      <c r="AV344" s="14">
        <f t="shared" ca="1" si="228"/>
        <v>557.83698711612521</v>
      </c>
      <c r="AW344" s="11">
        <f ca="1">-(AV344-MAX($AV$14:AV344))/MAX($AV$14:AV344)</f>
        <v>7.6158097415793408E-3</v>
      </c>
      <c r="AX344" s="13">
        <f t="shared" si="229"/>
        <v>-9.5933605046010974E-3</v>
      </c>
      <c r="AY344" s="14">
        <f t="shared" si="230"/>
        <v>113.87564417067279</v>
      </c>
      <c r="AZ344" s="11">
        <f>-(AY344-MAX($AY$14:AY344))/MAX($AY$14:AY344)</f>
        <v>0.21101837323160966</v>
      </c>
    </row>
    <row r="345" spans="1:52" x14ac:dyDescent="0.2">
      <c r="A345" s="1">
        <v>44378</v>
      </c>
      <c r="B345" s="10">
        <v>0.79816103697081919</v>
      </c>
      <c r="C345" s="10">
        <v>1.1822007849813212</v>
      </c>
      <c r="D345" s="10">
        <v>1.3810247203424941</v>
      </c>
      <c r="E345" s="10">
        <v>9.0758926140385911E-3</v>
      </c>
      <c r="F345" s="10">
        <v>0.74179573912527452</v>
      </c>
      <c r="G345" s="10">
        <v>0.69812901424183194</v>
      </c>
      <c r="H345" s="10">
        <v>0.11373846976262782</v>
      </c>
      <c r="I345" s="10">
        <v>0.11592724406162694</v>
      </c>
      <c r="J345" s="10">
        <v>1.0900132981622375</v>
      </c>
      <c r="K345" s="11">
        <f t="shared" si="193"/>
        <v>-2.4758955366834923E-2</v>
      </c>
      <c r="L345" s="11">
        <f t="shared" si="194"/>
        <v>-1.859601834775626E-2</v>
      </c>
      <c r="M345" s="11">
        <f t="shared" si="195"/>
        <v>-1.526032315978465E-2</v>
      </c>
      <c r="N345" s="11">
        <f t="shared" si="197"/>
        <v>-5.1732587900010785E-4</v>
      </c>
      <c r="O345" s="11">
        <f t="shared" si="198"/>
        <v>-2.930834965283946E-2</v>
      </c>
      <c r="P345" s="11">
        <f t="shared" si="199"/>
        <v>-1.7383412454621605E-2</v>
      </c>
      <c r="Q345" s="11">
        <f t="shared" si="196"/>
        <v>-4.1935373801480713E-2</v>
      </c>
      <c r="R345" s="11">
        <f t="shared" si="196"/>
        <v>-2.6524153441300102E-2</v>
      </c>
      <c r="S345" s="11">
        <f t="shared" si="196"/>
        <v>-1.0278825401670022E-2</v>
      </c>
      <c r="T345" s="12">
        <f t="shared" ca="1" si="200"/>
        <v>0.82153571023308447</v>
      </c>
      <c r="U345" s="12">
        <f t="shared" ca="1" si="201"/>
        <v>1.2095980731805787</v>
      </c>
      <c r="V345" s="12">
        <f t="shared" ca="1" si="202"/>
        <v>1.4053789438005304</v>
      </c>
      <c r="W345" s="12">
        <f t="shared" ca="1" si="203"/>
        <v>9.1213570093288815E-3</v>
      </c>
      <c r="X345" s="12">
        <f t="shared" ca="1" si="204"/>
        <v>0.77020785944433368</v>
      </c>
      <c r="Y345" s="12">
        <f t="shared" ca="1" si="205"/>
        <v>0.71656367759178341</v>
      </c>
      <c r="Z345" s="12">
        <f t="shared" ca="1" si="206"/>
        <v>0.11955372729812197</v>
      </c>
      <c r="AA345" s="12">
        <f t="shared" ca="1" si="207"/>
        <v>0.11942175362670614</v>
      </c>
      <c r="AB345" s="12">
        <f t="shared" ca="1" si="208"/>
        <v>1.1044503060848012</v>
      </c>
      <c r="AC345" s="12">
        <f t="shared" ca="1" si="209"/>
        <v>0.81842436940402341</v>
      </c>
      <c r="AD345" s="12">
        <f t="shared" ca="1" si="210"/>
        <v>1.2046015780280672</v>
      </c>
      <c r="AE345" s="12">
        <f t="shared" ca="1" si="211"/>
        <v>1.4024261973213661</v>
      </c>
      <c r="AF345" s="12">
        <f t="shared" ca="1" si="212"/>
        <v>9.0805902383654935E-3</v>
      </c>
      <c r="AG345" s="12">
        <f t="shared" ca="1" si="213"/>
        <v>0.76419297400979691</v>
      </c>
      <c r="AH345" s="12">
        <f t="shared" ca="1" si="214"/>
        <v>0.71047957371225579</v>
      </c>
      <c r="AI345" s="12">
        <f t="shared" ca="1" si="215"/>
        <v>0.11871690766198921</v>
      </c>
      <c r="AJ345" s="12">
        <f t="shared" ca="1" si="216"/>
        <v>0.11908589665725888</v>
      </c>
      <c r="AK345" s="12">
        <f t="shared" ca="1" si="217"/>
        <v>1.1013337151290212</v>
      </c>
      <c r="AL345" s="11">
        <f t="shared" ca="1" si="218"/>
        <v>2.4758955366834923E-2</v>
      </c>
      <c r="AM345" s="11">
        <f t="shared" ca="1" si="219"/>
        <v>1.859601834775626E-2</v>
      </c>
      <c r="AN345" s="11">
        <f t="shared" ca="1" si="220"/>
        <v>1.526032315978465E-2</v>
      </c>
      <c r="AO345" s="11">
        <f t="shared" ca="1" si="221"/>
        <v>5.1732587900010785E-4</v>
      </c>
      <c r="AP345" s="11">
        <f t="shared" ca="1" si="222"/>
        <v>2.930834965283946E-2</v>
      </c>
      <c r="AQ345" s="11">
        <f t="shared" ca="1" si="223"/>
        <v>1.7383412454621605E-2</v>
      </c>
      <c r="AR345" s="11">
        <f t="shared" ca="1" si="224"/>
        <v>4.1935373801480713E-2</v>
      </c>
      <c r="AS345" s="11">
        <f t="shared" ca="1" si="225"/>
        <v>2.6524153441300102E-2</v>
      </c>
      <c r="AT345" s="11">
        <f t="shared" ca="1" si="226"/>
        <v>1.0278825401670022E-2</v>
      </c>
      <c r="AU345" s="13">
        <f t="shared" ca="1" si="227"/>
        <v>2.0506970833920873E-2</v>
      </c>
      <c r="AV345" s="14">
        <f t="shared" ca="1" si="228"/>
        <v>569.27653394099798</v>
      </c>
      <c r="AW345" s="11">
        <f ca="1">-(AV345-MAX($AV$14:AV345))/MAX($AV$14:AV345)</f>
        <v>0</v>
      </c>
      <c r="AX345" s="13">
        <f t="shared" si="229"/>
        <v>-2.0506970833920873E-2</v>
      </c>
      <c r="AY345" s="14">
        <f t="shared" si="230"/>
        <v>111.54039965697085</v>
      </c>
      <c r="AZ345" s="11">
        <f>-(AY345-MAX($AY$14:AY345))/MAX($AY$14:AY345)</f>
        <v>0.22719799644024846</v>
      </c>
    </row>
    <row r="346" spans="1:52" x14ac:dyDescent="0.2">
      <c r="A346" s="1">
        <v>44409</v>
      </c>
      <c r="B346" s="10">
        <v>0.79344928272184834</v>
      </c>
      <c r="C346" s="10">
        <v>1.1763321962122104</v>
      </c>
      <c r="D346" s="10">
        <v>1.3793293700602767</v>
      </c>
      <c r="E346" s="10">
        <v>9.1014999271880007E-3</v>
      </c>
      <c r="F346" s="10">
        <v>0.73002292271977343</v>
      </c>
      <c r="G346" s="10">
        <v>0.69769064396846436</v>
      </c>
      <c r="H346" s="10">
        <v>0.11296882060551287</v>
      </c>
      <c r="I346" s="10">
        <v>0.11516226362945389</v>
      </c>
      <c r="J346" s="10">
        <v>1.0929200638265317</v>
      </c>
      <c r="K346" s="11">
        <f t="shared" si="193"/>
        <v>-5.903262663450648E-3</v>
      </c>
      <c r="L346" s="11">
        <f t="shared" si="194"/>
        <v>-4.9641218680154253E-3</v>
      </c>
      <c r="M346" s="11">
        <f t="shared" si="195"/>
        <v>-1.2276031393536613E-3</v>
      </c>
      <c r="N346" s="11">
        <f t="shared" si="197"/>
        <v>2.8214649774283007E-3</v>
      </c>
      <c r="O346" s="11">
        <f t="shared" si="198"/>
        <v>-1.5870698339927936E-2</v>
      </c>
      <c r="P346" s="11">
        <f t="shared" si="199"/>
        <v>-6.279215795716997E-4</v>
      </c>
      <c r="Q346" s="11">
        <f t="shared" si="196"/>
        <v>-6.7668323542703357E-3</v>
      </c>
      <c r="R346" s="11">
        <f t="shared" si="196"/>
        <v>-6.5987977059679404E-3</v>
      </c>
      <c r="S346" s="11">
        <f t="shared" si="196"/>
        <v>2.6667249557368322E-3</v>
      </c>
      <c r="T346" s="12">
        <f t="shared" ca="1" si="200"/>
        <v>0.8082927031874213</v>
      </c>
      <c r="U346" s="12">
        <f t="shared" ca="1" si="201"/>
        <v>1.1934011815046941</v>
      </c>
      <c r="V346" s="12">
        <f t="shared" ca="1" si="202"/>
        <v>1.3917254588319301</v>
      </c>
      <c r="W346" s="12">
        <f t="shared" ca="1" si="203"/>
        <v>9.0782414262020432E-3</v>
      </c>
      <c r="X346" s="12">
        <f t="shared" ca="1" si="204"/>
        <v>0.75299435656753566</v>
      </c>
      <c r="Y346" s="12">
        <f t="shared" ca="1" si="205"/>
        <v>0.70430429397704386</v>
      </c>
      <c r="Z346" s="12">
        <f t="shared" ca="1" si="206"/>
        <v>0.11622768871230851</v>
      </c>
      <c r="AA346" s="12">
        <f t="shared" ca="1" si="207"/>
        <v>0.11750657035944291</v>
      </c>
      <c r="AB346" s="12">
        <f t="shared" ca="1" si="208"/>
        <v>1.0956735066456293</v>
      </c>
      <c r="AC346" s="12">
        <f t="shared" ca="1" si="209"/>
        <v>0.79816103697081919</v>
      </c>
      <c r="AD346" s="12">
        <f t="shared" ca="1" si="210"/>
        <v>1.1822007849813212</v>
      </c>
      <c r="AE346" s="12">
        <f t="shared" ca="1" si="211"/>
        <v>1.3810247203424941</v>
      </c>
      <c r="AF346" s="12">
        <f t="shared" ca="1" si="212"/>
        <v>9.0758926140385911E-3</v>
      </c>
      <c r="AG346" s="12">
        <f t="shared" ca="1" si="213"/>
        <v>0.74179573912527452</v>
      </c>
      <c r="AH346" s="12">
        <f t="shared" ca="1" si="214"/>
        <v>0.69812901424183194</v>
      </c>
      <c r="AI346" s="12">
        <f t="shared" ca="1" si="215"/>
        <v>0.11373846976262782</v>
      </c>
      <c r="AJ346" s="12">
        <f t="shared" ca="1" si="216"/>
        <v>0.11592724406162694</v>
      </c>
      <c r="AK346" s="12">
        <f t="shared" ca="1" si="217"/>
        <v>1.0900132981622375</v>
      </c>
      <c r="AL346" s="11">
        <f t="shared" ca="1" si="218"/>
        <v>5.903262663450648E-3</v>
      </c>
      <c r="AM346" s="11">
        <f t="shared" ca="1" si="219"/>
        <v>4.9641218680154253E-3</v>
      </c>
      <c r="AN346" s="11">
        <f t="shared" ca="1" si="220"/>
        <v>1.2276031393536613E-3</v>
      </c>
      <c r="AO346" s="11">
        <f t="shared" ca="1" si="221"/>
        <v>-2.8214649774283007E-3</v>
      </c>
      <c r="AP346" s="11">
        <f t="shared" ca="1" si="222"/>
        <v>1.5870698339927936E-2</v>
      </c>
      <c r="AQ346" s="11">
        <f t="shared" ca="1" si="223"/>
        <v>6.279215795716997E-4</v>
      </c>
      <c r="AR346" s="11">
        <f t="shared" ca="1" si="224"/>
        <v>6.7668323542703357E-3</v>
      </c>
      <c r="AS346" s="11">
        <f t="shared" ca="1" si="225"/>
        <v>6.5987977059679404E-3</v>
      </c>
      <c r="AT346" s="11">
        <f t="shared" ca="1" si="226"/>
        <v>-2.6667249557368322E-3</v>
      </c>
      <c r="AU346" s="13">
        <f t="shared" ca="1" si="227"/>
        <v>4.0523386352658347E-3</v>
      </c>
      <c r="AV346" s="14">
        <f t="shared" ca="1" si="228"/>
        <v>571.58343523363726</v>
      </c>
      <c r="AW346" s="11">
        <f ca="1">-(AV346-MAX($AV$14:AV346))/MAX($AV$14:AV346)</f>
        <v>0</v>
      </c>
      <c r="AX346" s="13">
        <f t="shared" si="229"/>
        <v>-4.0523386352658347E-3</v>
      </c>
      <c r="AY346" s="14">
        <f t="shared" si="230"/>
        <v>111.08840018604791</v>
      </c>
      <c r="AZ346" s="11">
        <f>-(AY346-MAX($AY$14:AY346))/MAX($AY$14:AY346)</f>
        <v>0.23032965185668455</v>
      </c>
    </row>
    <row r="347" spans="1:52" x14ac:dyDescent="0.2">
      <c r="A347" s="1">
        <v>44440</v>
      </c>
      <c r="B347" s="10">
        <v>0.78919123682050629</v>
      </c>
      <c r="C347" s="10">
        <v>1.1773709307117206</v>
      </c>
      <c r="D347" s="10">
        <v>1.3741548947397351</v>
      </c>
      <c r="E347" s="10">
        <v>9.0828171265599743E-3</v>
      </c>
      <c r="F347" s="10">
        <v>0.7316305850849788</v>
      </c>
      <c r="G347" s="10">
        <v>0.70606509920214644</v>
      </c>
      <c r="H347" s="10">
        <v>0.1155548365476837</v>
      </c>
      <c r="I347" s="10">
        <v>0.11574877885038312</v>
      </c>
      <c r="J347" s="10">
        <v>1.0841166075823117</v>
      </c>
      <c r="K347" s="11">
        <f t="shared" si="193"/>
        <v>-5.3665004103794489E-3</v>
      </c>
      <c r="L347" s="11">
        <f t="shared" si="194"/>
        <v>8.8302819803365296E-4</v>
      </c>
      <c r="M347" s="11">
        <f t="shared" si="195"/>
        <v>-3.7514428626395091E-3</v>
      </c>
      <c r="N347" s="11">
        <f t="shared" si="197"/>
        <v>-2.0527166706024724E-3</v>
      </c>
      <c r="O347" s="11">
        <f t="shared" si="198"/>
        <v>2.2022080611057149E-3</v>
      </c>
      <c r="P347" s="11">
        <f t="shared" si="199"/>
        <v>1.200310668643656E-2</v>
      </c>
      <c r="Q347" s="11">
        <f t="shared" si="196"/>
        <v>2.2891413120096127E-2</v>
      </c>
      <c r="R347" s="11">
        <f t="shared" si="196"/>
        <v>5.0929462694169203E-3</v>
      </c>
      <c r="S347" s="11">
        <f t="shared" si="196"/>
        <v>-8.0549863943364386E-3</v>
      </c>
      <c r="T347" s="12">
        <f t="shared" ca="1" si="200"/>
        <v>0.79580515984633382</v>
      </c>
      <c r="U347" s="12">
        <f t="shared" ca="1" si="201"/>
        <v>1.1792664905967658</v>
      </c>
      <c r="V347" s="12">
        <f t="shared" ca="1" si="202"/>
        <v>1.3801770452013855</v>
      </c>
      <c r="W347" s="12">
        <f t="shared" ca="1" si="203"/>
        <v>9.0886962706132959E-3</v>
      </c>
      <c r="X347" s="12">
        <f t="shared" ca="1" si="204"/>
        <v>0.73590933092252397</v>
      </c>
      <c r="Y347" s="12">
        <f t="shared" ca="1" si="205"/>
        <v>0.69790982910514821</v>
      </c>
      <c r="Z347" s="12">
        <f t="shared" ca="1" si="206"/>
        <v>0.11335364518407035</v>
      </c>
      <c r="AA347" s="12">
        <f t="shared" ca="1" si="207"/>
        <v>0.11554475384554042</v>
      </c>
      <c r="AB347" s="12">
        <f t="shared" ca="1" si="208"/>
        <v>1.0914666809943845</v>
      </c>
      <c r="AC347" s="12">
        <f t="shared" ca="1" si="209"/>
        <v>0.79344928272184834</v>
      </c>
      <c r="AD347" s="12">
        <f t="shared" ca="1" si="210"/>
        <v>1.1763321962122104</v>
      </c>
      <c r="AE347" s="12">
        <f t="shared" ca="1" si="211"/>
        <v>1.3793293700602767</v>
      </c>
      <c r="AF347" s="12">
        <f t="shared" ca="1" si="212"/>
        <v>9.1014999271880007E-3</v>
      </c>
      <c r="AG347" s="12">
        <f t="shared" ca="1" si="213"/>
        <v>0.73002292271977343</v>
      </c>
      <c r="AH347" s="12">
        <f t="shared" ca="1" si="214"/>
        <v>0.69769064396846436</v>
      </c>
      <c r="AI347" s="12">
        <f t="shared" ca="1" si="215"/>
        <v>0.11296882060551287</v>
      </c>
      <c r="AJ347" s="12">
        <f t="shared" ca="1" si="216"/>
        <v>0.11516226362945389</v>
      </c>
      <c r="AK347" s="12">
        <f t="shared" ca="1" si="217"/>
        <v>1.0929200638265317</v>
      </c>
      <c r="AL347" s="11">
        <f t="shared" ca="1" si="218"/>
        <v>5.3665004103794489E-3</v>
      </c>
      <c r="AM347" s="11">
        <f t="shared" ca="1" si="219"/>
        <v>-8.8302819803365296E-4</v>
      </c>
      <c r="AN347" s="11">
        <f t="shared" ca="1" si="220"/>
        <v>3.7514428626395091E-3</v>
      </c>
      <c r="AO347" s="11">
        <f t="shared" ca="1" si="221"/>
        <v>-2.0527166706024724E-3</v>
      </c>
      <c r="AP347" s="11">
        <f t="shared" ca="1" si="222"/>
        <v>-2.2022080611057149E-3</v>
      </c>
      <c r="AQ347" s="11">
        <f t="shared" ca="1" si="223"/>
        <v>-1.200310668643656E-2</v>
      </c>
      <c r="AR347" s="11">
        <f t="shared" ca="1" si="224"/>
        <v>-2.2891413120096127E-2</v>
      </c>
      <c r="AS347" s="11">
        <f t="shared" ca="1" si="225"/>
        <v>-5.0929462694169203E-3</v>
      </c>
      <c r="AT347" s="11">
        <f t="shared" ca="1" si="226"/>
        <v>-8.0549863943364386E-3</v>
      </c>
      <c r="AU347" s="13">
        <f t="shared" ca="1" si="227"/>
        <v>-4.8958291252232146E-3</v>
      </c>
      <c r="AV347" s="14">
        <f t="shared" ca="1" si="228"/>
        <v>568.78506040392529</v>
      </c>
      <c r="AW347" s="11">
        <f ca="1">-(AV347-MAX($AV$14:AV347))/MAX($AV$14:AV347)</f>
        <v>4.8958291252232085E-3</v>
      </c>
      <c r="AX347" s="13">
        <f t="shared" si="229"/>
        <v>2.6496728885701229E-3</v>
      </c>
      <c r="AY347" s="14">
        <f t="shared" si="230"/>
        <v>111.3827481082555</v>
      </c>
      <c r="AZ347" s="11">
        <f>-(AY347-MAX($AY$14:AY347))/MAX($AY$14:AY347)</f>
        <v>0.22829027720207293</v>
      </c>
    </row>
    <row r="348" spans="1:52" x14ac:dyDescent="0.2">
      <c r="A348" s="1">
        <v>44470</v>
      </c>
      <c r="B348" s="10">
        <v>0.800781562805298</v>
      </c>
      <c r="C348" s="10">
        <v>1.1587216982225208</v>
      </c>
      <c r="D348" s="10">
        <v>1.3651877133105801</v>
      </c>
      <c r="E348" s="10">
        <v>8.8772892309604331E-3</v>
      </c>
      <c r="F348" s="10">
        <v>0.7346135198272189</v>
      </c>
      <c r="G348" s="10">
        <v>0.69886085680341037</v>
      </c>
      <c r="H348" s="10">
        <v>0.11744532919925775</v>
      </c>
      <c r="I348" s="10">
        <v>0.11476444597463706</v>
      </c>
      <c r="J348" s="10">
        <v>1.0798319781442007</v>
      </c>
      <c r="K348" s="11">
        <f t="shared" si="193"/>
        <v>1.4686333861849254E-2</v>
      </c>
      <c r="L348" s="11">
        <f t="shared" si="194"/>
        <v>-1.5839725614701816E-2</v>
      </c>
      <c r="M348" s="11">
        <f t="shared" si="195"/>
        <v>-6.52559726962465E-3</v>
      </c>
      <c r="N348" s="11">
        <f t="shared" si="197"/>
        <v>-2.2628210249718284E-2</v>
      </c>
      <c r="O348" s="11">
        <f t="shared" si="198"/>
        <v>4.0771050350412175E-3</v>
      </c>
      <c r="P348" s="11">
        <f t="shared" si="199"/>
        <v>-1.0203368509329902E-2</v>
      </c>
      <c r="Q348" s="11">
        <f t="shared" si="196"/>
        <v>1.6360134357456646E-2</v>
      </c>
      <c r="R348" s="11">
        <f t="shared" si="196"/>
        <v>-8.5040454467205651E-3</v>
      </c>
      <c r="S348" s="11">
        <f t="shared" si="196"/>
        <v>-3.9521850400079384E-3</v>
      </c>
      <c r="T348" s="12">
        <f t="shared" ca="1" si="200"/>
        <v>0.79132025977117726</v>
      </c>
      <c r="U348" s="12">
        <f t="shared" ca="1" si="201"/>
        <v>1.1768515634619656</v>
      </c>
      <c r="V348" s="12">
        <f t="shared" ca="1" si="202"/>
        <v>1.3767421324000058</v>
      </c>
      <c r="W348" s="12">
        <f t="shared" ca="1" si="203"/>
        <v>9.0921585268739884E-3</v>
      </c>
      <c r="X348" s="12">
        <f t="shared" ca="1" si="204"/>
        <v>0.73082675390237606</v>
      </c>
      <c r="Y348" s="12">
        <f t="shared" ca="1" si="205"/>
        <v>0.70187787158530535</v>
      </c>
      <c r="Z348" s="12">
        <f t="shared" ca="1" si="206"/>
        <v>0.11426182857659828</v>
      </c>
      <c r="AA348" s="12">
        <f t="shared" ca="1" si="207"/>
        <v>0.11545552123991851</v>
      </c>
      <c r="AB348" s="12">
        <f t="shared" ca="1" si="208"/>
        <v>1.0885183357044217</v>
      </c>
      <c r="AC348" s="12">
        <f t="shared" ca="1" si="209"/>
        <v>0.78919123682050629</v>
      </c>
      <c r="AD348" s="12">
        <f t="shared" ca="1" si="210"/>
        <v>1.1773709307117206</v>
      </c>
      <c r="AE348" s="12">
        <f t="shared" ca="1" si="211"/>
        <v>1.3741548947397351</v>
      </c>
      <c r="AF348" s="12">
        <f t="shared" ca="1" si="212"/>
        <v>9.0828171265599743E-3</v>
      </c>
      <c r="AG348" s="12">
        <f t="shared" ca="1" si="213"/>
        <v>0.7316305850849788</v>
      </c>
      <c r="AH348" s="12">
        <f t="shared" ca="1" si="214"/>
        <v>0.70606509920214644</v>
      </c>
      <c r="AI348" s="12">
        <f t="shared" ca="1" si="215"/>
        <v>0.1155548365476837</v>
      </c>
      <c r="AJ348" s="12">
        <f t="shared" ca="1" si="216"/>
        <v>0.11574877885038312</v>
      </c>
      <c r="AK348" s="12">
        <f t="shared" ca="1" si="217"/>
        <v>1.0841166075823117</v>
      </c>
      <c r="AL348" s="11">
        <f t="shared" ca="1" si="218"/>
        <v>-1.4686333861849254E-2</v>
      </c>
      <c r="AM348" s="11">
        <f t="shared" ca="1" si="219"/>
        <v>-1.5839725614701816E-2</v>
      </c>
      <c r="AN348" s="11">
        <f t="shared" ca="1" si="220"/>
        <v>6.52559726962465E-3</v>
      </c>
      <c r="AO348" s="11">
        <f t="shared" ca="1" si="221"/>
        <v>2.2628210249718284E-2</v>
      </c>
      <c r="AP348" s="11">
        <f t="shared" ca="1" si="222"/>
        <v>4.0771050350412175E-3</v>
      </c>
      <c r="AQ348" s="11">
        <f t="shared" ca="1" si="223"/>
        <v>-1.0203368509329902E-2</v>
      </c>
      <c r="AR348" s="11">
        <f t="shared" ca="1" si="224"/>
        <v>1.6360134357456646E-2</v>
      </c>
      <c r="AS348" s="11">
        <f t="shared" ca="1" si="225"/>
        <v>-8.5040454467205651E-3</v>
      </c>
      <c r="AT348" s="11">
        <f t="shared" ca="1" si="226"/>
        <v>3.9521850400079384E-3</v>
      </c>
      <c r="AU348" s="13">
        <f t="shared" ca="1" si="227"/>
        <v>4.7886205769413309E-4</v>
      </c>
      <c r="AV348" s="14">
        <f t="shared" ca="1" si="228"/>
        <v>569.05742998833603</v>
      </c>
      <c r="AW348" s="11">
        <f ca="1">-(AV348-MAX($AV$14:AV348))/MAX($AV$14:AV348)</f>
        <v>4.4193114943380388E-3</v>
      </c>
      <c r="AX348" s="13">
        <f t="shared" si="229"/>
        <v>-3.6143954306395599E-3</v>
      </c>
      <c r="AY348" s="14">
        <f t="shared" si="230"/>
        <v>110.98016681244094</v>
      </c>
      <c r="AZ348" s="11">
        <f>-(AY348-MAX($AY$14:AY348))/MAX($AY$14:AY348)</f>
        <v>0.23107954129793387</v>
      </c>
    </row>
  </sheetData>
  <mergeCells count="10">
    <mergeCell ref="CC24:CM24"/>
    <mergeCell ref="CC44:CM44"/>
    <mergeCell ref="CC60:CM60"/>
    <mergeCell ref="AX1:AZ1"/>
    <mergeCell ref="B1:J1"/>
    <mergeCell ref="K1:S1"/>
    <mergeCell ref="T1:AB1"/>
    <mergeCell ref="AC1:AK1"/>
    <mergeCell ref="AL1:AT1"/>
    <mergeCell ref="AU1:AW1"/>
  </mergeCells>
  <conditionalFormatting sqref="BI28:BS38">
    <cfRule type="colorScale" priority="12">
      <colorScale>
        <cfvo type="min"/>
        <cfvo type="percentile" val="50"/>
        <cfvo type="max"/>
        <color rgb="FFF8696B"/>
        <color rgb="FFFFEB84"/>
        <color rgb="FF63BE7B"/>
      </colorScale>
    </cfRule>
  </conditionalFormatting>
  <conditionalFormatting sqref="BH28:BS39">
    <cfRule type="colorScale" priority="13">
      <colorScale>
        <cfvo type="min"/>
        <cfvo type="percentile" val="50"/>
        <cfvo type="max"/>
        <color rgb="FF63BE7B"/>
        <color rgb="FFFFEB84"/>
        <color rgb="FFF8696B"/>
      </colorScale>
    </cfRule>
  </conditionalFormatting>
  <conditionalFormatting sqref="BI44:BS54">
    <cfRule type="colorScale" priority="11">
      <colorScale>
        <cfvo type="min"/>
        <cfvo type="percentile" val="50"/>
        <cfvo type="max"/>
        <color rgb="FFF8696B"/>
        <color rgb="FFFFEB84"/>
        <color rgb="FF63BE7B"/>
      </colorScale>
    </cfRule>
  </conditionalFormatting>
  <conditionalFormatting sqref="BI59:BS69">
    <cfRule type="colorScale" priority="8">
      <colorScale>
        <cfvo type="min"/>
        <cfvo type="percentile" val="50"/>
        <cfvo type="max"/>
        <color rgb="FF63BE7B"/>
        <color rgb="FFFFEB84"/>
        <color rgb="FFF8696B"/>
      </colorScale>
    </cfRule>
  </conditionalFormatting>
  <conditionalFormatting sqref="CC26:CM36">
    <cfRule type="colorScale" priority="6">
      <colorScale>
        <cfvo type="min"/>
        <cfvo type="percentile" val="50"/>
        <cfvo type="max"/>
        <color rgb="FFF8696B"/>
        <color rgb="FFFFEB84"/>
        <color rgb="FF63BE7B"/>
      </colorScale>
    </cfRule>
  </conditionalFormatting>
  <conditionalFormatting sqref="CC26:CM36">
    <cfRule type="colorScale" priority="7">
      <colorScale>
        <cfvo type="min"/>
        <cfvo type="percentile" val="50"/>
        <cfvo type="max"/>
        <color rgb="FF63BE7B"/>
        <color rgb="FFFFEB84"/>
        <color rgb="FFF8696B"/>
      </colorScale>
    </cfRule>
  </conditionalFormatting>
  <conditionalFormatting sqref="CC46:CM56">
    <cfRule type="colorScale" priority="3">
      <colorScale>
        <cfvo type="min"/>
        <cfvo type="percentile" val="50"/>
        <cfvo type="max"/>
        <color rgb="FFF8696B"/>
        <color rgb="FFFFEB84"/>
        <color rgb="FF63BE7B"/>
      </colorScale>
    </cfRule>
  </conditionalFormatting>
  <conditionalFormatting sqref="CC62:CM72">
    <cfRule type="colorScale" priority="1">
      <colorScale>
        <cfvo type="min"/>
        <cfvo type="percentile" val="50"/>
        <cfvo type="max"/>
        <color rgb="FF63BE7B"/>
        <color rgb="FFFFEB84"/>
        <color rgb="FFF8696B"/>
      </colorScale>
    </cfRule>
  </conditionalFormatting>
  <dataValidations count="16">
    <dataValidation allowBlank="1" showInputMessage="1" showErrorMessage="1" promptTitle="Momentum maximum drawdown" prompt="Maximum value of the momentum portfolio drawdown" sqref="BC18:BD18" xr:uid="{F9EC8B87-542A-464E-A05B-F487E9B621EB}"/>
    <dataValidation allowBlank="1" showInputMessage="1" showErrorMessage="1" promptTitle="Momentum Sharpe ratio" prompt="Momentum average return divided by momentum standard deviation" sqref="BC17:BD17" xr:uid="{1D549436-D743-4B11-BB91-B7597DF4623C}"/>
    <dataValidation allowBlank="1" showInputMessage="1" showErrorMessage="1" promptTitle="Momentum standard deviation" prompt="The standard deviation of the momentum portfolio return" sqref="BC16:BD16" xr:uid="{75A2FD00-67D3-4FC4-94CB-81C25850DACF}"/>
    <dataValidation allowBlank="1" showInputMessage="1" showErrorMessage="1" promptTitle="Momentum average return" prompt="The sample mean of the momentum portfolio return" sqref="BC15:BD15" xr:uid="{1BBF2802-C77D-41CF-A621-322EC4F5C47D}"/>
    <dataValidation allowBlank="1" showInputMessage="1" showErrorMessage="1" promptTitle="Momentum portfolio drawdown" prompt="The difference between this month's portfolio value and the maximum value of the portfolio over previous months, divided by the maximum value" sqref="AZ15:AZ348 AW15:AW348" xr:uid="{11DA062D-D95F-4089-846F-D8B6C1272808}"/>
    <dataValidation allowBlank="1" showInputMessage="1" showErrorMessage="1" promptTitle="Passive portfolio value" prompt="The previous month's portfolio value compounded by this month's return" sqref="AY15:AY348" xr:uid="{367D4CE0-7B09-47A1-83B9-9E40A6F87744}"/>
    <dataValidation allowBlank="1" showInputMessage="1" showErrorMessage="1" promptTitle="Momentum portfolio value" prompt="The previous month's portfolio value compounded by this month's return" sqref="AV15:AV348" xr:uid="{4BFA5586-E92F-45F4-8BE3-300384AC109A}"/>
    <dataValidation allowBlank="1" showInputMessage="1" showErrorMessage="1" promptTitle="Passive portfolio initial value" prompt="Set the initial portfolio value to 100" sqref="AY14" xr:uid="{E0C2809B-10BF-4FE0-B27E-43A0E029669E}"/>
    <dataValidation allowBlank="1" showInputMessage="1" showErrorMessage="1" promptTitle="Momentum portfolio initial value" prompt="Set the initial portfolio value to 100" sqref="AV14" xr:uid="{DE492FE2-28DF-4EBF-980A-ECEDFC672988}"/>
    <dataValidation allowBlank="1" showInputMessage="1" showErrorMessage="1" promptTitle="Passive portfolio return" prompt="The average (passive) return of the individual currencies" sqref="AX15:AX348" xr:uid="{F72A5188-15E8-4F49-8214-8CC00B6F2165}"/>
    <dataValidation allowBlank="1" showInputMessage="1" showErrorMessage="1" promptTitle="Momentum portfolio return" prompt="The average momentum return of the individual currencies" sqref="AU15:AU348" xr:uid="{74656832-70AD-4D50-B3E4-19AD994F020E}"/>
    <dataValidation allowBlank="1" showInputMessage="1" showErrorMessage="1" promptTitle="Momentum return" prompt="If the short run moving average is greater than the long run moving average, you buy the currency and earn the simple return_x000a__x000a_If the short run moving average is less than the long run moving average, you sell the currency and earn the negative of the simp" sqref="AL15:AT348" xr:uid="{809537CC-F698-4B81-8946-AC76A3CCF2A0}"/>
    <dataValidation allowBlank="1" showInputMessage="1" showErrorMessage="1" promptTitle="Short run moving average" prompt="The average exchange rate over the preceeding 6 months" sqref="AC15:AK348" xr:uid="{D1743C8B-715A-4570-BCA5-1BF09A34D7E3}"/>
    <dataValidation allowBlank="1" showInputMessage="1" showErrorMessage="1" promptTitle="Long run moving average" prompt="The average exchange rate over the preceeding 12 months" sqref="T15:AB348" xr:uid="{2F257990-4997-4DE5-A83C-E0A35333A467}"/>
    <dataValidation allowBlank="1" showInputMessage="1" showErrorMessage="1" promptTitle="Simple return" prompt="Calculate the simple return for each currency, each month" sqref="K4:S348" xr:uid="{F54D824E-C52E-4D1C-8B68-CD99C5AE64D4}"/>
    <dataValidation allowBlank="1" showInputMessage="1" showErrorMessage="1" promptTitle="Table header" prompt="Cell reference to Sharpe ratio of the momentum portfolio. Use the IF function to report the Sharpe ratio only if the long window length is greater than the short window length, otherwise leave the cell blank." sqref="BG27" xr:uid="{7DDB1E21-1187-496B-81BD-744D297E0634}"/>
  </dataValidations>
  <pageMargins left="0.75" right="0.75" top="1" bottom="1" header="0.5" footer="0.5"/>
  <pageSetup paperSize="9"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25E2-5090-2645-A000-EFBD64F8127C}">
  <dimension ref="A1:P336"/>
  <sheetViews>
    <sheetView zoomScaleNormal="134" workbookViewId="0">
      <selection activeCell="V33" sqref="V33"/>
    </sheetView>
  </sheetViews>
  <sheetFormatPr baseColWidth="10" defaultRowHeight="16" x14ac:dyDescent="0.2"/>
  <sheetData>
    <row r="1" spans="1:16" x14ac:dyDescent="0.2">
      <c r="A1" t="s">
        <v>0</v>
      </c>
      <c r="C1" t="s">
        <v>42</v>
      </c>
      <c r="H1" t="s">
        <v>35</v>
      </c>
      <c r="K1" t="s">
        <v>36</v>
      </c>
      <c r="O1" t="s">
        <v>43</v>
      </c>
    </row>
    <row r="2" spans="1:16" x14ac:dyDescent="0.2">
      <c r="A2" s="1">
        <v>34304</v>
      </c>
      <c r="C2">
        <v>100</v>
      </c>
      <c r="H2">
        <v>100</v>
      </c>
      <c r="K2" s="41">
        <f>MAX(D:D)</f>
        <v>0.21623001541534179</v>
      </c>
      <c r="L2">
        <f>MAX(I2:I336)</f>
        <v>0.30706024109198643</v>
      </c>
      <c r="O2">
        <v>100</v>
      </c>
    </row>
    <row r="3" spans="1:16" x14ac:dyDescent="0.2">
      <c r="A3" s="1">
        <v>34335</v>
      </c>
      <c r="B3">
        <v>-6.1837440894563465E-3</v>
      </c>
      <c r="C3">
        <v>99.381625591054373</v>
      </c>
      <c r="D3">
        <v>6.1837440894562693E-3</v>
      </c>
      <c r="G3">
        <v>4.454737301242166E-3</v>
      </c>
      <c r="H3">
        <v>100.44547373012422</v>
      </c>
      <c r="I3">
        <v>0</v>
      </c>
      <c r="N3">
        <v>1.5357078097963199E-3</v>
      </c>
      <c r="O3">
        <v>100.15357078097963</v>
      </c>
      <c r="P3">
        <v>0</v>
      </c>
    </row>
    <row r="4" spans="1:16" x14ac:dyDescent="0.2">
      <c r="A4" s="1">
        <v>34366</v>
      </c>
      <c r="B4">
        <v>5.9603296881146134E-3</v>
      </c>
      <c r="C4">
        <v>99.973972844517817</v>
      </c>
      <c r="D4">
        <v>2.6027155482182706E-4</v>
      </c>
      <c r="G4">
        <v>1.1671096236746817E-2</v>
      </c>
      <c r="H4">
        <v>101.61778252057412</v>
      </c>
      <c r="I4">
        <v>0</v>
      </c>
      <c r="J4">
        <f>MAX(H3:H336)</f>
        <v>144.33244109511003</v>
      </c>
      <c r="K4">
        <f>MAX(C2:C336)</f>
        <v>162.24467894152664</v>
      </c>
      <c r="N4">
        <v>-2.8465548215988517E-3</v>
      </c>
      <c r="O4">
        <v>99.868478151172695</v>
      </c>
      <c r="P4">
        <v>2.8465548215988535E-3</v>
      </c>
    </row>
    <row r="5" spans="1:16" x14ac:dyDescent="0.2">
      <c r="A5" s="1">
        <v>34394</v>
      </c>
      <c r="B5">
        <v>-1.14996597582431E-3</v>
      </c>
      <c r="C5">
        <v>99.859006177278644</v>
      </c>
      <c r="D5">
        <v>1.4099382272135586E-3</v>
      </c>
      <c r="G5">
        <v>6.6654767305311209E-3</v>
      </c>
      <c r="H5">
        <v>102.29511348537319</v>
      </c>
      <c r="I5">
        <v>0</v>
      </c>
      <c r="N5">
        <v>8.3384304213283376E-3</v>
      </c>
      <c r="O5">
        <v>100.70122450752019</v>
      </c>
      <c r="P5">
        <v>0</v>
      </c>
    </row>
    <row r="6" spans="1:16" x14ac:dyDescent="0.2">
      <c r="A6" s="1">
        <v>34425</v>
      </c>
      <c r="B6">
        <v>6.2715291223839709E-4</v>
      </c>
      <c r="C6">
        <v>99.921633043815959</v>
      </c>
      <c r="D6">
        <v>7.8366956184041216E-4</v>
      </c>
      <c r="G6">
        <v>-1.1133905597075439E-3</v>
      </c>
      <c r="H6">
        <v>102.18121907171437</v>
      </c>
      <c r="I6">
        <v>1.1133905597075448E-3</v>
      </c>
      <c r="N6">
        <v>9.3034255632546477E-4</v>
      </c>
      <c r="O6">
        <v>100.79491114215362</v>
      </c>
      <c r="P6">
        <v>0</v>
      </c>
    </row>
    <row r="7" spans="1:16" x14ac:dyDescent="0.2">
      <c r="A7" s="1">
        <v>34455</v>
      </c>
      <c r="B7">
        <v>-3.0649727986114231E-3</v>
      </c>
      <c r="C7">
        <v>99.615375956543829</v>
      </c>
      <c r="D7">
        <v>3.8462404345617073E-3</v>
      </c>
      <c r="G7">
        <v>1.552342849341759E-2</v>
      </c>
      <c r="H7">
        <v>103.76742191934436</v>
      </c>
      <c r="I7">
        <v>0</v>
      </c>
      <c r="N7">
        <v>-8.5465003829222983E-3</v>
      </c>
      <c r="O7">
        <v>99.933467395480591</v>
      </c>
      <c r="P7">
        <v>8.5465003829222706E-3</v>
      </c>
    </row>
    <row r="8" spans="1:16" x14ac:dyDescent="0.2">
      <c r="A8" s="1">
        <v>34486</v>
      </c>
      <c r="B8">
        <v>8.6330378116331963E-4</v>
      </c>
      <c r="C8">
        <v>99.701374287269132</v>
      </c>
      <c r="D8">
        <v>2.9862571273086757E-3</v>
      </c>
      <c r="G8">
        <v>1.1077897212134837E-2</v>
      </c>
      <c r="H8">
        <v>104.91694675333508</v>
      </c>
      <c r="I8">
        <v>0</v>
      </c>
      <c r="N8">
        <v>8.2498864596215835E-3</v>
      </c>
      <c r="O8">
        <v>100.7579071550096</v>
      </c>
      <c r="P8">
        <v>3.6712158108687413E-4</v>
      </c>
    </row>
    <row r="9" spans="1:16" x14ac:dyDescent="0.2">
      <c r="A9" s="1">
        <v>34516</v>
      </c>
      <c r="B9">
        <v>9.7561735060328249E-3</v>
      </c>
      <c r="C9">
        <v>100.67407819360564</v>
      </c>
      <c r="D9">
        <v>0</v>
      </c>
      <c r="G9">
        <v>1.979042453906131E-2</v>
      </c>
      <c r="H9">
        <v>106.99329767092567</v>
      </c>
      <c r="I9">
        <v>0</v>
      </c>
      <c r="N9">
        <v>1.813737758841796E-2</v>
      </c>
      <c r="O9">
        <v>102.58539136209878</v>
      </c>
      <c r="P9">
        <v>0</v>
      </c>
    </row>
    <row r="10" spans="1:16" x14ac:dyDescent="0.2">
      <c r="A10" s="1">
        <v>34547</v>
      </c>
      <c r="B10">
        <v>-8.3562316196364146E-4</v>
      </c>
      <c r="C10">
        <v>100.58995260205772</v>
      </c>
      <c r="D10">
        <v>8.3562316196365166E-4</v>
      </c>
      <c r="G10">
        <v>-1.1801259551093136E-4</v>
      </c>
      <c r="H10">
        <v>106.98067111416525</v>
      </c>
      <c r="I10">
        <v>1.1801259551096821E-4</v>
      </c>
      <c r="N10">
        <v>-1.1801259551093136E-4</v>
      </c>
      <c r="O10">
        <v>102.57328499380263</v>
      </c>
      <c r="P10">
        <v>1.1801259551092073E-4</v>
      </c>
    </row>
    <row r="11" spans="1:16" x14ac:dyDescent="0.2">
      <c r="A11" s="1">
        <v>34578</v>
      </c>
      <c r="B11">
        <v>9.6767156634588337E-3</v>
      </c>
      <c r="C11">
        <v>101.56333297198863</v>
      </c>
      <c r="D11">
        <v>0</v>
      </c>
      <c r="G11">
        <v>1.3667365297225207E-2</v>
      </c>
      <c r="H11">
        <v>108.44281502602486</v>
      </c>
      <c r="I11">
        <v>0</v>
      </c>
      <c r="N11">
        <v>2.967068229112647E-3</v>
      </c>
      <c r="O11">
        <v>102.87762692886346</v>
      </c>
      <c r="P11">
        <v>0</v>
      </c>
    </row>
    <row r="12" spans="1:16" x14ac:dyDescent="0.2">
      <c r="A12" s="1">
        <v>34608</v>
      </c>
      <c r="B12">
        <v>1.4875358560335962E-2</v>
      </c>
      <c r="C12">
        <v>103.07412396652977</v>
      </c>
      <c r="D12">
        <v>0</v>
      </c>
      <c r="G12">
        <v>1.5486053625146164E-2</v>
      </c>
      <c r="H12">
        <v>110.12216627477969</v>
      </c>
      <c r="I12">
        <v>0</v>
      </c>
      <c r="N12">
        <v>1.5486053625146164E-2</v>
      </c>
      <c r="O12">
        <v>104.47079537631163</v>
      </c>
      <c r="P12">
        <v>0</v>
      </c>
    </row>
    <row r="13" spans="1:16" x14ac:dyDescent="0.2">
      <c r="A13" s="1">
        <v>34639</v>
      </c>
      <c r="B13">
        <v>-2.959670423165312E-3</v>
      </c>
      <c r="C13">
        <v>102.76905853043235</v>
      </c>
      <c r="D13">
        <v>2.9596704231654005E-3</v>
      </c>
      <c r="G13">
        <v>-5.3855527971761307E-3</v>
      </c>
      <c r="H13">
        <v>109.52909753416745</v>
      </c>
      <c r="I13">
        <v>5.385552797176168E-3</v>
      </c>
      <c r="N13">
        <v>-1.0498449310942522E-2</v>
      </c>
      <c r="O13">
        <v>103.37401402657957</v>
      </c>
      <c r="P13">
        <v>1.0498449310942511E-2</v>
      </c>
    </row>
    <row r="14" spans="1:16" x14ac:dyDescent="0.2">
      <c r="A14" s="1">
        <v>34669</v>
      </c>
      <c r="B14">
        <v>-5.7765668055064345E-3</v>
      </c>
      <c r="C14">
        <v>102.17540619829231</v>
      </c>
      <c r="D14">
        <v>8.7191404947500918E-3</v>
      </c>
      <c r="G14">
        <v>-9.6306584781726337E-3</v>
      </c>
      <c r="H14">
        <v>108.47426020239341</v>
      </c>
      <c r="I14">
        <v>1.4964344855643134E-2</v>
      </c>
      <c r="N14">
        <v>1.6387971252073634E-2</v>
      </c>
      <c r="O14">
        <v>105.06810439665861</v>
      </c>
      <c r="P14">
        <v>0</v>
      </c>
    </row>
    <row r="15" spans="1:16" x14ac:dyDescent="0.2">
      <c r="A15" s="1">
        <v>34700</v>
      </c>
      <c r="B15">
        <v>1.1938481522128976E-2</v>
      </c>
      <c r="C15">
        <v>103.39522539720666</v>
      </c>
      <c r="D15">
        <v>0</v>
      </c>
      <c r="G15">
        <v>8.1794673589814879E-3</v>
      </c>
      <c r="H15">
        <v>109.36152187300854</v>
      </c>
      <c r="I15">
        <v>6.9072778669570095E-3</v>
      </c>
      <c r="N15">
        <v>-9.8317239152431925E-3</v>
      </c>
      <c r="O15">
        <v>104.03510380193271</v>
      </c>
      <c r="P15">
        <v>9.8317239152432723E-3</v>
      </c>
    </row>
    <row r="16" spans="1:16" x14ac:dyDescent="0.2">
      <c r="A16" s="1">
        <v>34731</v>
      </c>
      <c r="B16">
        <v>2.4859147012878946E-3</v>
      </c>
      <c r="C16">
        <v>103.65225710806455</v>
      </c>
      <c r="D16">
        <v>0</v>
      </c>
      <c r="G16">
        <v>4.4502644507460574E-3</v>
      </c>
      <c r="H16">
        <v>109.84820956607948</v>
      </c>
      <c r="I16">
        <v>2.4877526293537269E-3</v>
      </c>
      <c r="N16">
        <v>8.3444042996148535E-3</v>
      </c>
      <c r="O16">
        <v>104.90321476940842</v>
      </c>
      <c r="P16">
        <v>1.569359494939493E-3</v>
      </c>
    </row>
    <row r="17" spans="1:16" x14ac:dyDescent="0.2">
      <c r="A17" s="1">
        <v>34759</v>
      </c>
      <c r="B17">
        <v>3.2710618229497661E-2</v>
      </c>
      <c r="C17">
        <v>107.04278651895217</v>
      </c>
      <c r="D17">
        <v>0</v>
      </c>
      <c r="G17">
        <v>3.2710618229497661E-2</v>
      </c>
      <c r="H17">
        <v>113.44141241238935</v>
      </c>
      <c r="I17">
        <v>0</v>
      </c>
      <c r="N17">
        <v>2.7486566425344847E-2</v>
      </c>
      <c r="O17">
        <v>107.78664395039998</v>
      </c>
      <c r="P17">
        <v>0</v>
      </c>
    </row>
    <row r="18" spans="1:16" x14ac:dyDescent="0.2">
      <c r="A18" s="1">
        <v>34790</v>
      </c>
      <c r="B18">
        <v>1.6231084537437452E-2</v>
      </c>
      <c r="C18">
        <v>108.78020703606414</v>
      </c>
      <c r="D18">
        <v>0</v>
      </c>
      <c r="G18">
        <v>2.1376650747626933E-2</v>
      </c>
      <c r="H18">
        <v>115.86640986584652</v>
      </c>
      <c r="I18">
        <v>0</v>
      </c>
      <c r="N18">
        <v>1.588602659305062E-2</v>
      </c>
      <c r="O18">
        <v>109.49894544257172</v>
      </c>
      <c r="P18">
        <v>0</v>
      </c>
    </row>
    <row r="19" spans="1:16" x14ac:dyDescent="0.2">
      <c r="A19" s="1">
        <v>34820</v>
      </c>
      <c r="B19">
        <v>-1.1130778272789719E-2</v>
      </c>
      <c r="C19">
        <v>107.56939867107755</v>
      </c>
      <c r="D19">
        <v>1.1130778272789722E-2</v>
      </c>
      <c r="G19">
        <v>-8.7649056184569488E-3</v>
      </c>
      <c r="H19">
        <v>114.85085171902293</v>
      </c>
      <c r="I19">
        <v>8.764905618456947E-3</v>
      </c>
      <c r="N19">
        <v>-9.884596973100894E-3</v>
      </c>
      <c r="O19">
        <v>108.41659249789234</v>
      </c>
      <c r="P19">
        <v>9.8845969731009044E-3</v>
      </c>
    </row>
    <row r="20" spans="1:16" x14ac:dyDescent="0.2">
      <c r="A20" s="1">
        <v>34851</v>
      </c>
      <c r="B20">
        <v>5.1075513550197359E-3</v>
      </c>
      <c r="C20">
        <v>108.11881489901869</v>
      </c>
      <c r="D20">
        <v>6.0800779394194447E-3</v>
      </c>
      <c r="G20">
        <v>2.4967790956851557E-3</v>
      </c>
      <c r="H20">
        <v>115.13760892471662</v>
      </c>
      <c r="I20">
        <v>6.2900105558956311E-3</v>
      </c>
      <c r="N20">
        <v>-3.1602585324952662E-3</v>
      </c>
      <c r="O20">
        <v>108.07396803638682</v>
      </c>
      <c r="P20">
        <v>1.3013617623671616E-2</v>
      </c>
    </row>
    <row r="21" spans="1:16" x14ac:dyDescent="0.2">
      <c r="A21" s="1">
        <v>34881</v>
      </c>
      <c r="B21">
        <v>-8.2700149019769109E-4</v>
      </c>
      <c r="C21">
        <v>108.0294004779788</v>
      </c>
      <c r="D21">
        <v>6.9020511961006611E-3</v>
      </c>
      <c r="G21">
        <v>4.0062416176880706E-3</v>
      </c>
      <c r="H21">
        <v>115.59887800535191</v>
      </c>
      <c r="I21">
        <v>2.3089682402723127E-3</v>
      </c>
      <c r="N21">
        <v>-8.2700149019769109E-4</v>
      </c>
      <c r="O21">
        <v>107.98459070376916</v>
      </c>
      <c r="P21">
        <v>1.3829856832701567E-2</v>
      </c>
    </row>
    <row r="22" spans="1:16" x14ac:dyDescent="0.2">
      <c r="A22" s="1">
        <v>34912</v>
      </c>
      <c r="B22">
        <v>-2.7474290853159753E-2</v>
      </c>
      <c r="C22">
        <v>105.06136930855433</v>
      </c>
      <c r="D22">
        <v>3.4186713087215333E-2</v>
      </c>
      <c r="G22">
        <v>-2.2027967478633621E-2</v>
      </c>
      <c r="H22">
        <v>113.05246968008348</v>
      </c>
      <c r="I22">
        <v>2.4286073841600045E-2</v>
      </c>
      <c r="N22">
        <v>-4.5204742386798129E-3</v>
      </c>
      <c r="O22">
        <v>107.49644914331839</v>
      </c>
      <c r="P22">
        <v>1.8287813559844511E-2</v>
      </c>
    </row>
    <row r="23" spans="1:16" x14ac:dyDescent="0.2">
      <c r="A23" s="1">
        <v>34943</v>
      </c>
      <c r="B23">
        <v>-8.0780049187275296E-3</v>
      </c>
      <c r="C23">
        <v>104.21268305051157</v>
      </c>
      <c r="D23">
        <v>4.1988557569469301E-2</v>
      </c>
      <c r="G23">
        <v>-4.3804721464743134E-3</v>
      </c>
      <c r="H23">
        <v>112.55724648555974</v>
      </c>
      <c r="I23">
        <v>2.856016151806396E-2</v>
      </c>
      <c r="N23">
        <v>8.7854360716922066E-3</v>
      </c>
      <c r="O23">
        <v>108.44085232520092</v>
      </c>
      <c r="P23">
        <v>9.6630439050733527E-3</v>
      </c>
    </row>
    <row r="24" spans="1:16" x14ac:dyDescent="0.2">
      <c r="A24" s="1">
        <v>34973</v>
      </c>
      <c r="B24">
        <v>1.481026462082418E-2</v>
      </c>
      <c r="C24">
        <v>105.75610046333573</v>
      </c>
      <c r="D24">
        <v>2.7800154597295675E-2</v>
      </c>
      <c r="G24">
        <v>1.5784554474579753E-2</v>
      </c>
      <c r="H24">
        <v>114.33391247421977</v>
      </c>
      <c r="I24">
        <v>1.3226416468768799E-2</v>
      </c>
      <c r="N24">
        <v>3.6177787084785942E-3</v>
      </c>
      <c r="O24">
        <v>108.8331673318723</v>
      </c>
      <c r="P24">
        <v>6.0802239510936431E-3</v>
      </c>
    </row>
    <row r="25" spans="1:16" x14ac:dyDescent="0.2">
      <c r="A25" s="1">
        <v>35004</v>
      </c>
      <c r="B25">
        <v>3.5108064754560842E-3</v>
      </c>
      <c r="C25">
        <v>106.1273896656614</v>
      </c>
      <c r="D25">
        <v>2.4386949084618394E-2</v>
      </c>
      <c r="G25">
        <v>-2.1839523737521662E-3</v>
      </c>
      <c r="H25">
        <v>114.08421265467133</v>
      </c>
      <c r="I25">
        <v>1.5381482978877719E-2</v>
      </c>
      <c r="N25">
        <v>1.0884255635686586E-4</v>
      </c>
      <c r="O25">
        <v>108.84501301202113</v>
      </c>
      <c r="P25">
        <v>5.9720431818547628E-3</v>
      </c>
    </row>
    <row r="26" spans="1:16" x14ac:dyDescent="0.2">
      <c r="A26" s="1">
        <v>35034</v>
      </c>
      <c r="B26">
        <v>-5.7251596622703849E-3</v>
      </c>
      <c r="C26">
        <v>105.51979341528551</v>
      </c>
      <c r="D26">
        <v>2.9972489569703643E-2</v>
      </c>
      <c r="G26">
        <v>-1.0103573399394864E-2</v>
      </c>
      <c r="H26">
        <v>112.9315544384027</v>
      </c>
      <c r="I26">
        <v>2.5329648436003858E-2</v>
      </c>
      <c r="N26">
        <v>4.9862488503372958E-3</v>
      </c>
      <c r="O26">
        <v>109.38774133301727</v>
      </c>
      <c r="P26">
        <v>1.0155724249670732E-3</v>
      </c>
    </row>
    <row r="27" spans="1:16" x14ac:dyDescent="0.2">
      <c r="A27" s="1">
        <v>35065</v>
      </c>
      <c r="B27">
        <v>1.7007774614246445E-3</v>
      </c>
      <c r="C27">
        <v>105.6992591016604</v>
      </c>
      <c r="D27">
        <v>2.8322688643001984E-2</v>
      </c>
      <c r="G27">
        <v>-8.0158509029821176E-3</v>
      </c>
      <c r="H27">
        <v>112.02631193578246</v>
      </c>
      <c r="I27">
        <v>3.3142460653697976E-2</v>
      </c>
      <c r="N27">
        <v>-9.6383052331246624E-5</v>
      </c>
      <c r="O27">
        <v>109.37719820861997</v>
      </c>
      <c r="P27">
        <v>1.1118575933281789E-3</v>
      </c>
    </row>
    <row r="28" spans="1:16" x14ac:dyDescent="0.2">
      <c r="A28" s="1">
        <v>35096</v>
      </c>
      <c r="B28">
        <v>-4.6219411266522868E-3</v>
      </c>
      <c r="C28">
        <v>105.21072334896176</v>
      </c>
      <c r="D28">
        <v>3.2813723970197793E-2</v>
      </c>
      <c r="G28">
        <v>1.0487217536202397E-4</v>
      </c>
      <c r="H28">
        <v>112.03806037881296</v>
      </c>
      <c r="I28">
        <v>3.3041064200281488E-2</v>
      </c>
      <c r="N28">
        <v>6.9914555521410782E-3</v>
      </c>
      <c r="O28">
        <v>110.14190402831326</v>
      </c>
      <c r="P28">
        <v>0</v>
      </c>
    </row>
    <row r="29" spans="1:16" x14ac:dyDescent="0.2">
      <c r="A29" s="1">
        <v>35125</v>
      </c>
      <c r="B29">
        <v>5.7717277656534893E-3</v>
      </c>
      <c r="C29">
        <v>105.81797100215945</v>
      </c>
      <c r="D29">
        <v>2.7231388086277598E-2</v>
      </c>
      <c r="G29">
        <v>5.0198306697979422E-3</v>
      </c>
      <c r="H29">
        <v>112.60047247048719</v>
      </c>
      <c r="I29">
        <v>2.8187094077918931E-2</v>
      </c>
      <c r="N29">
        <v>-1.4892530669172979E-3</v>
      </c>
      <c r="O29">
        <v>109.97787485994299</v>
      </c>
      <c r="P29">
        <v>1.4892530669173053E-3</v>
      </c>
    </row>
    <row r="30" spans="1:16" x14ac:dyDescent="0.2">
      <c r="A30" s="1">
        <v>35156</v>
      </c>
      <c r="B30">
        <v>8.6245541734589516E-3</v>
      </c>
      <c r="C30">
        <v>106.73060382559308</v>
      </c>
      <c r="D30">
        <v>1.8841692494587298E-2</v>
      </c>
      <c r="G30">
        <v>-2.8266531639266563E-3</v>
      </c>
      <c r="H30">
        <v>112.28218998871886</v>
      </c>
      <c r="I30">
        <v>3.0934072103188309E-2</v>
      </c>
      <c r="N30">
        <v>7.4621701717760463E-3</v>
      </c>
      <c r="O30">
        <v>110.79854847727817</v>
      </c>
      <c r="P30">
        <v>0</v>
      </c>
    </row>
    <row r="31" spans="1:16" x14ac:dyDescent="0.2">
      <c r="A31" s="1">
        <v>35186</v>
      </c>
      <c r="B31">
        <v>6.9349352636110962E-3</v>
      </c>
      <c r="C31">
        <v>107.47077365376968</v>
      </c>
      <c r="D31">
        <v>1.203742314868309E-2</v>
      </c>
      <c r="G31">
        <v>-5.538012385827345E-3</v>
      </c>
      <c r="H31">
        <v>111.66036982985352</v>
      </c>
      <c r="I31">
        <v>3.6300771214564029E-2</v>
      </c>
      <c r="N31">
        <v>5.2714252087071346E-3</v>
      </c>
      <c r="O31">
        <v>111.38261473880947</v>
      </c>
      <c r="P31">
        <v>0</v>
      </c>
    </row>
    <row r="32" spans="1:16" x14ac:dyDescent="0.2">
      <c r="A32" s="1">
        <v>35217</v>
      </c>
      <c r="B32">
        <v>-1.1279568032013367E-3</v>
      </c>
      <c r="C32">
        <v>107.3495512634816</v>
      </c>
      <c r="D32">
        <v>1.3151802258550872E-2</v>
      </c>
      <c r="G32">
        <v>8.8844763816206844E-4</v>
      </c>
      <c r="H32">
        <v>111.75957422170517</v>
      </c>
      <c r="I32">
        <v>3.5444574910850943E-2</v>
      </c>
      <c r="N32">
        <v>-1.0356707772420259E-2</v>
      </c>
      <c r="O32">
        <v>110.22905754703154</v>
      </c>
      <c r="P32">
        <v>1.0356707772420273E-2</v>
      </c>
    </row>
    <row r="33" spans="1:16" x14ac:dyDescent="0.2">
      <c r="A33" s="1">
        <v>35247</v>
      </c>
      <c r="B33">
        <v>-3.038921765241503E-3</v>
      </c>
      <c r="C33">
        <v>107.02332437565811</v>
      </c>
      <c r="D33">
        <v>1.6150756725656641E-2</v>
      </c>
      <c r="G33">
        <v>8.2206979399790745E-3</v>
      </c>
      <c r="H33">
        <v>112.67831592328247</v>
      </c>
      <c r="I33">
        <v>2.7515256114824988E-2</v>
      </c>
      <c r="N33">
        <v>3.9431386664713478E-4</v>
      </c>
      <c r="O33">
        <v>110.27252239292979</v>
      </c>
      <c r="P33">
        <v>9.96647769926059E-3</v>
      </c>
    </row>
    <row r="34" spans="1:16" x14ac:dyDescent="0.2">
      <c r="A34" s="1">
        <v>35278</v>
      </c>
      <c r="B34">
        <v>-6.1272648974055478E-3</v>
      </c>
      <c r="C34">
        <v>106.36756411700749</v>
      </c>
      <c r="D34">
        <v>2.2179061658310528E-2</v>
      </c>
      <c r="G34">
        <v>4.6928303980913562E-3</v>
      </c>
      <c r="H34">
        <v>113.20709614945298</v>
      </c>
      <c r="I34">
        <v>2.2951550147040641E-2</v>
      </c>
      <c r="N34">
        <v>4.1993339016706856E-3</v>
      </c>
      <c r="O34">
        <v>110.73559353463715</v>
      </c>
      <c r="P34">
        <v>5.8089963652727455E-3</v>
      </c>
    </row>
    <row r="35" spans="1:16" x14ac:dyDescent="0.2">
      <c r="A35" s="1">
        <v>35309</v>
      </c>
      <c r="B35">
        <v>8.0567031530849442E-3</v>
      </c>
      <c r="C35">
        <v>107.22453600621495</v>
      </c>
      <c r="D35">
        <v>1.4301048621220573E-2</v>
      </c>
      <c r="G35">
        <v>-3.5155941956089842E-3</v>
      </c>
      <c r="H35">
        <v>112.80910593932822</v>
      </c>
      <c r="I35">
        <v>2.6386456006172419E-2</v>
      </c>
      <c r="N35">
        <v>-1.0470291977689696E-2</v>
      </c>
      <c r="O35">
        <v>109.57615953800673</v>
      </c>
      <c r="P35">
        <v>1.621846645492064E-2</v>
      </c>
    </row>
    <row r="36" spans="1:16" x14ac:dyDescent="0.2">
      <c r="A36" s="1">
        <v>35339</v>
      </c>
      <c r="B36">
        <v>2.9570350060814285E-3</v>
      </c>
      <c r="C36">
        <v>107.54160271269616</v>
      </c>
      <c r="D36">
        <v>1.138630231653579E-2</v>
      </c>
      <c r="G36">
        <v>-7.4531002852426835E-4</v>
      </c>
      <c r="H36">
        <v>112.72502818136277</v>
      </c>
      <c r="I36">
        <v>2.7112099944418142E-2</v>
      </c>
      <c r="N36">
        <v>8.5038576829127056E-3</v>
      </c>
      <c r="O36">
        <v>110.50797960415807</v>
      </c>
      <c r="P36">
        <v>7.8525283025758109E-3</v>
      </c>
    </row>
    <row r="37" spans="1:16" x14ac:dyDescent="0.2">
      <c r="A37" s="1">
        <v>35370</v>
      </c>
      <c r="B37">
        <v>4.0111544534654981E-3</v>
      </c>
      <c r="C37">
        <v>107.97296869135002</v>
      </c>
      <c r="D37">
        <v>7.4208200803156819E-3</v>
      </c>
      <c r="G37">
        <v>1.0270103281468526E-2</v>
      </c>
      <c r="H37">
        <v>113.88272586319181</v>
      </c>
      <c r="I37">
        <v>1.7120440729556381E-2</v>
      </c>
      <c r="N37">
        <v>4.4674225544849939E-3</v>
      </c>
      <c r="O37">
        <v>111.00166544469225</v>
      </c>
      <c r="P37">
        <v>3.4201863101394731E-3</v>
      </c>
    </row>
    <row r="38" spans="1:16" x14ac:dyDescent="0.2">
      <c r="A38" s="1">
        <v>35400</v>
      </c>
      <c r="B38">
        <v>-5.2590832626739662E-4</v>
      </c>
      <c r="C38">
        <v>107.91618480810342</v>
      </c>
      <c r="D38">
        <v>7.942825735515158E-3</v>
      </c>
      <c r="G38">
        <v>-1.599287340724858E-2</v>
      </c>
      <c r="H38">
        <v>112.06141384518939</v>
      </c>
      <c r="I38">
        <v>3.2839509095540828E-2</v>
      </c>
      <c r="N38">
        <v>-8.9214283190629392E-4</v>
      </c>
      <c r="O38">
        <v>110.9026361045361</v>
      </c>
      <c r="P38">
        <v>4.3092778473454588E-3</v>
      </c>
    </row>
    <row r="39" spans="1:16" x14ac:dyDescent="0.2">
      <c r="A39" s="1">
        <v>35431</v>
      </c>
      <c r="B39">
        <v>-3.0051328982500577E-4</v>
      </c>
      <c r="C39">
        <v>107.88375456038138</v>
      </c>
      <c r="D39">
        <v>8.2409521006478817E-3</v>
      </c>
      <c r="G39">
        <v>-1.803978786025991E-2</v>
      </c>
      <c r="H39">
        <v>110.03984971210137</v>
      </c>
      <c r="I39">
        <v>5.0286879178282201E-2</v>
      </c>
      <c r="N39">
        <v>1.7310066646932552E-2</v>
      </c>
      <c r="O39">
        <v>112.82236812682613</v>
      </c>
      <c r="P39">
        <v>0</v>
      </c>
    </row>
    <row r="40" spans="1:16" x14ac:dyDescent="0.2">
      <c r="A40" s="1">
        <v>35462</v>
      </c>
      <c r="B40">
        <v>-9.1127366233643512E-3</v>
      </c>
      <c r="C40">
        <v>106.90063831913294</v>
      </c>
      <c r="D40">
        <v>1.7278591097993273E-2</v>
      </c>
      <c r="G40">
        <v>-2.8014302704674435E-2</v>
      </c>
      <c r="H40">
        <v>106.95716005268969</v>
      </c>
      <c r="I40">
        <v>7.6892430027582809E-2</v>
      </c>
      <c r="N40">
        <v>2.0738072512704715E-2</v>
      </c>
      <c r="O40">
        <v>115.16208657809531</v>
      </c>
      <c r="P40">
        <v>0</v>
      </c>
    </row>
    <row r="41" spans="1:16" x14ac:dyDescent="0.2">
      <c r="A41" s="1">
        <v>35490</v>
      </c>
      <c r="B41">
        <v>4.2352302227379977E-3</v>
      </c>
      <c r="C41">
        <v>107.35338713337211</v>
      </c>
      <c r="D41">
        <v>1.3116539686479864E-2</v>
      </c>
      <c r="G41">
        <v>-6.2689569123279588E-3</v>
      </c>
      <c r="H41">
        <v>106.28665022485441</v>
      </c>
      <c r="I41">
        <v>8.2679351609183632E-2</v>
      </c>
      <c r="N41">
        <v>6.2689569123279588E-3</v>
      </c>
      <c r="O41">
        <v>115.88403273678718</v>
      </c>
      <c r="P41">
        <v>0</v>
      </c>
    </row>
    <row r="42" spans="1:16" x14ac:dyDescent="0.2">
      <c r="A42" s="1">
        <v>35521</v>
      </c>
      <c r="B42">
        <v>6.4769295650963545E-3</v>
      </c>
      <c r="C42">
        <v>108.04870746040949</v>
      </c>
      <c r="D42">
        <v>6.7245650250705681E-3</v>
      </c>
      <c r="G42">
        <v>-9.04952254221013E-3</v>
      </c>
      <c r="H42">
        <v>105.32480678770858</v>
      </c>
      <c r="I42">
        <v>9.0980665495231205E-2</v>
      </c>
      <c r="N42">
        <v>-7.0653494433366626E-4</v>
      </c>
      <c r="O42">
        <v>115.80215661816833</v>
      </c>
      <c r="P42">
        <v>7.0653494433370366E-4</v>
      </c>
    </row>
    <row r="43" spans="1:16" x14ac:dyDescent="0.2">
      <c r="A43" s="1">
        <v>35551</v>
      </c>
      <c r="B43">
        <v>-5.8328200376760826E-3</v>
      </c>
      <c r="C43">
        <v>107.41847879448942</v>
      </c>
      <c r="D43">
        <v>1.2518161885123709E-2</v>
      </c>
      <c r="G43">
        <v>8.0418915069275423E-3</v>
      </c>
      <c r="H43">
        <v>106.17181745688345</v>
      </c>
      <c r="I43">
        <v>8.367043062944432E-2</v>
      </c>
      <c r="N43">
        <v>-3.0477742136044458E-3</v>
      </c>
      <c r="O43">
        <v>115.44921779134769</v>
      </c>
      <c r="P43">
        <v>3.7521557989537678E-3</v>
      </c>
    </row>
    <row r="44" spans="1:16" x14ac:dyDescent="0.2">
      <c r="A44" s="1">
        <v>35582</v>
      </c>
      <c r="B44">
        <v>4.0819427225247612E-3</v>
      </c>
      <c r="C44">
        <v>107.85695487226926</v>
      </c>
      <c r="D44">
        <v>8.4873175824053838E-3</v>
      </c>
      <c r="G44">
        <v>-3.613672764877846E-3</v>
      </c>
      <c r="H44">
        <v>105.78814725174192</v>
      </c>
      <c r="I44">
        <v>8.6981745837931002E-2</v>
      </c>
      <c r="N44">
        <v>8.1147021289306055E-3</v>
      </c>
      <c r="O44">
        <v>116.3860538047425</v>
      </c>
      <c r="P44">
        <v>0</v>
      </c>
    </row>
    <row r="45" spans="1:16" x14ac:dyDescent="0.2">
      <c r="A45" s="1">
        <v>35612</v>
      </c>
      <c r="B45">
        <v>1.8695482083223927E-2</v>
      </c>
      <c r="C45">
        <v>109.87339263963486</v>
      </c>
      <c r="D45">
        <v>0</v>
      </c>
      <c r="G45">
        <v>-1.5155941740635023E-2</v>
      </c>
      <c r="H45">
        <v>104.18482825514479</v>
      </c>
      <c r="I45">
        <v>0.10081939730614765</v>
      </c>
      <c r="N45">
        <v>1.6820132141575628E-2</v>
      </c>
      <c r="O45">
        <v>118.34368260917479</v>
      </c>
      <c r="P45">
        <v>0</v>
      </c>
    </row>
    <row r="46" spans="1:16" x14ac:dyDescent="0.2">
      <c r="A46" s="1">
        <v>35643</v>
      </c>
      <c r="B46">
        <v>1.1972016200106203E-2</v>
      </c>
      <c r="C46">
        <v>111.1887986762772</v>
      </c>
      <c r="D46">
        <v>0</v>
      </c>
      <c r="G46">
        <v>-2.112414451508186E-2</v>
      </c>
      <c r="H46">
        <v>101.98401288680414</v>
      </c>
      <c r="I46">
        <v>0.11981381830261094</v>
      </c>
      <c r="N46">
        <v>9.8384143685648438E-3</v>
      </c>
      <c r="O46">
        <v>119.50799679658577</v>
      </c>
      <c r="P46">
        <v>0</v>
      </c>
    </row>
    <row r="47" spans="1:16" x14ac:dyDescent="0.2">
      <c r="A47" s="1">
        <v>35674</v>
      </c>
      <c r="B47">
        <v>-9.0818008571094122E-3</v>
      </c>
      <c r="C47">
        <v>110.17900414915802</v>
      </c>
      <c r="D47">
        <v>9.08180085710944E-3</v>
      </c>
      <c r="G47">
        <v>8.9714603498634027E-3</v>
      </c>
      <c r="H47">
        <v>102.89895841473806</v>
      </c>
      <c r="I47">
        <v>0.11191726287301514</v>
      </c>
      <c r="N47">
        <v>-8.9714603498634027E-3</v>
      </c>
      <c r="O47">
        <v>118.4358355418336</v>
      </c>
      <c r="P47">
        <v>8.9714603498634235E-3</v>
      </c>
    </row>
    <row r="48" spans="1:16" x14ac:dyDescent="0.2">
      <c r="A48" s="1">
        <v>35704</v>
      </c>
      <c r="B48">
        <v>-1.0030955090124046E-2</v>
      </c>
      <c r="C48">
        <v>109.07380350666322</v>
      </c>
      <c r="D48">
        <v>1.9021656810698357E-2</v>
      </c>
      <c r="G48">
        <v>1.0030955090124046E-2</v>
      </c>
      <c r="H48">
        <v>103.93113324541685</v>
      </c>
      <c r="I48">
        <v>0.10300894482057987</v>
      </c>
      <c r="N48">
        <v>7.4607159624768453E-3</v>
      </c>
      <c r="O48">
        <v>119.31945167058984</v>
      </c>
      <c r="P48">
        <v>1.5776779048254971E-3</v>
      </c>
    </row>
    <row r="49" spans="1:16" x14ac:dyDescent="0.2">
      <c r="A49" s="1">
        <v>35735</v>
      </c>
      <c r="B49">
        <v>-5.5368288503314777E-3</v>
      </c>
      <c r="C49">
        <v>108.46988052459214</v>
      </c>
      <c r="D49">
        <v>2.4453166002819285E-2</v>
      </c>
      <c r="G49">
        <v>-2.2908662043508044E-3</v>
      </c>
      <c r="H49">
        <v>103.69304092468504</v>
      </c>
      <c r="I49">
        <v>0.1050638313144954</v>
      </c>
      <c r="N49">
        <v>1.7364225224716329E-2</v>
      </c>
      <c r="O49">
        <v>121.39134150308763</v>
      </c>
      <c r="P49">
        <v>0</v>
      </c>
    </row>
    <row r="50" spans="1:16" x14ac:dyDescent="0.2">
      <c r="A50" s="1">
        <v>35765</v>
      </c>
      <c r="B50">
        <v>1.7803330545968707E-2</v>
      </c>
      <c r="C50">
        <v>110.40100566185318</v>
      </c>
      <c r="D50">
        <v>7.0851832540943325E-3</v>
      </c>
      <c r="G50">
        <v>-2.8836032966769818E-2</v>
      </c>
      <c r="H50">
        <v>100.70294497815621</v>
      </c>
      <c r="I50">
        <v>0.13087024017786525</v>
      </c>
      <c r="N50">
        <v>8.574189964531076E-3</v>
      </c>
      <c r="O50">
        <v>122.43217392518437</v>
      </c>
      <c r="P50">
        <v>0</v>
      </c>
    </row>
    <row r="51" spans="1:16" x14ac:dyDescent="0.2">
      <c r="A51" s="1">
        <v>35796</v>
      </c>
      <c r="B51">
        <v>1.4454685655174333E-2</v>
      </c>
      <c r="C51">
        <v>111.99681749471038</v>
      </c>
      <c r="D51">
        <v>0</v>
      </c>
      <c r="G51">
        <v>-1.7706895431789309E-2</v>
      </c>
      <c r="H51">
        <v>98.919808461754769</v>
      </c>
      <c r="I51">
        <v>0.14625982995169193</v>
      </c>
      <c r="N51">
        <v>1.7706895431789309E-2</v>
      </c>
      <c r="O51">
        <v>124.60006762636426</v>
      </c>
      <c r="P51">
        <v>0</v>
      </c>
    </row>
    <row r="52" spans="1:16" x14ac:dyDescent="0.2">
      <c r="A52" s="1">
        <v>35827</v>
      </c>
      <c r="B52">
        <v>-6.4847316178834567E-3</v>
      </c>
      <c r="C52">
        <v>111.27054819120012</v>
      </c>
      <c r="D52">
        <v>6.4847316178833925E-3</v>
      </c>
      <c r="G52">
        <v>7.1224634789672659E-3</v>
      </c>
      <c r="H52">
        <v>99.624361184870054</v>
      </c>
      <c r="I52">
        <v>0.14017909676999554</v>
      </c>
      <c r="N52">
        <v>-8.7694582876389016E-4</v>
      </c>
      <c r="O52">
        <v>124.49080011679563</v>
      </c>
      <c r="P52">
        <v>8.769458287638907E-4</v>
      </c>
    </row>
    <row r="53" spans="1:16" x14ac:dyDescent="0.2">
      <c r="A53" s="1">
        <v>35855</v>
      </c>
      <c r="B53">
        <v>2.8147144364164423E-3</v>
      </c>
      <c r="C53">
        <v>111.58374300954185</v>
      </c>
      <c r="D53">
        <v>3.6882698491682224E-3</v>
      </c>
      <c r="G53">
        <v>-3.7178140904917051E-3</v>
      </c>
      <c r="H53">
        <v>99.253976331100716</v>
      </c>
      <c r="I53">
        <v>0.14337575103932332</v>
      </c>
      <c r="N53">
        <v>-5.8251789241184288E-3</v>
      </c>
      <c r="O53">
        <v>123.76561893170863</v>
      </c>
      <c r="P53">
        <v>6.6970163865229916E-3</v>
      </c>
    </row>
    <row r="54" spans="1:16" x14ac:dyDescent="0.2">
      <c r="A54" s="1">
        <v>35886</v>
      </c>
      <c r="B54">
        <v>5.9178964142412799E-3</v>
      </c>
      <c r="C54">
        <v>112.24408404218563</v>
      </c>
      <c r="D54">
        <v>0</v>
      </c>
      <c r="G54">
        <v>-6.7368674007520406E-3</v>
      </c>
      <c r="H54">
        <v>98.58531545356071</v>
      </c>
      <c r="I54">
        <v>0.14914671501684018</v>
      </c>
      <c r="N54">
        <v>1.0153468684268955E-2</v>
      </c>
      <c r="O54">
        <v>125.0222692677209</v>
      </c>
      <c r="P54">
        <v>0</v>
      </c>
    </row>
    <row r="55" spans="1:16" x14ac:dyDescent="0.2">
      <c r="A55" s="1">
        <v>35916</v>
      </c>
      <c r="B55">
        <v>5.2615362132723735E-3</v>
      </c>
      <c r="C55">
        <v>112.83466035509919</v>
      </c>
      <c r="D55">
        <v>0</v>
      </c>
      <c r="G55">
        <v>-5.8065555020789684E-3</v>
      </c>
      <c r="H55">
        <v>98.012874347689646</v>
      </c>
      <c r="I55">
        <v>0.15408724184022113</v>
      </c>
      <c r="N55">
        <v>1.0650124729605125E-2</v>
      </c>
      <c r="O55">
        <v>126.3537720294004</v>
      </c>
      <c r="P55">
        <v>0</v>
      </c>
    </row>
    <row r="56" spans="1:16" x14ac:dyDescent="0.2">
      <c r="A56" s="1">
        <v>35947</v>
      </c>
      <c r="B56">
        <v>2.3788348302402864E-2</v>
      </c>
      <c r="C56">
        <v>115.51881055620962</v>
      </c>
      <c r="D56">
        <v>0</v>
      </c>
      <c r="G56">
        <v>-2.2237141991963534E-2</v>
      </c>
      <c r="H56">
        <v>95.833348143779588</v>
      </c>
      <c r="I56">
        <v>0.17289792395623366</v>
      </c>
      <c r="N56">
        <v>8.1143494689645112E-3</v>
      </c>
      <c r="O56">
        <v>127.37905069236885</v>
      </c>
      <c r="P56">
        <v>0</v>
      </c>
    </row>
    <row r="57" spans="1:16" x14ac:dyDescent="0.2">
      <c r="A57" s="1">
        <v>35977</v>
      </c>
      <c r="B57">
        <v>1.0439773775637502E-3</v>
      </c>
      <c r="C57">
        <v>115.63940958111336</v>
      </c>
      <c r="D57">
        <v>0</v>
      </c>
      <c r="G57">
        <v>-2.0188123949519778E-3</v>
      </c>
      <c r="H57">
        <v>95.639878592697187</v>
      </c>
      <c r="I57">
        <v>0.17456768787924123</v>
      </c>
      <c r="N57">
        <v>1.0439773775637502E-3</v>
      </c>
      <c r="O57">
        <v>127.51203153966722</v>
      </c>
      <c r="P57">
        <v>0</v>
      </c>
    </row>
    <row r="58" spans="1:16" x14ac:dyDescent="0.2">
      <c r="A58" s="1">
        <v>36008</v>
      </c>
      <c r="B58">
        <v>1.647517226072823E-2</v>
      </c>
      <c r="C58">
        <v>117.5445887740911</v>
      </c>
      <c r="D58">
        <v>0</v>
      </c>
      <c r="G58">
        <v>-1.7528960903430306E-2</v>
      </c>
      <c r="H58">
        <v>93.963410900036976</v>
      </c>
      <c r="I58">
        <v>0.18903665860683411</v>
      </c>
      <c r="N58">
        <v>-6.5498213755966887E-4</v>
      </c>
      <c r="O58">
        <v>127.4285134366848</v>
      </c>
      <c r="P58">
        <v>6.5498213755964512E-4</v>
      </c>
    </row>
    <row r="59" spans="1:16" x14ac:dyDescent="0.2">
      <c r="A59" s="1">
        <v>36039</v>
      </c>
      <c r="B59">
        <v>-2.6040210301712132E-2</v>
      </c>
      <c r="C59">
        <v>114.4837029625855</v>
      </c>
      <c r="D59">
        <v>2.6040210301712101E-2</v>
      </c>
      <c r="G59">
        <v>3.2448058233087641E-2</v>
      </c>
      <c r="H59">
        <v>97.012341128700925</v>
      </c>
      <c r="I59">
        <v>0.16272247288040928</v>
      </c>
      <c r="N59">
        <v>-6.8746806195607579E-3</v>
      </c>
      <c r="O59">
        <v>126.55248310498219</v>
      </c>
      <c r="P59">
        <v>7.5251599641131157E-3</v>
      </c>
    </row>
    <row r="60" spans="1:16" x14ac:dyDescent="0.2">
      <c r="A60" s="1">
        <v>36069</v>
      </c>
      <c r="B60">
        <v>-2.2005399997070692E-2</v>
      </c>
      <c r="C60">
        <v>111.96444328574798</v>
      </c>
      <c r="D60">
        <v>4.7472585055085781E-2</v>
      </c>
      <c r="G60">
        <v>3.2211549546091574E-2</v>
      </c>
      <c r="H60">
        <v>100.1372589615504</v>
      </c>
      <c r="I60">
        <v>0.13575246633176763</v>
      </c>
      <c r="N60">
        <v>3.2211549546091574E-2</v>
      </c>
      <c r="O60">
        <v>130.62893468469923</v>
      </c>
      <c r="P60">
        <v>0</v>
      </c>
    </row>
    <row r="61" spans="1:16" x14ac:dyDescent="0.2">
      <c r="A61" s="1">
        <v>36100</v>
      </c>
      <c r="B61">
        <v>-8.8609660463491793E-3</v>
      </c>
      <c r="C61">
        <v>110.97233015539457</v>
      </c>
      <c r="D61">
        <v>5.5912898137129428E-2</v>
      </c>
      <c r="G61">
        <v>-5.1833125180428636E-3</v>
      </c>
      <c r="H61">
        <v>99.618216253652506</v>
      </c>
      <c r="I61">
        <v>0.14023213139171778</v>
      </c>
      <c r="N61">
        <v>-5.9844280172460552E-3</v>
      </c>
      <c r="O61">
        <v>129.84719522810911</v>
      </c>
      <c r="P61">
        <v>5.9844280172460379E-3</v>
      </c>
    </row>
    <row r="62" spans="1:16" x14ac:dyDescent="0.2">
      <c r="A62" s="1">
        <v>36130</v>
      </c>
      <c r="B62">
        <v>8.7086556267882906E-3</v>
      </c>
      <c r="C62">
        <v>111.93874996282017</v>
      </c>
      <c r="D62">
        <v>4.7691168685313007E-2</v>
      </c>
      <c r="G62">
        <v>-1.7163627949883119E-3</v>
      </c>
      <c r="H62">
        <v>99.447235253571634</v>
      </c>
      <c r="I62">
        <v>0.14170780497372346</v>
      </c>
      <c r="N62">
        <v>-2.6772007195775302E-3</v>
      </c>
      <c r="O62">
        <v>129.49956822360929</v>
      </c>
      <c r="P62">
        <v>8.6456072218296098E-3</v>
      </c>
    </row>
    <row r="63" spans="1:16" x14ac:dyDescent="0.2">
      <c r="A63" s="1">
        <v>36161</v>
      </c>
      <c r="B63">
        <v>-1.4681007584963971E-2</v>
      </c>
      <c r="C63">
        <v>110.29537632556462</v>
      </c>
      <c r="D63">
        <v>6.1672021861072117E-2</v>
      </c>
      <c r="G63">
        <v>1.204478914246079E-2</v>
      </c>
      <c r="H63">
        <v>100.64505623300161</v>
      </c>
      <c r="I63">
        <v>0.13136985646201202</v>
      </c>
      <c r="N63">
        <v>-1.4681007584963971E-2</v>
      </c>
      <c r="O63">
        <v>127.59838408026893</v>
      </c>
      <c r="P63">
        <v>2.3199688581593218E-2</v>
      </c>
    </row>
    <row r="64" spans="1:16" x14ac:dyDescent="0.2">
      <c r="A64" s="1">
        <v>36192</v>
      </c>
      <c r="B64">
        <v>-1.7573145606074887E-2</v>
      </c>
      <c r="C64">
        <v>108.35713961771864</v>
      </c>
      <c r="D64">
        <v>7.8161396047161366E-2</v>
      </c>
      <c r="G64">
        <v>-1.3186047059919338E-2</v>
      </c>
      <c r="H64">
        <v>99.317945785165023</v>
      </c>
      <c r="I64">
        <v>0.14282365441236841</v>
      </c>
      <c r="N64">
        <v>3.7328551641098409E-3</v>
      </c>
      <c r="O64">
        <v>128.07469036721503</v>
      </c>
      <c r="P64">
        <v>1.9553434494810954E-2</v>
      </c>
    </row>
    <row r="65" spans="1:16" x14ac:dyDescent="0.2">
      <c r="A65" s="1">
        <v>36220</v>
      </c>
      <c r="B65">
        <v>-1.4022952321385037E-3</v>
      </c>
      <c r="C65">
        <v>108.20519091746455</v>
      </c>
      <c r="D65">
        <v>7.9454085926285667E-2</v>
      </c>
      <c r="G65">
        <v>-1.9472304681637125E-2</v>
      </c>
      <c r="H65">
        <v>97.383996484481983</v>
      </c>
      <c r="I65">
        <v>0.15951485337954296</v>
      </c>
      <c r="N65">
        <v>8.5406392066916057E-3</v>
      </c>
      <c r="O65">
        <v>129.16853008915015</v>
      </c>
      <c r="P65">
        <v>1.1179794117391194E-2</v>
      </c>
    </row>
    <row r="66" spans="1:16" x14ac:dyDescent="0.2">
      <c r="A66" s="1">
        <v>36251</v>
      </c>
      <c r="B66">
        <v>-2.1664772082044723E-3</v>
      </c>
      <c r="C66">
        <v>107.97076683753244</v>
      </c>
      <c r="D66">
        <v>8.1448427668232209E-2</v>
      </c>
      <c r="G66">
        <v>1.4871669846135602E-4</v>
      </c>
      <c r="H66">
        <v>97.398479110922125</v>
      </c>
      <c r="I66">
        <v>0.15938985920343177</v>
      </c>
      <c r="N66">
        <v>-1.4871669846135602E-4</v>
      </c>
      <c r="O66">
        <v>129.14932057181019</v>
      </c>
      <c r="P66">
        <v>1.1326848193781892E-2</v>
      </c>
    </row>
    <row r="67" spans="1:16" x14ac:dyDescent="0.2">
      <c r="A67" s="1">
        <v>36281</v>
      </c>
      <c r="B67">
        <v>5.9845948541915731E-4</v>
      </c>
      <c r="C67">
        <v>108.03538296709434</v>
      </c>
      <c r="D67">
        <v>8.089871176692362E-2</v>
      </c>
      <c r="G67">
        <v>2.8360130498354583E-3</v>
      </c>
      <c r="H67">
        <v>97.674702468714827</v>
      </c>
      <c r="I67">
        <v>0.1570058778743087</v>
      </c>
      <c r="N67">
        <v>1.2178218789795648E-2</v>
      </c>
      <c r="O67">
        <v>130.72212925428715</v>
      </c>
      <c r="P67">
        <v>0</v>
      </c>
    </row>
    <row r="68" spans="1:16" x14ac:dyDescent="0.2">
      <c r="A68" s="1">
        <v>36312</v>
      </c>
      <c r="B68">
        <v>4.1022105518128127E-3</v>
      </c>
      <c r="C68">
        <v>108.47856685507109</v>
      </c>
      <c r="D68">
        <v>7.7128364764149096E-2</v>
      </c>
      <c r="G68">
        <v>-1.280393828794044E-2</v>
      </c>
      <c r="H68">
        <v>96.42408160601245</v>
      </c>
      <c r="I68">
        <v>0.16779952259110265</v>
      </c>
      <c r="N68">
        <v>-4.2438926025430736E-3</v>
      </c>
      <c r="O68">
        <v>130.16735857695619</v>
      </c>
      <c r="P68">
        <v>4.2438926025431915E-3</v>
      </c>
    </row>
    <row r="69" spans="1:16" x14ac:dyDescent="0.2">
      <c r="A69" s="1">
        <v>36342</v>
      </c>
      <c r="B69">
        <v>5.963765322490754E-5</v>
      </c>
      <c r="C69">
        <v>108.48503626222353</v>
      </c>
      <c r="D69">
        <v>7.7073326865595801E-2</v>
      </c>
      <c r="G69">
        <v>-3.50322919902129E-3</v>
      </c>
      <c r="H69">
        <v>96.086285947841461</v>
      </c>
      <c r="I69">
        <v>0.1707149116030009</v>
      </c>
      <c r="N69">
        <v>5.9937084208303197E-3</v>
      </c>
      <c r="O69">
        <v>130.94754377017614</v>
      </c>
      <c r="P69">
        <v>0</v>
      </c>
    </row>
    <row r="70" spans="1:16" x14ac:dyDescent="0.2">
      <c r="A70" s="1">
        <v>36373</v>
      </c>
      <c r="B70">
        <v>-7.354940780674989E-3</v>
      </c>
      <c r="C70">
        <v>107.6871352449255</v>
      </c>
      <c r="D70">
        <v>8.3861397891404704E-2</v>
      </c>
      <c r="G70">
        <v>1.5208167796846936E-2</v>
      </c>
      <c r="H70">
        <v>97.547582307512059</v>
      </c>
      <c r="I70">
        <v>0.15810300482723622</v>
      </c>
      <c r="N70">
        <v>1.8514489258548705E-3</v>
      </c>
      <c r="O70">
        <v>131.18998645943279</v>
      </c>
      <c r="P70">
        <v>0</v>
      </c>
    </row>
    <row r="71" spans="1:16" x14ac:dyDescent="0.2">
      <c r="A71" s="1">
        <v>36404</v>
      </c>
      <c r="B71">
        <v>8.7911753067866361E-3</v>
      </c>
      <c r="C71">
        <v>108.63383172914928</v>
      </c>
      <c r="D71">
        <v>7.5807462834953626E-2</v>
      </c>
      <c r="G71">
        <v>6.9406195482868659E-3</v>
      </c>
      <c r="H71">
        <v>98.2246229641637</v>
      </c>
      <c r="I71">
        <v>0.15225971808489613</v>
      </c>
      <c r="N71">
        <v>2.8731246792571183E-3</v>
      </c>
      <c r="O71">
        <v>131.56691164720078</v>
      </c>
      <c r="P71">
        <v>0</v>
      </c>
    </row>
    <row r="72" spans="1:16" x14ac:dyDescent="0.2">
      <c r="A72" s="1">
        <v>36434</v>
      </c>
      <c r="B72">
        <v>-1.0237907689576874E-2</v>
      </c>
      <c r="C72">
        <v>107.52164858794121</v>
      </c>
      <c r="D72">
        <v>8.5269260717845269E-2</v>
      </c>
      <c r="G72">
        <v>8.9189413526912474E-3</v>
      </c>
      <c r="H72">
        <v>99.100682615771291</v>
      </c>
      <c r="I72">
        <v>0.14469877222818134</v>
      </c>
      <c r="N72">
        <v>1.8921517314023857E-5</v>
      </c>
      <c r="O72">
        <v>131.56940109279748</v>
      </c>
      <c r="P72">
        <v>0</v>
      </c>
    </row>
    <row r="73" spans="1:16" x14ac:dyDescent="0.2">
      <c r="A73" s="1">
        <v>36465</v>
      </c>
      <c r="B73">
        <v>1.7171794840664271E-2</v>
      </c>
      <c r="C73">
        <v>109.36798827842334</v>
      </c>
      <c r="D73">
        <v>6.9561692128442945E-2</v>
      </c>
      <c r="G73">
        <v>-1.7071373479949199E-2</v>
      </c>
      <c r="H73">
        <v>97.408897850719541</v>
      </c>
      <c r="I73">
        <v>0.15929993892533326</v>
      </c>
      <c r="N73">
        <v>-1.7742992857562461E-2</v>
      </c>
      <c r="O73">
        <v>129.23496614893421</v>
      </c>
      <c r="P73">
        <v>1.7742992857562426E-2</v>
      </c>
    </row>
    <row r="74" spans="1:16" x14ac:dyDescent="0.2">
      <c r="A74" s="1">
        <v>36495</v>
      </c>
      <c r="B74">
        <v>1.0584817729287063E-2</v>
      </c>
      <c r="C74">
        <v>110.52562849976925</v>
      </c>
      <c r="D74">
        <v>5.9713172231276243E-2</v>
      </c>
      <c r="G74">
        <v>-6.4832114971705712E-3</v>
      </c>
      <c r="H74">
        <v>96.777375364247035</v>
      </c>
      <c r="I74">
        <v>0.16475037522696459</v>
      </c>
      <c r="N74">
        <v>9.9498970943664201E-3</v>
      </c>
      <c r="O74">
        <v>130.52084076311002</v>
      </c>
      <c r="P74">
        <v>7.9696367162749287E-3</v>
      </c>
    </row>
    <row r="75" spans="1:16" x14ac:dyDescent="0.2">
      <c r="A75" s="1">
        <v>36526</v>
      </c>
      <c r="B75">
        <v>-6.4713196113494768E-4</v>
      </c>
      <c r="C75">
        <v>110.45410383304252</v>
      </c>
      <c r="D75">
        <v>6.0321661890159597E-2</v>
      </c>
      <c r="G75">
        <v>3.9100916617091919E-3</v>
      </c>
      <c r="H75">
        <v>97.155783772700872</v>
      </c>
      <c r="I75">
        <v>0.16148447263369387</v>
      </c>
      <c r="N75">
        <v>-4.3770874762008027E-3</v>
      </c>
      <c r="O75">
        <v>129.94953962562261</v>
      </c>
      <c r="P75">
        <v>1.2311840395415068E-2</v>
      </c>
    </row>
    <row r="76" spans="1:16" x14ac:dyDescent="0.2">
      <c r="A76" s="1">
        <v>36557</v>
      </c>
      <c r="B76">
        <v>1.3601764535929602E-2</v>
      </c>
      <c r="C76">
        <v>111.95647454540669</v>
      </c>
      <c r="D76">
        <v>4.7540378395675861E-2</v>
      </c>
      <c r="G76">
        <v>-2.7587782347311851E-2</v>
      </c>
      <c r="H76">
        <v>94.475471156197102</v>
      </c>
      <c r="I76">
        <v>0.18461725649751698</v>
      </c>
      <c r="N76">
        <v>-3.6798960542370196E-3</v>
      </c>
      <c r="O76">
        <v>129.47133882750435</v>
      </c>
      <c r="P76">
        <v>1.5946430156760647E-2</v>
      </c>
    </row>
    <row r="77" spans="1:16" x14ac:dyDescent="0.2">
      <c r="A77" s="1">
        <v>36586</v>
      </c>
      <c r="B77">
        <v>1.1338931491012985E-2</v>
      </c>
      <c r="C77">
        <v>113.2259413402524</v>
      </c>
      <c r="D77">
        <v>3.6740503998348224E-2</v>
      </c>
      <c r="G77">
        <v>-8.9588268629163057E-3</v>
      </c>
      <c r="H77">
        <v>93.629081767316293</v>
      </c>
      <c r="I77">
        <v>0.19192212932356537</v>
      </c>
      <c r="N77">
        <v>8.9588268629163057E-3</v>
      </c>
      <c r="O77">
        <v>130.63125013576996</v>
      </c>
      <c r="P77">
        <v>7.1304646007001879E-3</v>
      </c>
    </row>
    <row r="78" spans="1:16" x14ac:dyDescent="0.2">
      <c r="A78" s="1">
        <v>36617</v>
      </c>
      <c r="B78">
        <v>7.1507303833017672E-3</v>
      </c>
      <c r="C78">
        <v>114.03558951917209</v>
      </c>
      <c r="D78">
        <v>2.9852495053285258E-2</v>
      </c>
      <c r="G78">
        <v>-6.4503373794228486E-3</v>
      </c>
      <c r="H78">
        <v>93.025142601391536</v>
      </c>
      <c r="I78">
        <v>0.197134504218274</v>
      </c>
      <c r="N78">
        <v>7.9572997137832523E-3</v>
      </c>
      <c r="O78">
        <v>131.67072214508647</v>
      </c>
      <c r="P78">
        <v>0</v>
      </c>
    </row>
    <row r="79" spans="1:16" x14ac:dyDescent="0.2">
      <c r="A79" s="1">
        <v>36647</v>
      </c>
      <c r="B79">
        <v>2.6051978631763943E-2</v>
      </c>
      <c r="C79">
        <v>117.00644226058616</v>
      </c>
      <c r="D79">
        <v>4.5782329847544462E-3</v>
      </c>
      <c r="G79">
        <v>-3.5640520906003829E-2</v>
      </c>
      <c r="H79">
        <v>89.709678061722656</v>
      </c>
      <c r="I79">
        <v>0.22574904870539172</v>
      </c>
      <c r="N79">
        <v>9.7228048433688243E-3</v>
      </c>
      <c r="O79">
        <v>132.95093088008861</v>
      </c>
      <c r="P79">
        <v>0</v>
      </c>
    </row>
    <row r="80" spans="1:16" x14ac:dyDescent="0.2">
      <c r="A80" s="1">
        <v>36678</v>
      </c>
      <c r="B80">
        <v>-1.8309095145119088E-2</v>
      </c>
      <c r="C80">
        <v>114.8641601766452</v>
      </c>
      <c r="D80">
        <v>2.2803504826559146E-2</v>
      </c>
      <c r="G80">
        <v>2.5698899738265876E-2</v>
      </c>
      <c r="H80">
        <v>92.01511808378298</v>
      </c>
      <c r="I80">
        <v>0.20585165113581458</v>
      </c>
      <c r="N80">
        <v>-2.5698899738265876E-2</v>
      </c>
      <c r="O80">
        <v>129.5342382372921</v>
      </c>
      <c r="P80">
        <v>2.5698899738265814E-2</v>
      </c>
    </row>
    <row r="81" spans="1:16" x14ac:dyDescent="0.2">
      <c r="A81" s="1">
        <v>36708</v>
      </c>
      <c r="B81">
        <v>7.1406923373638449E-3</v>
      </c>
      <c r="C81">
        <v>115.68436980505631</v>
      </c>
      <c r="D81">
        <v>1.5825645301375327E-2</v>
      </c>
      <c r="G81">
        <v>-1.1643501893232414E-2</v>
      </c>
      <c r="H81">
        <v>90.943739882168458</v>
      </c>
      <c r="I81">
        <v>0.21509831893932202</v>
      </c>
      <c r="N81">
        <v>-6.6034524128277938E-3</v>
      </c>
      <c r="O81">
        <v>128.67886505926023</v>
      </c>
      <c r="P81">
        <v>3.2132650689610021E-2</v>
      </c>
    </row>
    <row r="82" spans="1:16" x14ac:dyDescent="0.2">
      <c r="A82" s="1">
        <v>36739</v>
      </c>
      <c r="B82">
        <v>2.0660105438767187E-2</v>
      </c>
      <c r="C82">
        <v>118.0744210828461</v>
      </c>
      <c r="D82">
        <v>0</v>
      </c>
      <c r="G82">
        <v>-2.1349654645972937E-2</v>
      </c>
      <c r="H82">
        <v>89.002122443470967</v>
      </c>
      <c r="I82">
        <v>0.23185569876101109</v>
      </c>
      <c r="N82">
        <v>2.1349654645972937E-2</v>
      </c>
      <c r="O82">
        <v>131.42611438851117</v>
      </c>
      <c r="P82">
        <v>1.1469017038720138E-2</v>
      </c>
    </row>
    <row r="83" spans="1:16" x14ac:dyDescent="0.2">
      <c r="A83" s="1">
        <v>36770</v>
      </c>
      <c r="B83">
        <v>3.0493507749853314E-2</v>
      </c>
      <c r="C83">
        <v>121.67492435719532</v>
      </c>
      <c r="D83">
        <v>0</v>
      </c>
      <c r="G83">
        <v>-3.0493507749853314E-2</v>
      </c>
      <c r="H83">
        <v>86.288135532987596</v>
      </c>
      <c r="I83">
        <v>0.25527911296384781</v>
      </c>
      <c r="N83">
        <v>3.297933127510469E-2</v>
      </c>
      <c r="O83">
        <v>135.76045975312968</v>
      </c>
      <c r="P83">
        <v>0</v>
      </c>
    </row>
    <row r="84" spans="1:16" x14ac:dyDescent="0.2">
      <c r="A84" s="1">
        <v>36800</v>
      </c>
      <c r="B84">
        <v>1.9922956726848035E-2</v>
      </c>
      <c r="C84">
        <v>124.09904860990622</v>
      </c>
      <c r="D84">
        <v>0</v>
      </c>
      <c r="G84">
        <v>-1.9922956726848035E-2</v>
      </c>
      <c r="H84">
        <v>84.569020742723481</v>
      </c>
      <c r="I84">
        <v>0.27011615496984898</v>
      </c>
      <c r="N84">
        <v>1.6625599223822771E-2</v>
      </c>
      <c r="O84">
        <v>138.01755874742713</v>
      </c>
      <c r="P84">
        <v>0</v>
      </c>
    </row>
    <row r="85" spans="1:16" x14ac:dyDescent="0.2">
      <c r="A85" s="1">
        <v>36831</v>
      </c>
      <c r="B85">
        <v>7.6023783238587696E-3</v>
      </c>
      <c r="C85">
        <v>125.04249652706967</v>
      </c>
      <c r="D85">
        <v>0</v>
      </c>
      <c r="G85">
        <v>-7.6023783238587696E-3</v>
      </c>
      <c r="H85">
        <v>83.926095052559035</v>
      </c>
      <c r="I85">
        <v>0.27566500809224093</v>
      </c>
      <c r="N85">
        <v>3.4855111932930389E-3</v>
      </c>
      <c r="O85">
        <v>138.49862049331227</v>
      </c>
      <c r="P85">
        <v>0</v>
      </c>
    </row>
    <row r="86" spans="1:16" x14ac:dyDescent="0.2">
      <c r="A86" s="1">
        <v>36861</v>
      </c>
      <c r="B86">
        <v>-3.4947480041603224E-2</v>
      </c>
      <c r="C86">
        <v>120.67257637533767</v>
      </c>
      <c r="D86">
        <v>3.4947480041603189E-2</v>
      </c>
      <c r="G86">
        <v>3.4947480041603224E-2</v>
      </c>
      <c r="H86">
        <v>86.859100584378041</v>
      </c>
      <c r="I86">
        <v>0.25035132541910965</v>
      </c>
      <c r="N86">
        <v>-1.6869637364175089E-2</v>
      </c>
      <c r="O86">
        <v>136.16219899015158</v>
      </c>
      <c r="P86">
        <v>1.6869637364175138E-2</v>
      </c>
    </row>
    <row r="87" spans="1:16" x14ac:dyDescent="0.2">
      <c r="A87" s="1">
        <v>36892</v>
      </c>
      <c r="B87">
        <v>-1.8876183304623102E-2</v>
      </c>
      <c r="C87">
        <v>118.39473870383566</v>
      </c>
      <c r="D87">
        <v>5.3163988306926396E-2</v>
      </c>
      <c r="G87">
        <v>1.8876183304623102E-2</v>
      </c>
      <c r="H87">
        <v>88.498668888683454</v>
      </c>
      <c r="I87">
        <v>0.23620081962365302</v>
      </c>
      <c r="N87">
        <v>2.7669374862017222E-2</v>
      </c>
      <c r="O87">
        <v>139.92972191604665</v>
      </c>
      <c r="P87">
        <v>0</v>
      </c>
    </row>
    <row r="88" spans="1:16" x14ac:dyDescent="0.2">
      <c r="A88" s="1">
        <v>36923</v>
      </c>
      <c r="B88">
        <v>1.8865363699733462E-2</v>
      </c>
      <c r="C88">
        <v>120.62829850961842</v>
      </c>
      <c r="D88">
        <v>3.5301582582331542E-2</v>
      </c>
      <c r="G88">
        <v>-1.8865363699733462E-2</v>
      </c>
      <c r="H88">
        <v>86.829109313156152</v>
      </c>
      <c r="I88">
        <v>0.25061016895501115</v>
      </c>
      <c r="N88">
        <v>-1.9907520371257155E-2</v>
      </c>
      <c r="O88">
        <v>137.14406812645859</v>
      </c>
      <c r="P88">
        <v>1.99075203712572E-2</v>
      </c>
    </row>
    <row r="89" spans="1:16" x14ac:dyDescent="0.2">
      <c r="A89" s="1">
        <v>36951</v>
      </c>
      <c r="B89">
        <v>2.5562918850987146E-2</v>
      </c>
      <c r="C89">
        <v>123.71190991555245</v>
      </c>
      <c r="D89">
        <v>1.0641075222207906E-2</v>
      </c>
      <c r="G89">
        <v>-2.5562918850987146E-2</v>
      </c>
      <c r="H89">
        <v>84.609503837880453</v>
      </c>
      <c r="I89">
        <v>0.26976676039376912</v>
      </c>
      <c r="N89">
        <v>1.5885974431690732E-2</v>
      </c>
      <c r="O89">
        <v>139.32273528617358</v>
      </c>
      <c r="P89">
        <v>4.337796299182497E-3</v>
      </c>
    </row>
    <row r="90" spans="1:16" x14ac:dyDescent="0.2">
      <c r="A90" s="1">
        <v>36982</v>
      </c>
      <c r="B90">
        <v>1.2200297160010809E-2</v>
      </c>
      <c r="C90">
        <v>125.22123197875469</v>
      </c>
      <c r="D90">
        <v>0</v>
      </c>
      <c r="G90">
        <v>-1.2200297160010809E-2</v>
      </c>
      <c r="H90">
        <v>83.577242748497241</v>
      </c>
      <c r="I90">
        <v>0.27867582291308252</v>
      </c>
      <c r="N90">
        <v>1.2200297160010809E-2</v>
      </c>
      <c r="O90">
        <v>141.02251405781041</v>
      </c>
      <c r="P90">
        <v>0</v>
      </c>
    </row>
    <row r="91" spans="1:16" x14ac:dyDescent="0.2">
      <c r="A91" s="1">
        <v>37012</v>
      </c>
      <c r="B91">
        <v>-8.2726806140407394E-3</v>
      </c>
      <c r="C91">
        <v>124.18531672049774</v>
      </c>
      <c r="D91">
        <v>8.2726806140407966E-3</v>
      </c>
      <c r="G91">
        <v>3.07030622300106E-3</v>
      </c>
      <c r="H91">
        <v>83.833850477009221</v>
      </c>
      <c r="I91">
        <v>0.27646113680337142</v>
      </c>
      <c r="N91">
        <v>-7.5790916539656783E-4</v>
      </c>
      <c r="O91">
        <v>140.91563180187873</v>
      </c>
      <c r="P91">
        <v>7.5790916539656176E-4</v>
      </c>
    </row>
    <row r="92" spans="1:16" x14ac:dyDescent="0.2">
      <c r="A92" s="1">
        <v>37043</v>
      </c>
      <c r="B92">
        <v>1.4475871707419054E-3</v>
      </c>
      <c r="C92">
        <v>124.36508579177686</v>
      </c>
      <c r="D92">
        <v>6.837068869623323E-3</v>
      </c>
      <c r="G92">
        <v>-1.4536306211850425E-2</v>
      </c>
      <c r="H92">
        <v>82.615215955556934</v>
      </c>
      <c r="I92">
        <v>0.28697871927497176</v>
      </c>
      <c r="N92">
        <v>1.1085946404691663E-2</v>
      </c>
      <c r="O92">
        <v>142.47781494361763</v>
      </c>
      <c r="P92">
        <v>0</v>
      </c>
    </row>
    <row r="93" spans="1:16" x14ac:dyDescent="0.2">
      <c r="A93" s="1">
        <v>37073</v>
      </c>
      <c r="B93">
        <v>7.8185728344157199E-3</v>
      </c>
      <c r="C93">
        <v>125.33744327309824</v>
      </c>
      <c r="D93">
        <v>0</v>
      </c>
      <c r="G93">
        <v>-9.4651827840599697E-4</v>
      </c>
      <c r="H93">
        <v>82.537019143580537</v>
      </c>
      <c r="I93">
        <v>0.28765360695007047</v>
      </c>
      <c r="N93">
        <v>7.9625522623626312E-5</v>
      </c>
      <c r="O93">
        <v>142.48915981409479</v>
      </c>
      <c r="P93">
        <v>0</v>
      </c>
    </row>
    <row r="94" spans="1:16" x14ac:dyDescent="0.2">
      <c r="A94" s="1">
        <v>37104</v>
      </c>
      <c r="B94">
        <v>-2.5002637747360074E-2</v>
      </c>
      <c r="C94">
        <v>122.20367658276068</v>
      </c>
      <c r="D94">
        <v>2.500263774736006E-2</v>
      </c>
      <c r="G94">
        <v>3.2956822835128491E-2</v>
      </c>
      <c r="H94">
        <v>85.257177060835133</v>
      </c>
      <c r="I94">
        <v>0.26417693307708112</v>
      </c>
      <c r="N94">
        <v>8.8209463820789012E-3</v>
      </c>
      <c r="O94">
        <v>143.74604905284241</v>
      </c>
      <c r="P94">
        <v>0</v>
      </c>
    </row>
    <row r="95" spans="1:16" x14ac:dyDescent="0.2">
      <c r="A95" s="1">
        <v>37135</v>
      </c>
      <c r="B95">
        <v>6.5537208749114496E-3</v>
      </c>
      <c r="C95">
        <v>123.00456536897204</v>
      </c>
      <c r="D95">
        <v>1.8612777181381383E-2</v>
      </c>
      <c r="G95">
        <v>-2.2821666375803704E-3</v>
      </c>
      <c r="H95">
        <v>85.062605975732609</v>
      </c>
      <c r="I95">
        <v>0.26585620393157472</v>
      </c>
      <c r="N95">
        <v>1.6188562469085326E-3</v>
      </c>
      <c r="O95">
        <v>143.97875324232004</v>
      </c>
      <c r="P95">
        <v>0</v>
      </c>
    </row>
    <row r="96" spans="1:16" x14ac:dyDescent="0.2">
      <c r="A96" s="1">
        <v>37165</v>
      </c>
      <c r="B96">
        <v>4.2487146742195246E-3</v>
      </c>
      <c r="C96">
        <v>123.52717667085119</v>
      </c>
      <c r="D96">
        <v>1.4443142886700325E-2</v>
      </c>
      <c r="G96">
        <v>-5.8868646970554848E-3</v>
      </c>
      <c r="H96">
        <v>84.561853923574532</v>
      </c>
      <c r="I96">
        <v>0.27017800912721218</v>
      </c>
      <c r="N96">
        <v>-4.7751173812823344E-3</v>
      </c>
      <c r="O96">
        <v>143.29123779517727</v>
      </c>
      <c r="P96">
        <v>4.7751173812823995E-3</v>
      </c>
    </row>
    <row r="97" spans="1:16" x14ac:dyDescent="0.2">
      <c r="A97" s="1">
        <v>37196</v>
      </c>
      <c r="B97">
        <v>5.434511037855182E-3</v>
      </c>
      <c r="C97">
        <v>124.19848647594401</v>
      </c>
      <c r="D97">
        <v>9.0871232682843139E-3</v>
      </c>
      <c r="G97">
        <v>-5.434511037855182E-3</v>
      </c>
      <c r="H97">
        <v>84.102301595045361</v>
      </c>
      <c r="I97">
        <v>0.27414423479227984</v>
      </c>
      <c r="N97">
        <v>9.9246839337175062E-3</v>
      </c>
      <c r="O97">
        <v>144.71335804076554</v>
      </c>
      <c r="P97">
        <v>0</v>
      </c>
    </row>
    <row r="98" spans="1:16" x14ac:dyDescent="0.2">
      <c r="A98" s="1">
        <v>37226</v>
      </c>
      <c r="B98">
        <v>2.3313629326297239E-3</v>
      </c>
      <c r="C98">
        <v>124.48803822360274</v>
      </c>
      <c r="D98">
        <v>6.7769457180064689E-3</v>
      </c>
      <c r="G98">
        <v>-2.8054620771023916E-3</v>
      </c>
      <c r="H98">
        <v>83.866355777323434</v>
      </c>
      <c r="I98">
        <v>0.27618059561501623</v>
      </c>
      <c r="N98">
        <v>1.8274330712636263E-3</v>
      </c>
      <c r="O98">
        <v>144.97781201710285</v>
      </c>
      <c r="P98">
        <v>0</v>
      </c>
    </row>
    <row r="99" spans="1:16" x14ac:dyDescent="0.2">
      <c r="A99" s="1">
        <v>37257</v>
      </c>
      <c r="B99">
        <v>1.2386392088314072E-3</v>
      </c>
      <c r="C99">
        <v>124.64223398877701</v>
      </c>
      <c r="D99">
        <v>5.5467006998574462E-3</v>
      </c>
      <c r="G99">
        <v>-4.7081390171445818E-3</v>
      </c>
      <c r="H99">
        <v>83.47150131546249</v>
      </c>
      <c r="I99">
        <v>0.27958843799416755</v>
      </c>
      <c r="N99">
        <v>4.9896424093356989E-3</v>
      </c>
      <c r="O99">
        <v>145.70119945635608</v>
      </c>
      <c r="P99">
        <v>0</v>
      </c>
    </row>
    <row r="100" spans="1:16" x14ac:dyDescent="0.2">
      <c r="A100" s="1">
        <v>37288</v>
      </c>
      <c r="B100">
        <v>-2.9810996981633909E-3</v>
      </c>
      <c r="C100">
        <v>124.27066306265465</v>
      </c>
      <c r="D100">
        <v>8.5112651302387335E-3</v>
      </c>
      <c r="G100">
        <v>-7.5915530977315555E-3</v>
      </c>
      <c r="H100">
        <v>82.837822981078787</v>
      </c>
      <c r="I100">
        <v>0.28505748061935454</v>
      </c>
      <c r="N100">
        <v>9.4929259738869072E-4</v>
      </c>
      <c r="O100">
        <v>145.83951252643064</v>
      </c>
      <c r="P100">
        <v>0</v>
      </c>
    </row>
    <row r="101" spans="1:16" x14ac:dyDescent="0.2">
      <c r="A101" s="1">
        <v>37316</v>
      </c>
      <c r="B101">
        <v>4.3843954921789991E-5</v>
      </c>
      <c r="C101">
        <v>124.27611158000406</v>
      </c>
      <c r="D101">
        <v>8.4677943428417436E-3</v>
      </c>
      <c r="G101">
        <v>1.5611453580840755E-2</v>
      </c>
      <c r="H101">
        <v>84.131041809285804</v>
      </c>
      <c r="I101">
        <v>0.2738961886650742</v>
      </c>
      <c r="N101">
        <v>-1.0842133361812353E-2</v>
      </c>
      <c r="O101">
        <v>144.25830108219736</v>
      </c>
      <c r="P101">
        <v>1.0842133361812431E-2</v>
      </c>
    </row>
    <row r="102" spans="1:16" x14ac:dyDescent="0.2">
      <c r="A102" s="1">
        <v>37347</v>
      </c>
      <c r="B102">
        <v>1.0388655452972875E-2</v>
      </c>
      <c r="C102">
        <v>125.56717328424392</v>
      </c>
      <c r="D102">
        <v>0</v>
      </c>
      <c r="G102">
        <v>1.2109776109873009E-2</v>
      </c>
      <c r="H102">
        <v>85.149849889486617</v>
      </c>
      <c r="I102">
        <v>0.26510323407728281</v>
      </c>
      <c r="N102">
        <v>1.2109776109873009E-2</v>
      </c>
      <c r="O102">
        <v>146.00523681029341</v>
      </c>
      <c r="P102">
        <v>0</v>
      </c>
    </row>
    <row r="103" spans="1:16" x14ac:dyDescent="0.2">
      <c r="A103" s="1">
        <v>37377</v>
      </c>
      <c r="B103">
        <v>1.1618658722583152E-2</v>
      </c>
      <c r="C103">
        <v>127.02609541739299</v>
      </c>
      <c r="D103">
        <v>0</v>
      </c>
      <c r="G103">
        <v>3.1689426254119586E-2</v>
      </c>
      <c r="H103">
        <v>87.848199778108864</v>
      </c>
      <c r="I103">
        <v>0.24181477720918385</v>
      </c>
      <c r="N103">
        <v>3.1689426254119586E-2</v>
      </c>
      <c r="O103">
        <v>150.63205899490848</v>
      </c>
      <c r="P103">
        <v>0</v>
      </c>
    </row>
    <row r="104" spans="1:16" x14ac:dyDescent="0.2">
      <c r="A104" s="1">
        <v>37408</v>
      </c>
      <c r="B104">
        <v>2.9002613082431263E-2</v>
      </c>
      <c r="C104">
        <v>130.71018411415562</v>
      </c>
      <c r="D104">
        <v>0</v>
      </c>
      <c r="G104">
        <v>3.7139006558595228E-2</v>
      </c>
      <c r="H104">
        <v>91.110794645828832</v>
      </c>
      <c r="I104">
        <v>0.21365653124732573</v>
      </c>
      <c r="N104">
        <v>3.7139006558595228E-2</v>
      </c>
      <c r="O104">
        <v>156.2263840218551</v>
      </c>
      <c r="P104">
        <v>0</v>
      </c>
    </row>
    <row r="105" spans="1:16" x14ac:dyDescent="0.2">
      <c r="A105" s="1">
        <v>37438</v>
      </c>
      <c r="B105">
        <v>1.2472053229432012E-2</v>
      </c>
      <c r="C105">
        <v>132.34040848805623</v>
      </c>
      <c r="D105">
        <v>0</v>
      </c>
      <c r="G105">
        <v>2.0526590912770735E-2</v>
      </c>
      <c r="H105">
        <v>92.980988655261228</v>
      </c>
      <c r="I105">
        <v>0.19751558054731044</v>
      </c>
      <c r="N105">
        <v>2.0526590912770735E-2</v>
      </c>
      <c r="O105">
        <v>159.43317909645313</v>
      </c>
      <c r="P105">
        <v>0</v>
      </c>
    </row>
    <row r="106" spans="1:16" x14ac:dyDescent="0.2">
      <c r="A106" s="1">
        <v>37469</v>
      </c>
      <c r="B106">
        <v>-1.4971061808498621E-2</v>
      </c>
      <c r="C106">
        <v>130.35913205281958</v>
      </c>
      <c r="D106">
        <v>1.4971061808498666E-2</v>
      </c>
      <c r="G106">
        <v>-1.6986305944399697E-2</v>
      </c>
      <c r="H106">
        <v>91.40158513495021</v>
      </c>
      <c r="I106">
        <v>0.21114682641174773</v>
      </c>
      <c r="N106">
        <v>-1.4522643147054032E-3</v>
      </c>
      <c r="O106">
        <v>159.20163997987132</v>
      </c>
      <c r="P106">
        <v>1.4522643147054021E-3</v>
      </c>
    </row>
    <row r="107" spans="1:16" x14ac:dyDescent="0.2">
      <c r="A107" s="1">
        <v>37500</v>
      </c>
      <c r="B107">
        <v>5.1454340098651009E-3</v>
      </c>
      <c r="C107">
        <v>131.02988636438064</v>
      </c>
      <c r="D107">
        <v>9.9026604092268423E-3</v>
      </c>
      <c r="G107">
        <v>5.1454340098651009E-3</v>
      </c>
      <c r="H107">
        <v>91.871885959659167</v>
      </c>
      <c r="I107">
        <v>0.2070878344635767</v>
      </c>
      <c r="N107">
        <v>-5.1454340098651009E-3</v>
      </c>
      <c r="O107">
        <v>158.38247844709258</v>
      </c>
      <c r="P107">
        <v>6.5902257943743457E-3</v>
      </c>
    </row>
    <row r="108" spans="1:16" x14ac:dyDescent="0.2">
      <c r="A108" s="1">
        <v>37530</v>
      </c>
      <c r="B108">
        <v>1.8094466758205524E-3</v>
      </c>
      <c r="C108">
        <v>131.2669779566958</v>
      </c>
      <c r="D108">
        <v>8.1111320693657007E-3</v>
      </c>
      <c r="G108">
        <v>1.8094466758205524E-3</v>
      </c>
      <c r="H108">
        <v>92.038123238310234</v>
      </c>
      <c r="I108">
        <v>0.20565310218142915</v>
      </c>
      <c r="N108">
        <v>7.1855885338115337E-3</v>
      </c>
      <c r="O108">
        <v>159.52054976817865</v>
      </c>
      <c r="P108">
        <v>0</v>
      </c>
    </row>
    <row r="109" spans="1:16" x14ac:dyDescent="0.2">
      <c r="A109" s="1">
        <v>37561</v>
      </c>
      <c r="B109">
        <v>1.8661814387184346E-2</v>
      </c>
      <c r="C109">
        <v>133.71665793449029</v>
      </c>
      <c r="D109">
        <v>0</v>
      </c>
      <c r="G109">
        <v>1.8661814387184346E-2</v>
      </c>
      <c r="H109">
        <v>93.755721610728386</v>
      </c>
      <c r="I109">
        <v>0.19082914781530322</v>
      </c>
      <c r="N109">
        <v>9.5617746053654595E-3</v>
      </c>
      <c r="O109">
        <v>161.04584930998598</v>
      </c>
      <c r="P109">
        <v>0</v>
      </c>
    </row>
    <row r="110" spans="1:16" x14ac:dyDescent="0.2">
      <c r="A110" s="1">
        <v>37591</v>
      </c>
      <c r="B110">
        <v>1.2738728687107174E-2</v>
      </c>
      <c r="C110">
        <v>135.42003816086449</v>
      </c>
      <c r="D110">
        <v>0</v>
      </c>
      <c r="G110">
        <v>1.2738728687107174E-2</v>
      </c>
      <c r="H110">
        <v>94.950050311191418</v>
      </c>
      <c r="I110">
        <v>0.18052133986780697</v>
      </c>
      <c r="N110">
        <v>1.2738728687107174E-2</v>
      </c>
      <c r="O110">
        <v>163.09736869053066</v>
      </c>
      <c r="P110">
        <v>0</v>
      </c>
    </row>
    <row r="111" spans="1:16" x14ac:dyDescent="0.2">
      <c r="A111" s="1">
        <v>37622</v>
      </c>
      <c r="B111">
        <v>3.4963681107920537E-2</v>
      </c>
      <c r="C111">
        <v>140.15482119074341</v>
      </c>
      <c r="D111">
        <v>0</v>
      </c>
      <c r="G111">
        <v>3.4963681107920537E-2</v>
      </c>
      <c r="H111">
        <v>98.269853591452929</v>
      </c>
      <c r="I111">
        <v>0.15186934932019897</v>
      </c>
      <c r="N111">
        <v>2.8967181716457673E-2</v>
      </c>
      <c r="O111">
        <v>167.82183980686534</v>
      </c>
      <c r="P111">
        <v>0</v>
      </c>
    </row>
    <row r="112" spans="1:16" x14ac:dyDescent="0.2">
      <c r="A112" s="1">
        <v>37653</v>
      </c>
      <c r="B112">
        <v>5.3350226868289002E-3</v>
      </c>
      <c r="C112">
        <v>140.90255034146449</v>
      </c>
      <c r="D112">
        <v>0</v>
      </c>
      <c r="G112">
        <v>9.5477453443559845E-3</v>
      </c>
      <c r="H112">
        <v>99.208109128571266</v>
      </c>
      <c r="I112">
        <v>0.1437716138487653</v>
      </c>
      <c r="N112">
        <v>9.5477453443559845E-3</v>
      </c>
      <c r="O112">
        <v>169.42415999656259</v>
      </c>
      <c r="P112">
        <v>0</v>
      </c>
    </row>
    <row r="113" spans="1:16" x14ac:dyDescent="0.2">
      <c r="A113" s="1">
        <v>37681</v>
      </c>
      <c r="B113">
        <v>-2.0893464560970904E-3</v>
      </c>
      <c r="C113">
        <v>140.60815609725353</v>
      </c>
      <c r="D113">
        <v>2.0893464560969651E-3</v>
      </c>
      <c r="G113">
        <v>-2.0893464560970904E-3</v>
      </c>
      <c r="H113">
        <v>99.000829017347399</v>
      </c>
      <c r="I113">
        <v>0.14556057159298003</v>
      </c>
      <c r="N113">
        <v>8.4287604207117471E-3</v>
      </c>
      <c r="O113">
        <v>170.85219565065398</v>
      </c>
      <c r="P113">
        <v>0</v>
      </c>
    </row>
    <row r="114" spans="1:16" x14ac:dyDescent="0.2">
      <c r="A114" s="1">
        <v>37712</v>
      </c>
      <c r="B114">
        <v>2.5574106732312307E-3</v>
      </c>
      <c r="C114">
        <v>140.96774889640002</v>
      </c>
      <c r="D114">
        <v>0</v>
      </c>
      <c r="G114">
        <v>2.5574106732312307E-3</v>
      </c>
      <c r="H114">
        <v>99.254014794135117</v>
      </c>
      <c r="I114">
        <v>0.14337541907914222</v>
      </c>
      <c r="N114">
        <v>1.2471222285792437E-3</v>
      </c>
      <c r="O114">
        <v>171.06526922165148</v>
      </c>
      <c r="P114">
        <v>0</v>
      </c>
    </row>
    <row r="115" spans="1:16" x14ac:dyDescent="0.2">
      <c r="A115" s="1">
        <v>37742</v>
      </c>
      <c r="B115">
        <v>4.9984161315005576E-2</v>
      </c>
      <c r="C115">
        <v>148.01390359745088</v>
      </c>
      <c r="D115">
        <v>0</v>
      </c>
      <c r="G115">
        <v>4.9984161315005576E-2</v>
      </c>
      <c r="H115">
        <v>104.21514348076713</v>
      </c>
      <c r="I115">
        <v>0.10055775783999495</v>
      </c>
      <c r="N115">
        <v>1.7235775831189331E-2</v>
      </c>
      <c r="O115">
        <v>174.01371185445794</v>
      </c>
      <c r="P115">
        <v>0</v>
      </c>
    </row>
    <row r="116" spans="1:16" x14ac:dyDescent="0.2">
      <c r="A116" s="1">
        <v>37773</v>
      </c>
      <c r="B116">
        <v>7.3108194148335925E-3</v>
      </c>
      <c r="C116">
        <v>149.09600651753644</v>
      </c>
      <c r="D116">
        <v>0</v>
      </c>
      <c r="G116">
        <v>7.3108194148335925E-3</v>
      </c>
      <c r="H116">
        <v>104.977041575046</v>
      </c>
      <c r="I116">
        <v>9.3982098033489989E-2</v>
      </c>
      <c r="N116">
        <v>7.3108194148335925E-3</v>
      </c>
      <c r="O116">
        <v>175.28589467753079</v>
      </c>
      <c r="P116">
        <v>0</v>
      </c>
    </row>
    <row r="117" spans="1:16" x14ac:dyDescent="0.2">
      <c r="A117" s="1">
        <v>37803</v>
      </c>
      <c r="B117">
        <v>-1.9660299689365286E-2</v>
      </c>
      <c r="C117">
        <v>146.16473434691412</v>
      </c>
      <c r="D117">
        <v>1.9660299689365255E-2</v>
      </c>
      <c r="G117">
        <v>-1.9660299689365286E-2</v>
      </c>
      <c r="H117">
        <v>102.91316147717764</v>
      </c>
      <c r="I117">
        <v>0.11179468151008155</v>
      </c>
      <c r="N117">
        <v>-3.4835471169956111E-3</v>
      </c>
      <c r="O117">
        <v>174.67527800447689</v>
      </c>
      <c r="P117">
        <v>3.4835471169955461E-3</v>
      </c>
    </row>
    <row r="118" spans="1:16" x14ac:dyDescent="0.2">
      <c r="A118" s="1">
        <v>37834</v>
      </c>
      <c r="B118">
        <v>-1.360139097591574E-2</v>
      </c>
      <c r="C118">
        <v>144.17669064817088</v>
      </c>
      <c r="D118">
        <v>3.2994283242502274E-2</v>
      </c>
      <c r="G118">
        <v>-1.360139097591574E-2</v>
      </c>
      <c r="H118">
        <v>101.513399331359</v>
      </c>
      <c r="I118">
        <v>0.12387550931375067</v>
      </c>
      <c r="N118">
        <v>1.2008632201174541E-2</v>
      </c>
      <c r="O118">
        <v>176.77288917267057</v>
      </c>
      <c r="P118">
        <v>0</v>
      </c>
    </row>
    <row r="119" spans="1:16" x14ac:dyDescent="0.2">
      <c r="A119" s="1">
        <v>37865</v>
      </c>
      <c r="B119">
        <v>1.7432149235672083E-2</v>
      </c>
      <c r="C119">
        <v>146.69000023585514</v>
      </c>
      <c r="D119">
        <v>1.6137295276237393E-2</v>
      </c>
      <c r="G119">
        <v>1.7432149235672083E-2</v>
      </c>
      <c r="H119">
        <v>103.28299605792363</v>
      </c>
      <c r="I119">
        <v>0.10860277644308075</v>
      </c>
      <c r="N119">
        <v>-1.0130116688197743E-2</v>
      </c>
      <c r="O119">
        <v>174.98215917804157</v>
      </c>
      <c r="P119">
        <v>1.0130116688197762E-2</v>
      </c>
    </row>
    <row r="120" spans="1:16" x14ac:dyDescent="0.2">
      <c r="A120" s="1">
        <v>37895</v>
      </c>
      <c r="B120">
        <v>3.9789263685777364E-2</v>
      </c>
      <c r="C120">
        <v>152.52668733530632</v>
      </c>
      <c r="D120">
        <v>0</v>
      </c>
      <c r="G120">
        <v>3.9789263685777364E-2</v>
      </c>
      <c r="H120">
        <v>107.39255042232945</v>
      </c>
      <c r="I120">
        <v>7.3134737266204675E-2</v>
      </c>
      <c r="N120">
        <v>3.9789263685777364E-2</v>
      </c>
      <c r="O120">
        <v>181.94457044988332</v>
      </c>
      <c r="P120">
        <v>0</v>
      </c>
    </row>
    <row r="121" spans="1:16" x14ac:dyDescent="0.2">
      <c r="A121" s="1">
        <v>37926</v>
      </c>
      <c r="B121">
        <v>1.0372474927791784E-2</v>
      </c>
      <c r="C121">
        <v>154.10876657551091</v>
      </c>
      <c r="D121">
        <v>0</v>
      </c>
      <c r="G121">
        <v>1.0372474927791784E-2</v>
      </c>
      <c r="H121">
        <v>108.50647695901668</v>
      </c>
      <c r="I121">
        <v>6.352085056705721E-2</v>
      </c>
      <c r="N121">
        <v>1.0372474927791784E-2</v>
      </c>
      <c r="O121">
        <v>183.83178594512259</v>
      </c>
      <c r="P121">
        <v>0</v>
      </c>
    </row>
    <row r="122" spans="1:16" x14ac:dyDescent="0.2">
      <c r="A122" s="1">
        <v>37956</v>
      </c>
      <c r="B122">
        <v>2.354730027729177E-2</v>
      </c>
      <c r="C122">
        <v>157.73761197742752</v>
      </c>
      <c r="D122">
        <v>0</v>
      </c>
      <c r="G122">
        <v>3.3140722687672208E-2</v>
      </c>
      <c r="H122">
        <v>112.10246002173176</v>
      </c>
      <c r="I122">
        <v>3.2485254772912808E-2</v>
      </c>
      <c r="N122">
        <v>2.1655012618831775E-2</v>
      </c>
      <c r="O122">
        <v>187.81266558950659</v>
      </c>
      <c r="P122">
        <v>0</v>
      </c>
    </row>
    <row r="123" spans="1:16" x14ac:dyDescent="0.2">
      <c r="A123" s="1">
        <v>37987</v>
      </c>
      <c r="B123">
        <v>2.5363499046526239E-2</v>
      </c>
      <c r="C123">
        <v>161.73838974841834</v>
      </c>
      <c r="D123">
        <v>0</v>
      </c>
      <c r="G123">
        <v>2.1813654535583333E-2</v>
      </c>
      <c r="H123">
        <v>114.54782435723486</v>
      </c>
      <c r="I123">
        <v>1.1380222362446185E-2</v>
      </c>
      <c r="N123">
        <v>1.8926115108410121E-2</v>
      </c>
      <c r="O123">
        <v>191.36722971727093</v>
      </c>
      <c r="P123">
        <v>0</v>
      </c>
    </row>
    <row r="124" spans="1:16" x14ac:dyDescent="0.2">
      <c r="A124" s="1">
        <v>38018</v>
      </c>
      <c r="B124">
        <v>1.1870509639700069E-3</v>
      </c>
      <c r="C124">
        <v>161.93038145988015</v>
      </c>
      <c r="D124">
        <v>0</v>
      </c>
      <c r="G124">
        <v>1.1870509639700069E-3</v>
      </c>
      <c r="H124">
        <v>114.68379846255878</v>
      </c>
      <c r="I124">
        <v>1.0206680302401695E-2</v>
      </c>
      <c r="N124">
        <v>5.4363903020131004E-3</v>
      </c>
      <c r="O124">
        <v>192.40757666902903</v>
      </c>
      <c r="P124">
        <v>0</v>
      </c>
    </row>
    <row r="125" spans="1:16" x14ac:dyDescent="0.2">
      <c r="A125" s="1">
        <v>38047</v>
      </c>
      <c r="B125">
        <v>-2.3883227382635413E-2</v>
      </c>
      <c r="C125">
        <v>158.06296133931696</v>
      </c>
      <c r="D125">
        <v>2.3883227382635343E-2</v>
      </c>
      <c r="G125">
        <v>-2.3883227382635413E-2</v>
      </c>
      <c r="H125">
        <v>111.94477922677316</v>
      </c>
      <c r="I125">
        <v>3.384613921855293E-2</v>
      </c>
      <c r="N125">
        <v>-6.0116036170966402E-3</v>
      </c>
      <c r="O125">
        <v>191.2508985851687</v>
      </c>
      <c r="P125">
        <v>6.0116036170966081E-3</v>
      </c>
    </row>
    <row r="126" spans="1:16" x14ac:dyDescent="0.2">
      <c r="A126" s="1">
        <v>38078</v>
      </c>
      <c r="B126">
        <v>-1.1601555842008801E-2</v>
      </c>
      <c r="C126">
        <v>156.22918506678559</v>
      </c>
      <c r="D126">
        <v>3.5207700628477119E-2</v>
      </c>
      <c r="G126">
        <v>-1.1601555842008801E-2</v>
      </c>
      <c r="H126">
        <v>110.64604561935241</v>
      </c>
      <c r="I126">
        <v>4.5055027186381304E-2</v>
      </c>
      <c r="N126">
        <v>9.2691701955332564E-3</v>
      </c>
      <c r="O126">
        <v>193.02363571420329</v>
      </c>
      <c r="P126">
        <v>0</v>
      </c>
    </row>
    <row r="127" spans="1:16" x14ac:dyDescent="0.2">
      <c r="A127" s="1">
        <v>38108</v>
      </c>
      <c r="B127">
        <v>-1.4234288263192174E-2</v>
      </c>
      <c r="C127">
        <v>154.00537381142138</v>
      </c>
      <c r="D127">
        <v>4.8940832331839303E-2</v>
      </c>
      <c r="G127">
        <v>-1.4234288263192174E-2</v>
      </c>
      <c r="H127">
        <v>109.07107791082423</v>
      </c>
      <c r="I127">
        <v>5.8647989204896597E-2</v>
      </c>
      <c r="N127">
        <v>8.6238796378027317E-3</v>
      </c>
      <c r="O127">
        <v>194.68824831585366</v>
      </c>
      <c r="P127">
        <v>0</v>
      </c>
    </row>
    <row r="128" spans="1:16" x14ac:dyDescent="0.2">
      <c r="A128" s="1">
        <v>38139</v>
      </c>
      <c r="B128">
        <v>1.2605499279313648E-2</v>
      </c>
      <c r="C128">
        <v>155.94668844001168</v>
      </c>
      <c r="D128">
        <v>3.6952256679213639E-2</v>
      </c>
      <c r="G128">
        <v>1.2605499279313648E-2</v>
      </c>
      <c r="H128">
        <v>110.44597330482308</v>
      </c>
      <c r="I128">
        <v>4.6781777111238487E-2</v>
      </c>
      <c r="N128">
        <v>-2.0575200618881714E-3</v>
      </c>
      <c r="O128">
        <v>194.28767333912992</v>
      </c>
      <c r="P128">
        <v>2.0575200618881558E-3</v>
      </c>
    </row>
    <row r="129" spans="1:16" x14ac:dyDescent="0.2">
      <c r="A129" s="1">
        <v>38169</v>
      </c>
      <c r="B129">
        <v>1.1608608384431895E-2</v>
      </c>
      <c r="C129">
        <v>157.75701247496082</v>
      </c>
      <c r="D129">
        <v>2.5772612571491587E-2</v>
      </c>
      <c r="G129">
        <v>1.1608608384431895E-2</v>
      </c>
      <c r="H129">
        <v>111.7280973565562</v>
      </c>
      <c r="I129">
        <v>3.5716240056818657E-2</v>
      </c>
      <c r="N129">
        <v>4.3244870524646135E-3</v>
      </c>
      <c r="O129">
        <v>195.12786786693846</v>
      </c>
      <c r="P129">
        <v>0</v>
      </c>
    </row>
    <row r="130" spans="1:16" x14ac:dyDescent="0.2">
      <c r="A130" s="1">
        <v>38200</v>
      </c>
      <c r="B130">
        <v>-3.3444338630172796E-3</v>
      </c>
      <c r="C130">
        <v>157.22940458031113</v>
      </c>
      <c r="D130">
        <v>2.9030851636286298E-2</v>
      </c>
      <c r="G130">
        <v>-1.6215708611191371E-3</v>
      </c>
      <c r="H130">
        <v>111.54692232951453</v>
      </c>
      <c r="I130">
        <v>3.7279894503792932E-2</v>
      </c>
      <c r="N130">
        <v>-2.952725266076422E-3</v>
      </c>
      <c r="O130">
        <v>194.55170888137215</v>
      </c>
      <c r="P130">
        <v>2.9527252660763101E-3</v>
      </c>
    </row>
    <row r="131" spans="1:16" x14ac:dyDescent="0.2">
      <c r="A131" s="1">
        <v>38231</v>
      </c>
      <c r="B131">
        <v>-3.428977458931374E-3</v>
      </c>
      <c r="C131">
        <v>156.69026849612405</v>
      </c>
      <c r="D131">
        <v>3.2360282959343199E-2</v>
      </c>
      <c r="G131">
        <v>1.0644019237426737E-3</v>
      </c>
      <c r="H131">
        <v>111.66565308822965</v>
      </c>
      <c r="I131">
        <v>3.6255173371476962E-2</v>
      </c>
      <c r="N131">
        <v>3.5940771678879425E-3</v>
      </c>
      <c r="O131">
        <v>195.25094273623628</v>
      </c>
      <c r="P131">
        <v>0</v>
      </c>
    </row>
    <row r="132" spans="1:16" x14ac:dyDescent="0.2">
      <c r="A132" s="1">
        <v>38261</v>
      </c>
      <c r="B132">
        <v>-1.1607118879691717E-2</v>
      </c>
      <c r="C132">
        <v>154.87154592239872</v>
      </c>
      <c r="D132">
        <v>4.3591792187745351E-2</v>
      </c>
      <c r="G132">
        <v>2.7330676997658159E-2</v>
      </c>
      <c r="H132">
        <v>114.71755098451661</v>
      </c>
      <c r="I132">
        <v>9.915374806728685E-3</v>
      </c>
      <c r="N132">
        <v>1.8783647618461075E-3</v>
      </c>
      <c r="O132">
        <v>195.61769522678927</v>
      </c>
      <c r="P132">
        <v>0</v>
      </c>
    </row>
    <row r="133" spans="1:16" x14ac:dyDescent="0.2">
      <c r="A133" s="1">
        <v>38292</v>
      </c>
      <c r="B133">
        <v>-2.8554607035287363E-3</v>
      </c>
      <c r="C133">
        <v>154.42931630892258</v>
      </c>
      <c r="D133">
        <v>4.6322778241685521E-2</v>
      </c>
      <c r="G133">
        <v>4.2152656207227267E-2</v>
      </c>
      <c r="H133">
        <v>119.55320047210199</v>
      </c>
      <c r="I133">
        <v>0</v>
      </c>
      <c r="N133">
        <v>4.2152656207227267E-2</v>
      </c>
      <c r="O133">
        <v>203.86350068173425</v>
      </c>
      <c r="P133">
        <v>0</v>
      </c>
    </row>
    <row r="134" spans="1:16" x14ac:dyDescent="0.2">
      <c r="A134" s="1">
        <v>38322</v>
      </c>
      <c r="B134">
        <v>1.4816605007114212E-2</v>
      </c>
      <c r="C134">
        <v>156.71743449019058</v>
      </c>
      <c r="D134">
        <v>3.2192519542610522E-2</v>
      </c>
      <c r="G134">
        <v>1.4857918882558151E-2</v>
      </c>
      <c r="H134">
        <v>121.3295122268667</v>
      </c>
      <c r="I134">
        <v>0</v>
      </c>
      <c r="N134">
        <v>1.4857918882558151E-2</v>
      </c>
      <c r="O134">
        <v>206.89248803797781</v>
      </c>
      <c r="P134">
        <v>0</v>
      </c>
    </row>
    <row r="135" spans="1:16" x14ac:dyDescent="0.2">
      <c r="A135" s="1">
        <v>38353</v>
      </c>
      <c r="B135">
        <v>-1.5298848542352552E-2</v>
      </c>
      <c r="C135">
        <v>154.31983819597912</v>
      </c>
      <c r="D135">
        <v>4.6998859604283849E-2</v>
      </c>
      <c r="G135">
        <v>-1.5434932819345333E-2</v>
      </c>
      <c r="H135">
        <v>119.45679935664107</v>
      </c>
      <c r="I135">
        <v>1.5434932819345342E-2</v>
      </c>
      <c r="N135">
        <v>-1.4169003401865419E-2</v>
      </c>
      <c r="O135">
        <v>203.96102767114729</v>
      </c>
      <c r="P135">
        <v>1.4169003401865481E-2</v>
      </c>
    </row>
    <row r="136" spans="1:16" x14ac:dyDescent="0.2">
      <c r="A136" s="1">
        <v>38384</v>
      </c>
      <c r="B136">
        <v>-3.2597335510578837E-3</v>
      </c>
      <c r="C136">
        <v>153.81679664181786</v>
      </c>
      <c r="D136">
        <v>5.010538939582819E-2</v>
      </c>
      <c r="G136">
        <v>-3.2597335510578837E-3</v>
      </c>
      <c r="H136">
        <v>119.06740201987624</v>
      </c>
      <c r="I136">
        <v>1.8644352602033658E-2</v>
      </c>
      <c r="N136">
        <v>-2.4317884015079283E-4</v>
      </c>
      <c r="O136">
        <v>203.91142866500226</v>
      </c>
      <c r="P136">
        <v>1.4408736640202899E-2</v>
      </c>
    </row>
    <row r="137" spans="1:16" x14ac:dyDescent="0.2">
      <c r="A137" s="1">
        <v>38412</v>
      </c>
      <c r="B137">
        <v>1.363429519665138E-2</v>
      </c>
      <c r="C137">
        <v>155.91398025343568</v>
      </c>
      <c r="D137">
        <v>3.7154245869142802E-2</v>
      </c>
      <c r="G137">
        <v>1.363429519665138E-2</v>
      </c>
      <c r="H137">
        <v>120.69080212731359</v>
      </c>
      <c r="I137">
        <v>5.2642600125089372E-3</v>
      </c>
      <c r="N137">
        <v>-5.9343868445074343E-3</v>
      </c>
      <c r="O137">
        <v>202.70133936528796</v>
      </c>
      <c r="P137">
        <v>2.0257616467546705E-2</v>
      </c>
    </row>
    <row r="138" spans="1:16" x14ac:dyDescent="0.2">
      <c r="A138" s="1">
        <v>38443</v>
      </c>
      <c r="B138">
        <v>-1.6433735658617374E-2</v>
      </c>
      <c r="C138">
        <v>153.35173111646782</v>
      </c>
      <c r="D138">
        <v>5.2977398472551486E-2</v>
      </c>
      <c r="G138">
        <v>-1.6433735658617374E-2</v>
      </c>
      <c r="H138">
        <v>118.70740138872682</v>
      </c>
      <c r="I138">
        <v>2.1611484213642507E-2</v>
      </c>
      <c r="N138">
        <v>-1.2329487762044419E-2</v>
      </c>
      <c r="O138">
        <v>200.20213568223363</v>
      </c>
      <c r="P138">
        <v>3.2337338195266324E-2</v>
      </c>
    </row>
    <row r="139" spans="1:16" x14ac:dyDescent="0.2">
      <c r="A139" s="1">
        <v>38473</v>
      </c>
      <c r="B139">
        <v>-1.2290877822517563E-2</v>
      </c>
      <c r="C139">
        <v>151.46690372544376</v>
      </c>
      <c r="D139">
        <v>6.4617137563088026E-2</v>
      </c>
      <c r="G139">
        <v>-1.2290877822517563E-2</v>
      </c>
      <c r="H139">
        <v>117.24838322162942</v>
      </c>
      <c r="I139">
        <v>3.3636737924126962E-2</v>
      </c>
      <c r="N139">
        <v>1.2290877822517563E-2</v>
      </c>
      <c r="O139">
        <v>202.66279567171102</v>
      </c>
      <c r="P139">
        <v>2.0443914645612335E-2</v>
      </c>
    </row>
    <row r="140" spans="1:16" x14ac:dyDescent="0.2">
      <c r="A140" s="1">
        <v>38504</v>
      </c>
      <c r="B140">
        <v>-2.1473106479970042E-2</v>
      </c>
      <c r="C140">
        <v>148.21443877355594</v>
      </c>
      <c r="D140">
        <v>8.4702713367734953E-2</v>
      </c>
      <c r="G140">
        <v>-2.1473106479970042E-2</v>
      </c>
      <c r="H140">
        <v>114.73069620410705</v>
      </c>
      <c r="I140">
        <v>5.4387559149013338E-2</v>
      </c>
      <c r="N140">
        <v>1.7104429363623861E-2</v>
      </c>
      <c r="O140">
        <v>206.12922714491233</v>
      </c>
      <c r="P140">
        <v>3.6891667759603327E-3</v>
      </c>
    </row>
    <row r="141" spans="1:16" x14ac:dyDescent="0.2">
      <c r="A141" s="1">
        <v>38534</v>
      </c>
      <c r="B141">
        <v>-2.0442291323928816E-2</v>
      </c>
      <c r="C141">
        <v>145.18459603773431</v>
      </c>
      <c r="D141">
        <v>0.10341348714907324</v>
      </c>
      <c r="G141">
        <v>-2.0442291323928816E-2</v>
      </c>
      <c r="H141">
        <v>112.38533788850552</v>
      </c>
      <c r="I141">
        <v>7.3718044144420611E-2</v>
      </c>
      <c r="N141">
        <v>1.9437303906876886E-2</v>
      </c>
      <c r="O141">
        <v>210.13582357701765</v>
      </c>
      <c r="P141">
        <v>0</v>
      </c>
    </row>
    <row r="142" spans="1:16" x14ac:dyDescent="0.2">
      <c r="A142" s="1">
        <v>38565</v>
      </c>
      <c r="B142">
        <v>1.0595253536188991E-3</v>
      </c>
      <c r="C142">
        <v>145.3384227981912</v>
      </c>
      <c r="D142">
        <v>0.10246353100699494</v>
      </c>
      <c r="G142">
        <v>2.1518481109150493E-2</v>
      </c>
      <c r="H142">
        <v>114.80369965880482</v>
      </c>
      <c r="I142">
        <v>5.3785863375595371E-2</v>
      </c>
      <c r="N142">
        <v>-1.8063389001045982E-2</v>
      </c>
      <c r="O142">
        <v>206.34005845269081</v>
      </c>
      <c r="P142">
        <v>1.8063389001045958E-2</v>
      </c>
    </row>
    <row r="143" spans="1:16" x14ac:dyDescent="0.2">
      <c r="A143" s="1">
        <v>38596</v>
      </c>
      <c r="B143">
        <v>6.005540318980312E-3</v>
      </c>
      <c r="C143">
        <v>146.21125855620275</v>
      </c>
      <c r="D143">
        <v>9.7073339554702209E-2</v>
      </c>
      <c r="G143">
        <v>2.8989581468439082E-3</v>
      </c>
      <c r="H143">
        <v>115.13651077921854</v>
      </c>
      <c r="I143">
        <v>5.1042828195569101E-2</v>
      </c>
      <c r="N143">
        <v>2.8989581468439082E-3</v>
      </c>
      <c r="O143">
        <v>206.93822964616248</v>
      </c>
      <c r="P143">
        <v>1.5216795862906266E-2</v>
      </c>
    </row>
    <row r="144" spans="1:16" x14ac:dyDescent="0.2">
      <c r="A144" s="1">
        <v>38626</v>
      </c>
      <c r="B144">
        <v>1.6788457553137626E-2</v>
      </c>
      <c r="C144">
        <v>148.66592006426438</v>
      </c>
      <c r="D144">
        <v>8.1914593642220063E-2</v>
      </c>
      <c r="G144">
        <v>-1.6784683302397192E-2</v>
      </c>
      <c r="H144">
        <v>113.20398090924631</v>
      </c>
      <c r="I144">
        <v>6.6970773791845031E-2</v>
      </c>
      <c r="N144">
        <v>3.8189521059323172E-3</v>
      </c>
      <c r="O144">
        <v>207.72851683406762</v>
      </c>
      <c r="P144">
        <v>1.1455955971580049E-2</v>
      </c>
    </row>
    <row r="145" spans="1:16" x14ac:dyDescent="0.2">
      <c r="A145" s="1">
        <v>38657</v>
      </c>
      <c r="B145">
        <v>1.9017580823107116E-2</v>
      </c>
      <c r="C145">
        <v>151.49318621472813</v>
      </c>
      <c r="D145">
        <v>6.4454830224295767E-2</v>
      </c>
      <c r="G145">
        <v>-1.9677993326917196E-2</v>
      </c>
      <c r="H145">
        <v>110.97635372833369</v>
      </c>
      <c r="I145">
        <v>8.53309166789879E-2</v>
      </c>
      <c r="N145">
        <v>1.9017580823107116E-2</v>
      </c>
      <c r="O145">
        <v>211.6790106922237</v>
      </c>
      <c r="P145">
        <v>0</v>
      </c>
    </row>
    <row r="146" spans="1:16" x14ac:dyDescent="0.2">
      <c r="A146" s="1">
        <v>38687</v>
      </c>
      <c r="B146">
        <v>-2.9924791885011081E-3</v>
      </c>
      <c r="C146">
        <v>151.03984600778082</v>
      </c>
      <c r="D146">
        <v>6.7254429674752328E-2</v>
      </c>
      <c r="G146">
        <v>6.8359091818018924E-3</v>
      </c>
      <c r="H146">
        <v>111.73497800374811</v>
      </c>
      <c r="I146">
        <v>7.9078321894003406E-2</v>
      </c>
      <c r="N146">
        <v>-6.8359091818018924E-3</v>
      </c>
      <c r="O146">
        <v>210.231992199438</v>
      </c>
      <c r="P146">
        <v>6.8359091818018403E-3</v>
      </c>
    </row>
    <row r="147" spans="1:16" x14ac:dyDescent="0.2">
      <c r="A147" s="1">
        <v>38718</v>
      </c>
      <c r="B147">
        <v>-1.4365493290124463E-2</v>
      </c>
      <c r="C147">
        <v>148.87008411341461</v>
      </c>
      <c r="D147">
        <v>8.0653779906653053E-2</v>
      </c>
      <c r="G147">
        <v>1.5077885555195847E-2</v>
      </c>
      <c r="H147">
        <v>113.41970521460095</v>
      </c>
      <c r="I147">
        <v>6.519277022622226E-2</v>
      </c>
      <c r="N147">
        <v>6.0158197486969035E-3</v>
      </c>
      <c r="O147">
        <v>211.49670996991924</v>
      </c>
      <c r="P147">
        <v>8.6121303056126911E-4</v>
      </c>
    </row>
    <row r="148" spans="1:16" x14ac:dyDescent="0.2">
      <c r="A148" s="1">
        <v>38749</v>
      </c>
      <c r="B148">
        <v>1.6289751210281461E-2</v>
      </c>
      <c r="C148">
        <v>151.29514074627582</v>
      </c>
      <c r="D148">
        <v>6.567785870521968E-2</v>
      </c>
      <c r="G148">
        <v>-1.4664994561109923E-2</v>
      </c>
      <c r="H148">
        <v>111.75640585450614</v>
      </c>
      <c r="I148">
        <v>7.8901713166540918E-2</v>
      </c>
      <c r="N148">
        <v>-1.0028197839773946E-2</v>
      </c>
      <c r="O148">
        <v>209.37577911987961</v>
      </c>
      <c r="P148">
        <v>1.0880774455682493E-2</v>
      </c>
    </row>
    <row r="149" spans="1:16" x14ac:dyDescent="0.2">
      <c r="A149" s="1">
        <v>38777</v>
      </c>
      <c r="B149">
        <v>4.6299457051783722E-3</v>
      </c>
      <c r="C149">
        <v>151.99562903338841</v>
      </c>
      <c r="D149">
        <v>6.1351997919878762E-2</v>
      </c>
      <c r="G149">
        <v>-6.2638761623332968E-3</v>
      </c>
      <c r="H149">
        <v>111.05637756788606</v>
      </c>
      <c r="I149">
        <v>8.4671358768603031E-2</v>
      </c>
      <c r="N149">
        <v>4.6299457051783722E-3</v>
      </c>
      <c r="O149">
        <v>210.34517760918408</v>
      </c>
      <c r="P149">
        <v>6.3012061454641981E-3</v>
      </c>
    </row>
    <row r="150" spans="1:16" x14ac:dyDescent="0.2">
      <c r="A150" s="1">
        <v>38808</v>
      </c>
      <c r="B150">
        <v>-1.1865577554986899E-2</v>
      </c>
      <c r="C150">
        <v>150.19211310907372</v>
      </c>
      <c r="D150">
        <v>7.2489598585393986E-2</v>
      </c>
      <c r="G150">
        <v>1.4513740112921527E-2</v>
      </c>
      <c r="H150">
        <v>112.66822096978886</v>
      </c>
      <c r="I150">
        <v>7.138651675185681E-2</v>
      </c>
      <c r="N150">
        <v>9.5459471657729986E-3</v>
      </c>
      <c r="O150">
        <v>212.35312156121651</v>
      </c>
      <c r="P150">
        <v>0</v>
      </c>
    </row>
    <row r="151" spans="1:16" x14ac:dyDescent="0.2">
      <c r="A151" s="1">
        <v>38838</v>
      </c>
      <c r="B151">
        <v>-3.3313119148798483E-2</v>
      </c>
      <c r="C151">
        <v>145.18874534986131</v>
      </c>
      <c r="D151">
        <v>0.10338786309946878</v>
      </c>
      <c r="G151">
        <v>4.018533125598979E-2</v>
      </c>
      <c r="H151">
        <v>117.19583075148289</v>
      </c>
      <c r="I151">
        <v>3.4069876318751614E-2</v>
      </c>
      <c r="N151">
        <v>3.6747313799280722E-2</v>
      </c>
      <c r="O151">
        <v>220.15652835548332</v>
      </c>
      <c r="P151">
        <v>0</v>
      </c>
    </row>
    <row r="152" spans="1:16" x14ac:dyDescent="0.2">
      <c r="A152" s="1">
        <v>38869</v>
      </c>
      <c r="B152">
        <v>1.182708123754376E-2</v>
      </c>
      <c r="C152">
        <v>146.90590443589119</v>
      </c>
      <c r="D152">
        <v>9.2783558517778378E-2</v>
      </c>
      <c r="G152">
        <v>-1.4150926561908615E-2</v>
      </c>
      <c r="H152">
        <v>115.53740115715678</v>
      </c>
      <c r="I152">
        <v>4.7738682562900286E-2</v>
      </c>
      <c r="N152">
        <v>-1.4150926561908615E-2</v>
      </c>
      <c r="O152">
        <v>217.04110949060012</v>
      </c>
      <c r="P152">
        <v>1.4150926561908616E-2</v>
      </c>
    </row>
    <row r="153" spans="1:16" x14ac:dyDescent="0.2">
      <c r="A153" s="1">
        <v>38899</v>
      </c>
      <c r="B153">
        <v>-2.9451708358780612E-3</v>
      </c>
      <c r="C153">
        <v>146.47324145052832</v>
      </c>
      <c r="D153">
        <v>9.5455465923060839E-2</v>
      </c>
      <c r="G153">
        <v>-1.5359392656009658E-3</v>
      </c>
      <c r="H153">
        <v>115.35994272607402</v>
      </c>
      <c r="I153">
        <v>4.9201298111464731E-2</v>
      </c>
      <c r="N153">
        <v>2.4687080444536985E-3</v>
      </c>
      <c r="O153">
        <v>217.57692062357671</v>
      </c>
      <c r="P153">
        <v>1.171715302369482E-2</v>
      </c>
    </row>
    <row r="154" spans="1:16" x14ac:dyDescent="0.2">
      <c r="A154" s="1">
        <v>38930</v>
      </c>
      <c r="B154">
        <v>2.5542360358540663E-3</v>
      </c>
      <c r="C154">
        <v>146.84736868212963</v>
      </c>
      <c r="D154">
        <v>9.314504567808661E-2</v>
      </c>
      <c r="G154">
        <v>1.1414332415860626E-2</v>
      </c>
      <c r="H154">
        <v>116.67669945982408</v>
      </c>
      <c r="I154">
        <v>3.8348565667540198E-2</v>
      </c>
      <c r="N154">
        <v>1.9363925893941412E-3</v>
      </c>
      <c r="O154">
        <v>217.99823496029538</v>
      </c>
      <c r="P154">
        <v>9.8034494425846726E-3</v>
      </c>
    </row>
    <row r="155" spans="1:16" x14ac:dyDescent="0.2">
      <c r="A155" s="1">
        <v>38961</v>
      </c>
      <c r="B155">
        <v>-1.1493270275533608E-2</v>
      </c>
      <c r="C155">
        <v>145.15961218461499</v>
      </c>
      <c r="D155">
        <v>0.10356777476881501</v>
      </c>
      <c r="G155">
        <v>-6.9503500133071888E-3</v>
      </c>
      <c r="H155">
        <v>115.86575556018084</v>
      </c>
      <c r="I155">
        <v>4.5032379726949748E-2</v>
      </c>
      <c r="N155">
        <v>-4.6053218710737399E-3</v>
      </c>
      <c r="O155">
        <v>216.99428292097724</v>
      </c>
      <c r="P155">
        <v>1.4363623273528584E-2</v>
      </c>
    </row>
    <row r="156" spans="1:16" x14ac:dyDescent="0.2">
      <c r="A156" s="1">
        <v>38991</v>
      </c>
      <c r="B156">
        <v>-9.7972652705262432E-3</v>
      </c>
      <c r="C156">
        <v>143.73744495747559</v>
      </c>
      <c r="D156">
        <v>0.11235035907645313</v>
      </c>
      <c r="G156">
        <v>-7.3848442442176294E-3</v>
      </c>
      <c r="H156">
        <v>115.01010500213032</v>
      </c>
      <c r="I156">
        <v>5.2084666860937379E-2</v>
      </c>
      <c r="N156">
        <v>7.3497885540436923E-3</v>
      </c>
      <c r="O156">
        <v>218.58914501788274</v>
      </c>
      <c r="P156">
        <v>7.1194043134153399E-3</v>
      </c>
    </row>
    <row r="157" spans="1:16" x14ac:dyDescent="0.2">
      <c r="A157" s="1">
        <v>39022</v>
      </c>
      <c r="B157">
        <v>1.7878039491673312E-2</v>
      </c>
      <c r="C157">
        <v>146.30718867485757</v>
      </c>
      <c r="D157">
        <v>9.6480923741252236E-2</v>
      </c>
      <c r="G157">
        <v>2.0482438693983016E-2</v>
      </c>
      <c r="H157">
        <v>117.365792427025</v>
      </c>
      <c r="I157">
        <v>3.2669049162830054E-2</v>
      </c>
      <c r="N157">
        <v>-1.7878039491673312E-2</v>
      </c>
      <c r="O157">
        <v>214.68119965080191</v>
      </c>
      <c r="P157">
        <v>2.4870162813616294E-2</v>
      </c>
    </row>
    <row r="158" spans="1:16" x14ac:dyDescent="0.2">
      <c r="A158" s="1">
        <v>39052</v>
      </c>
      <c r="B158">
        <v>1.1806739117049917E-2</v>
      </c>
      <c r="C158">
        <v>148.03459948249062</v>
      </c>
      <c r="D158">
        <v>8.5813309720587233E-2</v>
      </c>
      <c r="G158">
        <v>1.9474586054450245E-2</v>
      </c>
      <c r="H158">
        <v>119.65144265149385</v>
      </c>
      <c r="I158">
        <v>1.3830679317618328E-2</v>
      </c>
      <c r="N158">
        <v>2.2712516092033348E-2</v>
      </c>
      <c r="O158">
        <v>219.5571498525278</v>
      </c>
      <c r="P158">
        <v>2.7225106946985912E-3</v>
      </c>
    </row>
    <row r="159" spans="1:16" x14ac:dyDescent="0.2">
      <c r="A159" s="1">
        <v>39083</v>
      </c>
      <c r="B159">
        <v>-1.0266056872910601E-2</v>
      </c>
      <c r="C159">
        <v>146.51486786504483</v>
      </c>
      <c r="D159">
        <v>9.5198402275453564E-2</v>
      </c>
      <c r="G159">
        <v>-1.6204404318812426E-2</v>
      </c>
      <c r="H159">
        <v>117.71256229743985</v>
      </c>
      <c r="I159">
        <v>2.981096571676425E-2</v>
      </c>
      <c r="N159">
        <v>-5.9328435391615454E-3</v>
      </c>
      <c r="O159">
        <v>218.25455163454851</v>
      </c>
      <c r="P159">
        <v>8.6392020038748053E-3</v>
      </c>
    </row>
    <row r="160" spans="1:16" x14ac:dyDescent="0.2">
      <c r="A160" s="1">
        <v>39114</v>
      </c>
      <c r="B160">
        <v>-3.2517878032584224E-3</v>
      </c>
      <c r="C160">
        <v>146.03843260472527</v>
      </c>
      <c r="D160">
        <v>9.8140625075302912E-2</v>
      </c>
      <c r="G160">
        <v>4.4375678289662168E-3</v>
      </c>
      <c r="H160">
        <v>118.23491977695616</v>
      </c>
      <c r="I160">
        <v>2.5505686070213033E-2</v>
      </c>
      <c r="N160">
        <v>-4.7458458649268665E-3</v>
      </c>
      <c r="O160">
        <v>217.21874917317223</v>
      </c>
      <c r="P160">
        <v>1.3344047547695262E-2</v>
      </c>
    </row>
    <row r="161" spans="1:16" x14ac:dyDescent="0.2">
      <c r="A161" s="1">
        <v>39142</v>
      </c>
      <c r="B161">
        <v>1.0294705997921556E-3</v>
      </c>
      <c r="C161">
        <v>146.18877487753156</v>
      </c>
      <c r="D161">
        <v>9.7212187363671057E-2</v>
      </c>
      <c r="G161">
        <v>9.0649090843889987E-3</v>
      </c>
      <c r="H161">
        <v>119.3067085753343</v>
      </c>
      <c r="I161">
        <v>1.6671983711185466E-2</v>
      </c>
      <c r="N161">
        <v>2.3211373102907475E-3</v>
      </c>
      <c r="O161">
        <v>217.72294371637275</v>
      </c>
      <c r="P161">
        <v>1.1053883604037815E-2</v>
      </c>
    </row>
    <row r="162" spans="1:16" x14ac:dyDescent="0.2">
      <c r="A162" s="1">
        <v>39173</v>
      </c>
      <c r="B162">
        <v>1.4497425760025464E-2</v>
      </c>
      <c r="C162">
        <v>148.30813578826763</v>
      </c>
      <c r="D162">
        <v>8.412408807292017E-2</v>
      </c>
      <c r="G162">
        <v>2.3052158038570206E-2</v>
      </c>
      <c r="H162">
        <v>122.05698567647455</v>
      </c>
      <c r="I162">
        <v>0</v>
      </c>
      <c r="N162">
        <v>1.8310014837336321E-2</v>
      </c>
      <c r="O162">
        <v>221.70945404624808</v>
      </c>
      <c r="P162">
        <v>0</v>
      </c>
    </row>
    <row r="163" spans="1:16" x14ac:dyDescent="0.2">
      <c r="A163" s="1">
        <v>39203</v>
      </c>
      <c r="B163">
        <v>-3.8217424540037959E-3</v>
      </c>
      <c r="C163">
        <v>147.74134028945144</v>
      </c>
      <c r="D163">
        <v>8.7624329928131392E-2</v>
      </c>
      <c r="G163">
        <v>7.3714623836391221E-4</v>
      </c>
      <c r="H163">
        <v>122.146959524332</v>
      </c>
      <c r="I163">
        <v>0</v>
      </c>
      <c r="N163">
        <v>4.1647809220528948E-3</v>
      </c>
      <c r="O163">
        <v>222.63282535069865</v>
      </c>
      <c r="P163">
        <v>0</v>
      </c>
    </row>
    <row r="164" spans="1:16" x14ac:dyDescent="0.2">
      <c r="A164" s="1">
        <v>39234</v>
      </c>
      <c r="B164">
        <v>9.1534264592555792E-4</v>
      </c>
      <c r="C164">
        <v>147.8765742387846</v>
      </c>
      <c r="D164">
        <v>8.6789193568209577E-2</v>
      </c>
      <c r="G164">
        <v>3.651261371779155E-3</v>
      </c>
      <c r="H164">
        <v>122.59294999932347</v>
      </c>
      <c r="I164">
        <v>0</v>
      </c>
      <c r="N164">
        <v>-1.9024608377875315E-3</v>
      </c>
      <c r="O164">
        <v>222.20927511926294</v>
      </c>
      <c r="P164">
        <v>1.9024608377876063E-3</v>
      </c>
    </row>
    <row r="165" spans="1:16" x14ac:dyDescent="0.2">
      <c r="A165" s="1">
        <v>39264</v>
      </c>
      <c r="B165">
        <v>2.0909503624656392E-2</v>
      </c>
      <c r="C165">
        <v>150.96860000383225</v>
      </c>
      <c r="D165">
        <v>6.7694408901048567E-2</v>
      </c>
      <c r="G165">
        <v>2.6350985374403009E-2</v>
      </c>
      <c r="H165">
        <v>125.82339503176057</v>
      </c>
      <c r="I165">
        <v>0</v>
      </c>
      <c r="N165">
        <v>5.6561218464674162E-3</v>
      </c>
      <c r="O165">
        <v>223.4661178547527</v>
      </c>
      <c r="P165">
        <v>0</v>
      </c>
    </row>
    <row r="166" spans="1:16" x14ac:dyDescent="0.2">
      <c r="A166" s="1">
        <v>39295</v>
      </c>
      <c r="B166">
        <v>-2.5264713563811339E-2</v>
      </c>
      <c r="C166">
        <v>147.15442156760582</v>
      </c>
      <c r="D166">
        <v>9.124884261410339E-2</v>
      </c>
      <c r="G166">
        <v>-1.6202892057697746E-2</v>
      </c>
      <c r="H166">
        <v>123.78469214372788</v>
      </c>
      <c r="I166">
        <v>1.6202892057697815E-2</v>
      </c>
      <c r="N166">
        <v>-1.6202892057697746E-2</v>
      </c>
      <c r="O166">
        <v>219.84532046859937</v>
      </c>
      <c r="P166">
        <v>1.6202892057697777E-2</v>
      </c>
    </row>
    <row r="167" spans="1:16" x14ac:dyDescent="0.2">
      <c r="A167" s="1">
        <v>39326</v>
      </c>
      <c r="B167">
        <v>1.6632815268968513E-2</v>
      </c>
      <c r="C167">
        <v>149.60201387755174</v>
      </c>
      <c r="D167">
        <v>7.6133752487842349E-2</v>
      </c>
      <c r="G167">
        <v>1.9863508399494762E-2</v>
      </c>
      <c r="H167">
        <v>126.24349041585369</v>
      </c>
      <c r="I167">
        <v>0</v>
      </c>
      <c r="N167">
        <v>-1.2986413064987712E-2</v>
      </c>
      <c r="O167">
        <v>216.99031832658954</v>
      </c>
      <c r="P167">
        <v>2.897888767357679E-2</v>
      </c>
    </row>
    <row r="168" spans="1:16" x14ac:dyDescent="0.2">
      <c r="A168" s="1">
        <v>39356</v>
      </c>
      <c r="B168">
        <v>3.2711007048421704E-2</v>
      </c>
      <c r="C168">
        <v>154.49564640795842</v>
      </c>
      <c r="D168">
        <v>4.5913157153673251E-2</v>
      </c>
      <c r="G168">
        <v>3.1132078360169919E-2</v>
      </c>
      <c r="H168">
        <v>130.1737126519414</v>
      </c>
      <c r="I168">
        <v>0</v>
      </c>
      <c r="N168">
        <v>1.8432700663452001E-2</v>
      </c>
      <c r="O168">
        <v>220.99003591117071</v>
      </c>
      <c r="P168">
        <v>1.1080346172171742E-2</v>
      </c>
    </row>
    <row r="169" spans="1:16" x14ac:dyDescent="0.2">
      <c r="A169" s="1">
        <v>39387</v>
      </c>
      <c r="B169">
        <v>7.8561101136714884E-3</v>
      </c>
      <c r="C169">
        <v>155.70938121822218</v>
      </c>
      <c r="D169">
        <v>3.8417745858267426E-2</v>
      </c>
      <c r="G169">
        <v>1.7364943746093937E-2</v>
      </c>
      <c r="H169">
        <v>132.43417184936254</v>
      </c>
      <c r="I169">
        <v>0</v>
      </c>
      <c r="N169">
        <v>7.8561101136714884E-3</v>
      </c>
      <c r="O169">
        <v>222.72615796731304</v>
      </c>
      <c r="P169">
        <v>3.3112844781266046E-3</v>
      </c>
    </row>
    <row r="170" spans="1:16" x14ac:dyDescent="0.2">
      <c r="A170" s="1">
        <v>39417</v>
      </c>
      <c r="B170">
        <v>-1.7042526544089331E-2</v>
      </c>
      <c r="C170">
        <v>153.0556999556469</v>
      </c>
      <c r="D170">
        <v>5.4805536948803156E-2</v>
      </c>
      <c r="G170">
        <v>-1.7042526544089331E-2</v>
      </c>
      <c r="H170">
        <v>130.17715896027531</v>
      </c>
      <c r="I170">
        <v>1.7042526544089227E-2</v>
      </c>
      <c r="N170">
        <v>-7.7055789527462988E-3</v>
      </c>
      <c r="O170">
        <v>221.00992397225409</v>
      </c>
      <c r="P170">
        <v>1.0991348066891615E-2</v>
      </c>
    </row>
    <row r="171" spans="1:16" x14ac:dyDescent="0.2">
      <c r="A171" s="1">
        <v>39448</v>
      </c>
      <c r="B171">
        <v>1.1206198463344832E-2</v>
      </c>
      <c r="C171">
        <v>154.77087250529604</v>
      </c>
      <c r="D171">
        <v>4.421350020939678E-2</v>
      </c>
      <c r="G171">
        <v>1.1206198463344832E-2</v>
      </c>
      <c r="H171">
        <v>131.63595003897856</v>
      </c>
      <c r="I171">
        <v>6.0273100155141006E-3</v>
      </c>
      <c r="N171">
        <v>-1.0107618035241801E-2</v>
      </c>
      <c r="O171">
        <v>218.7760400787447</v>
      </c>
      <c r="P171">
        <v>2.0987869754180936E-2</v>
      </c>
    </row>
    <row r="172" spans="1:16" x14ac:dyDescent="0.2">
      <c r="A172" s="1">
        <v>39479</v>
      </c>
      <c r="B172">
        <v>1.2074461352454626E-2</v>
      </c>
      <c r="C172">
        <v>156.63964742384692</v>
      </c>
      <c r="D172">
        <v>3.2672893056477234E-2</v>
      </c>
      <c r="G172">
        <v>1.2074461352454626E-2</v>
      </c>
      <c r="H172">
        <v>133.22538323031785</v>
      </c>
      <c r="I172">
        <v>0</v>
      </c>
      <c r="N172">
        <v>9.9681492586987108E-3</v>
      </c>
      <c r="O172">
        <v>220.95683230047669</v>
      </c>
      <c r="P172">
        <v>1.122893071381397E-2</v>
      </c>
    </row>
    <row r="173" spans="1:16" x14ac:dyDescent="0.2">
      <c r="A173" s="1">
        <v>39508</v>
      </c>
      <c r="B173">
        <v>3.5187072469823763E-2</v>
      </c>
      <c r="C173">
        <v>162.15133804939748</v>
      </c>
      <c r="D173">
        <v>0</v>
      </c>
      <c r="G173">
        <v>3.5187072469823763E-2</v>
      </c>
      <c r="H173">
        <v>137.91319444486308</v>
      </c>
      <c r="I173">
        <v>0</v>
      </c>
      <c r="N173">
        <v>3.0840068543282348E-2</v>
      </c>
      <c r="O173">
        <v>227.77115615372995</v>
      </c>
      <c r="P173">
        <v>0</v>
      </c>
    </row>
    <row r="174" spans="1:16" x14ac:dyDescent="0.2">
      <c r="A174" s="1">
        <v>39539</v>
      </c>
      <c r="B174">
        <v>5.7564059138843278E-4</v>
      </c>
      <c r="C174">
        <v>162.24467894152664</v>
      </c>
      <c r="D174">
        <v>0</v>
      </c>
      <c r="E174">
        <v>162.24467894152664</v>
      </c>
      <c r="G174">
        <v>5.7564059138843278E-4</v>
      </c>
      <c r="H174">
        <v>137.99258287767358</v>
      </c>
      <c r="I174">
        <v>0</v>
      </c>
      <c r="N174">
        <v>3.1750897974714976E-3</v>
      </c>
      <c r="O174">
        <v>228.49435002779191</v>
      </c>
      <c r="P174">
        <v>0</v>
      </c>
    </row>
    <row r="175" spans="1:16" x14ac:dyDescent="0.2">
      <c r="A175" s="1">
        <v>39569</v>
      </c>
      <c r="B175">
        <v>-3.8335129679454788E-3</v>
      </c>
      <c r="C175">
        <v>161.62271186082415</v>
      </c>
      <c r="D175">
        <v>3.833512967945458E-3</v>
      </c>
      <c r="E175">
        <f t="shared" ref="E175:E238" si="0">$C$240</f>
        <v>127.16250951294316</v>
      </c>
      <c r="G175">
        <v>-5.4985080843968047E-3</v>
      </c>
      <c r="H175">
        <v>137.23382954513391</v>
      </c>
      <c r="I175">
        <v>5.4985080843966945E-3</v>
      </c>
      <c r="N175">
        <v>5.8742370401588685E-3</v>
      </c>
      <c r="O175">
        <v>229.83658000219216</v>
      </c>
      <c r="P175">
        <v>0</v>
      </c>
    </row>
    <row r="176" spans="1:16" x14ac:dyDescent="0.2">
      <c r="A176" s="1">
        <v>39600</v>
      </c>
      <c r="B176">
        <v>-8.6463201373396179E-3</v>
      </c>
      <c r="C176">
        <v>160.22527015261048</v>
      </c>
      <c r="D176">
        <v>1.244668732491354E-2</v>
      </c>
      <c r="E176">
        <f t="shared" si="0"/>
        <v>127.16250951294316</v>
      </c>
      <c r="G176">
        <v>-8.6725374394481056E-3</v>
      </c>
      <c r="H176">
        <v>136.04366402044491</v>
      </c>
      <c r="I176">
        <v>1.4123359506621717E-2</v>
      </c>
      <c r="N176">
        <v>5.2480662425340562E-3</v>
      </c>
      <c r="O176">
        <v>231.04277759900114</v>
      </c>
      <c r="P176">
        <v>0</v>
      </c>
    </row>
    <row r="177" spans="1:16" x14ac:dyDescent="0.2">
      <c r="A177" s="1">
        <v>39630</v>
      </c>
      <c r="B177">
        <v>2.9554957736341253E-3</v>
      </c>
      <c r="C177">
        <v>160.69881526137593</v>
      </c>
      <c r="D177">
        <v>9.5279776830637982E-3</v>
      </c>
      <c r="E177">
        <f t="shared" si="0"/>
        <v>127.16250951294316</v>
      </c>
      <c r="G177">
        <v>5.4430909362997992E-3</v>
      </c>
      <c r="H177">
        <v>136.78416205501563</v>
      </c>
      <c r="I177">
        <v>8.7571433004423587E-3</v>
      </c>
      <c r="N177">
        <v>-9.3763639451318855E-4</v>
      </c>
      <c r="O177">
        <v>230.82614348203489</v>
      </c>
      <c r="P177">
        <v>9.3763639451322075E-4</v>
      </c>
    </row>
    <row r="178" spans="1:16" x14ac:dyDescent="0.2">
      <c r="A178" s="1">
        <v>39661</v>
      </c>
      <c r="B178">
        <v>-3.0622131568772533E-2</v>
      </c>
      <c r="C178">
        <v>155.77787499749618</v>
      </c>
      <c r="D178">
        <v>3.9858342265641333E-2</v>
      </c>
      <c r="E178">
        <f t="shared" si="0"/>
        <v>127.16250951294316</v>
      </c>
      <c r="G178">
        <v>-5.1329939497597663E-2</v>
      </c>
      <c r="H178">
        <v>129.76303929250207</v>
      </c>
      <c r="I178">
        <v>5.96375791622566E-2</v>
      </c>
      <c r="N178">
        <v>-3.7597370657787343E-2</v>
      </c>
      <c r="O178">
        <v>222.14768740803322</v>
      </c>
      <c r="P178">
        <v>3.849975438923383E-2</v>
      </c>
    </row>
    <row r="179" spans="1:16" x14ac:dyDescent="0.2">
      <c r="A179" s="1">
        <v>39692</v>
      </c>
      <c r="B179">
        <v>-2.4993802654675917E-2</v>
      </c>
      <c r="C179">
        <v>151.88439353184398</v>
      </c>
      <c r="D179">
        <v>6.3855933379587324E-2</v>
      </c>
      <c r="E179">
        <f t="shared" si="0"/>
        <v>127.16250951294316</v>
      </c>
      <c r="G179">
        <v>-3.5867384241150463E-2</v>
      </c>
      <c r="H179">
        <v>125.1087785018984</v>
      </c>
      <c r="I179">
        <v>9.3365919436382339E-2</v>
      </c>
      <c r="N179">
        <v>3.5867384241150463E-2</v>
      </c>
      <c r="O179">
        <v>230.11554387058015</v>
      </c>
      <c r="P179">
        <v>4.0132556319518358E-3</v>
      </c>
    </row>
    <row r="180" spans="1:16" x14ac:dyDescent="0.2">
      <c r="A180" s="1">
        <v>39722</v>
      </c>
      <c r="B180">
        <v>-1.7482823825768885E-2</v>
      </c>
      <c r="C180">
        <v>149.22902543784301</v>
      </c>
      <c r="D180">
        <v>8.0222375171850838E-2</v>
      </c>
      <c r="E180">
        <f t="shared" si="0"/>
        <v>127.16250951294316</v>
      </c>
      <c r="G180">
        <v>-7.7501857314237838E-2</v>
      </c>
      <c r="H180">
        <v>115.41261580168567</v>
      </c>
      <c r="I180">
        <v>0.1636317445844491</v>
      </c>
      <c r="N180">
        <v>9.2007502655540321E-2</v>
      </c>
      <c r="O180">
        <v>251.28790038433365</v>
      </c>
      <c r="P180">
        <v>0</v>
      </c>
    </row>
    <row r="181" spans="1:16" x14ac:dyDescent="0.2">
      <c r="A181" s="1">
        <v>39753</v>
      </c>
      <c r="B181">
        <v>4.2278856425174136E-2</v>
      </c>
      <c r="C181">
        <v>155.53825797879824</v>
      </c>
      <c r="D181">
        <v>4.1335229028653761E-2</v>
      </c>
      <c r="E181">
        <f t="shared" si="0"/>
        <v>127.16250951294316</v>
      </c>
      <c r="G181">
        <v>-4.4023859534698041E-2</v>
      </c>
      <c r="H181">
        <v>110.33170701510019</v>
      </c>
      <c r="I181">
        <v>0.20045190318014378</v>
      </c>
      <c r="N181">
        <v>5.1268890186750814E-2</v>
      </c>
      <c r="O181">
        <v>264.17115215439725</v>
      </c>
      <c r="P181">
        <v>0</v>
      </c>
    </row>
    <row r="182" spans="1:16" x14ac:dyDescent="0.2">
      <c r="A182" s="1">
        <v>39783</v>
      </c>
      <c r="B182">
        <v>1.9599243487393478E-3</v>
      </c>
      <c r="C182">
        <v>155.8431011977714</v>
      </c>
      <c r="D182">
        <v>3.9456318601748308E-2</v>
      </c>
      <c r="E182">
        <f t="shared" si="0"/>
        <v>127.16250951294316</v>
      </c>
      <c r="G182">
        <v>1.161701019408253E-2</v>
      </c>
      <c r="H182">
        <v>111.61343158022513</v>
      </c>
      <c r="I182">
        <v>0.19116354478872832</v>
      </c>
      <c r="N182">
        <v>1.9599243487393478E-3</v>
      </c>
      <c r="O182">
        <v>264.68890762773918</v>
      </c>
      <c r="P182">
        <v>0</v>
      </c>
    </row>
    <row r="183" spans="1:16" x14ac:dyDescent="0.2">
      <c r="A183" s="1">
        <v>39814</v>
      </c>
      <c r="B183">
        <v>5.636259497305186E-3</v>
      </c>
      <c r="C183">
        <v>156.72147335698682</v>
      </c>
      <c r="D183">
        <v>3.4042445154891028E-2</v>
      </c>
      <c r="E183">
        <f t="shared" si="0"/>
        <v>127.16250951294316</v>
      </c>
      <c r="G183">
        <v>-2.8568493088448887E-3</v>
      </c>
      <c r="H183">
        <v>111.29456882535736</v>
      </c>
      <c r="I183">
        <v>0.19347426865676715</v>
      </c>
      <c r="N183">
        <v>6.3686825236190696E-3</v>
      </c>
      <c r="O183">
        <v>266.37462724794381</v>
      </c>
      <c r="P183">
        <v>0</v>
      </c>
    </row>
    <row r="184" spans="1:16" x14ac:dyDescent="0.2">
      <c r="A184" s="1">
        <v>39845</v>
      </c>
      <c r="B184">
        <v>2.0977546266212448E-2</v>
      </c>
      <c r="C184">
        <v>160.00910531524201</v>
      </c>
      <c r="D184">
        <v>1.3779025856930196E-2</v>
      </c>
      <c r="E184">
        <f t="shared" si="0"/>
        <v>127.16250951294316</v>
      </c>
      <c r="G184">
        <v>-2.7390540715861483E-2</v>
      </c>
      <c r="H184">
        <v>108.24615040649216</v>
      </c>
      <c r="I184">
        <v>0.2155654445395139</v>
      </c>
      <c r="N184">
        <v>5.3343616937483957E-3</v>
      </c>
      <c r="O184">
        <v>267.79556585572175</v>
      </c>
      <c r="P184">
        <v>0</v>
      </c>
    </row>
    <row r="185" spans="1:16" x14ac:dyDescent="0.2">
      <c r="A185" s="1">
        <v>39873</v>
      </c>
      <c r="B185">
        <v>-1.2190212196400521E-2</v>
      </c>
      <c r="C185">
        <v>158.05856036809303</v>
      </c>
      <c r="D185">
        <v>2.5801268804274958E-2</v>
      </c>
      <c r="E185">
        <f t="shared" si="0"/>
        <v>127.16250951294316</v>
      </c>
      <c r="G185">
        <v>8.3909036768687391E-4</v>
      </c>
      <c r="H185">
        <v>108.33697870863745</v>
      </c>
      <c r="I185">
        <v>0.21490723305994619</v>
      </c>
      <c r="N185">
        <v>1.9856990414803821E-3</v>
      </c>
      <c r="O185">
        <v>268.32732725415417</v>
      </c>
      <c r="P185">
        <v>0</v>
      </c>
    </row>
    <row r="186" spans="1:16" x14ac:dyDescent="0.2">
      <c r="A186" s="1">
        <v>39904</v>
      </c>
      <c r="B186">
        <v>-3.4884736207577705E-2</v>
      </c>
      <c r="C186">
        <v>152.54472918430261</v>
      </c>
      <c r="D186">
        <v>5.9785934555794694E-2</v>
      </c>
      <c r="E186">
        <f t="shared" si="0"/>
        <v>127.16250951294316</v>
      </c>
      <c r="G186">
        <v>3.2623675891658585E-2</v>
      </c>
      <c r="H186">
        <v>111.87132918910955</v>
      </c>
      <c r="I186">
        <v>0.18929462108640846</v>
      </c>
      <c r="N186">
        <v>9.6052801945523611E-3</v>
      </c>
      <c r="O186">
        <v>270.90468641628564</v>
      </c>
      <c r="P186">
        <v>0</v>
      </c>
    </row>
    <row r="187" spans="1:16" x14ac:dyDescent="0.2">
      <c r="A187" s="1">
        <v>39934</v>
      </c>
      <c r="B187">
        <v>-4.2172649217761454E-2</v>
      </c>
      <c r="C187">
        <v>146.11151383039461</v>
      </c>
      <c r="D187">
        <v>9.9437252527378478E-2</v>
      </c>
      <c r="E187">
        <f t="shared" si="0"/>
        <v>127.16250951294316</v>
      </c>
      <c r="G187">
        <v>4.7418080171325587E-2</v>
      </c>
      <c r="H187">
        <v>117.17605284547149</v>
      </c>
      <c r="I187">
        <v>0.15085252843375896</v>
      </c>
      <c r="N187">
        <v>4.2172649217761454E-2</v>
      </c>
      <c r="O187">
        <v>282.32945472796729</v>
      </c>
      <c r="P187">
        <v>0</v>
      </c>
    </row>
    <row r="188" spans="1:16" x14ac:dyDescent="0.2">
      <c r="A188" s="1">
        <v>39965</v>
      </c>
      <c r="B188">
        <v>-2.7145224468471143E-2</v>
      </c>
      <c r="C188">
        <v>142.14528399004044</v>
      </c>
      <c r="D188">
        <v>0.1238832304554658</v>
      </c>
      <c r="E188">
        <f t="shared" si="0"/>
        <v>127.16250951294316</v>
      </c>
      <c r="G188">
        <v>2.7062432731086536E-2</v>
      </c>
      <c r="H188">
        <v>120.34712189329629</v>
      </c>
      <c r="I188">
        <v>0.12787253210572544</v>
      </c>
      <c r="N188">
        <v>2.7062432731086536E-2</v>
      </c>
      <c r="O188">
        <v>289.96997660454724</v>
      </c>
      <c r="P188">
        <v>0</v>
      </c>
    </row>
    <row r="189" spans="1:16" x14ac:dyDescent="0.2">
      <c r="A189" s="1">
        <v>39995</v>
      </c>
      <c r="B189">
        <v>-1.3540466883586887E-3</v>
      </c>
      <c r="C189">
        <v>141.95281263898792</v>
      </c>
      <c r="D189">
        <v>0.12506953346588306</v>
      </c>
      <c r="E189">
        <f t="shared" si="0"/>
        <v>127.16250951294316</v>
      </c>
      <c r="G189">
        <v>6.9197978702852441E-3</v>
      </c>
      <c r="H189">
        <v>121.17989965106848</v>
      </c>
      <c r="I189">
        <v>0.12183758631077336</v>
      </c>
      <c r="N189">
        <v>-8.1183376370392365E-4</v>
      </c>
      <c r="O189">
        <v>289.73456918707922</v>
      </c>
      <c r="P189">
        <v>8.1183376370398122E-4</v>
      </c>
    </row>
    <row r="190" spans="1:16" x14ac:dyDescent="0.2">
      <c r="A190" s="1">
        <v>40026</v>
      </c>
      <c r="B190">
        <v>-2.0509579340435773E-2</v>
      </c>
      <c r="C190">
        <v>139.0414201655706</v>
      </c>
      <c r="D190">
        <v>0.14301398928662895</v>
      </c>
      <c r="E190">
        <f t="shared" si="0"/>
        <v>127.16250951294316</v>
      </c>
      <c r="G190">
        <v>2.9692099684711586E-2</v>
      </c>
      <c r="H190">
        <v>124.77798531129136</v>
      </c>
      <c r="I190">
        <v>9.5763100384145872E-2</v>
      </c>
      <c r="N190">
        <v>2.9692099684711586E-2</v>
      </c>
      <c r="O190">
        <v>298.33739689748893</v>
      </c>
      <c r="P190">
        <v>0</v>
      </c>
    </row>
    <row r="191" spans="1:16" x14ac:dyDescent="0.2">
      <c r="A191" s="1">
        <v>40057</v>
      </c>
      <c r="B191">
        <v>1.1793395534535326E-2</v>
      </c>
      <c r="C191">
        <v>140.68119062926669</v>
      </c>
      <c r="D191">
        <v>0.1329072142947226</v>
      </c>
      <c r="E191">
        <f t="shared" si="0"/>
        <v>127.16250951294316</v>
      </c>
      <c r="G191">
        <v>2.320200919366697E-2</v>
      </c>
      <c r="H191">
        <v>127.67308527365117</v>
      </c>
      <c r="I191">
        <v>7.4782987526006026E-2</v>
      </c>
      <c r="N191">
        <v>1.4418676103774156E-2</v>
      </c>
      <c r="O191">
        <v>302.63902719299693</v>
      </c>
      <c r="P191">
        <v>0</v>
      </c>
    </row>
    <row r="192" spans="1:16" x14ac:dyDescent="0.2">
      <c r="A192" s="1">
        <v>40087</v>
      </c>
      <c r="B192">
        <v>2.1543288591104943E-2</v>
      </c>
      <c r="C192">
        <v>143.71192611833322</v>
      </c>
      <c r="D192">
        <v>0.11422718417700876</v>
      </c>
      <c r="E192">
        <f t="shared" si="0"/>
        <v>127.16250951294316</v>
      </c>
      <c r="G192">
        <v>2.3793322710474778E-2</v>
      </c>
      <c r="H192">
        <v>130.71085219300912</v>
      </c>
      <c r="I192">
        <v>5.2769000570990904E-2</v>
      </c>
      <c r="N192">
        <v>2.5313123335681871E-2</v>
      </c>
      <c r="O192">
        <v>310.29976621452403</v>
      </c>
      <c r="P192">
        <v>0</v>
      </c>
    </row>
    <row r="193" spans="1:16" x14ac:dyDescent="0.2">
      <c r="A193" s="1">
        <v>40118</v>
      </c>
      <c r="B193">
        <v>5.8778053810308257E-3</v>
      </c>
      <c r="C193">
        <v>144.55663685098989</v>
      </c>
      <c r="D193">
        <v>0.10902078395379343</v>
      </c>
      <c r="E193">
        <f t="shared" si="0"/>
        <v>127.16250951294316</v>
      </c>
      <c r="G193">
        <v>5.8778053810308257E-3</v>
      </c>
      <c r="H193">
        <v>131.47914514338831</v>
      </c>
      <c r="I193">
        <v>4.7201361105467889E-2</v>
      </c>
      <c r="N193">
        <v>5.9803662900300336E-4</v>
      </c>
      <c r="O193">
        <v>310.48533684069139</v>
      </c>
      <c r="P193">
        <v>0</v>
      </c>
    </row>
    <row r="194" spans="1:16" x14ac:dyDescent="0.2">
      <c r="A194" s="1">
        <v>40148</v>
      </c>
      <c r="B194">
        <v>-1.6567646994922674E-2</v>
      </c>
      <c r="C194">
        <v>142.16167352086947</v>
      </c>
      <c r="D194">
        <v>0.12378221308505985</v>
      </c>
      <c r="E194">
        <f t="shared" si="0"/>
        <v>127.16250951294316</v>
      </c>
      <c r="G194">
        <v>-1.6567646994922674E-2</v>
      </c>
      <c r="H194">
        <v>129.30084507945844</v>
      </c>
      <c r="I194">
        <v>6.2986992611915357E-2</v>
      </c>
      <c r="N194">
        <v>-9.1232766469080649E-3</v>
      </c>
      <c r="O194">
        <v>307.65269321788531</v>
      </c>
      <c r="P194">
        <v>9.1232766469080979E-3</v>
      </c>
    </row>
    <row r="195" spans="1:16" x14ac:dyDescent="0.2">
      <c r="A195" s="1">
        <v>40179</v>
      </c>
      <c r="B195">
        <v>-1.9803690274712416E-4</v>
      </c>
      <c r="C195">
        <v>142.13352026335605</v>
      </c>
      <c r="D195">
        <v>0.12395573654171244</v>
      </c>
      <c r="E195">
        <f t="shared" si="0"/>
        <v>127.16250951294316</v>
      </c>
      <c r="G195">
        <v>-1.9803690274712416E-4</v>
      </c>
      <c r="H195">
        <v>129.27523874057633</v>
      </c>
      <c r="I195">
        <v>6.3172555765732205E-2</v>
      </c>
      <c r="N195">
        <v>2.642006190128764E-3</v>
      </c>
      <c r="O195">
        <v>308.4655135377767</v>
      </c>
      <c r="P195">
        <v>6.5053742101548895E-3</v>
      </c>
    </row>
    <row r="196" spans="1:16" x14ac:dyDescent="0.2">
      <c r="A196" s="1">
        <v>40210</v>
      </c>
      <c r="B196">
        <v>-2.5827628160122691E-2</v>
      </c>
      <c r="C196">
        <v>138.46254855290482</v>
      </c>
      <c r="D196">
        <v>0.14658188203012165</v>
      </c>
      <c r="E196">
        <f t="shared" si="0"/>
        <v>127.16250951294316</v>
      </c>
      <c r="G196">
        <v>-2.5827628160122691E-2</v>
      </c>
      <c r="H196">
        <v>125.93636594407363</v>
      </c>
      <c r="I196">
        <v>8.7368586645612992E-2</v>
      </c>
      <c r="N196">
        <v>3.8109664998976626E-4</v>
      </c>
      <c r="O196">
        <v>308.5830687116233</v>
      </c>
      <c r="P196">
        <v>6.1267567364836168E-3</v>
      </c>
    </row>
    <row r="197" spans="1:16" x14ac:dyDescent="0.2">
      <c r="A197" s="1">
        <v>40238</v>
      </c>
      <c r="B197">
        <v>4.6377016471009537E-3</v>
      </c>
      <c r="C197">
        <v>139.1046965423904</v>
      </c>
      <c r="D197">
        <v>0.1426239834187471</v>
      </c>
      <c r="E197">
        <f t="shared" si="0"/>
        <v>127.16250951294316</v>
      </c>
      <c r="G197">
        <v>4.6377016471009537E-3</v>
      </c>
      <c r="H197">
        <v>126.52042123584236</v>
      </c>
      <c r="I197">
        <v>8.3136074436703303E-2</v>
      </c>
      <c r="N197">
        <v>-6.0631922105738433E-3</v>
      </c>
      <c r="O197">
        <v>306.71207025309599</v>
      </c>
      <c r="P197">
        <v>1.2152801243336805E-2</v>
      </c>
    </row>
    <row r="198" spans="1:16" x14ac:dyDescent="0.2">
      <c r="A198" s="1">
        <v>40269</v>
      </c>
      <c r="B198">
        <v>1.8573451163922147E-3</v>
      </c>
      <c r="C198">
        <v>139.36306197118063</v>
      </c>
      <c r="D198">
        <v>0.14103154026143813</v>
      </c>
      <c r="E198">
        <f t="shared" si="0"/>
        <v>127.16250951294316</v>
      </c>
      <c r="G198">
        <v>1.8573451163922147E-3</v>
      </c>
      <c r="H198">
        <v>126.75541332234863</v>
      </c>
      <c r="I198">
        <v>8.143314170216219E-2</v>
      </c>
      <c r="N198">
        <v>6.5754556436704338E-3</v>
      </c>
      <c r="O198">
        <v>308.72884186642352</v>
      </c>
      <c r="P198">
        <v>5.6572558051883656E-3</v>
      </c>
    </row>
    <row r="199" spans="1:16" x14ac:dyDescent="0.2">
      <c r="A199" s="1">
        <v>40299</v>
      </c>
      <c r="B199">
        <v>-1.8787801157364534E-2</v>
      </c>
      <c r="C199">
        <v>136.74473647418461</v>
      </c>
      <c r="D199">
        <v>0.15716966888345396</v>
      </c>
      <c r="E199">
        <f t="shared" si="0"/>
        <v>127.16250951294316</v>
      </c>
      <c r="G199">
        <v>-4.2728092300839147E-2</v>
      </c>
      <c r="H199">
        <v>121.33939632228029</v>
      </c>
      <c r="I199">
        <v>0.1206817512080041</v>
      </c>
      <c r="N199">
        <v>-5.5795651715623163E-3</v>
      </c>
      <c r="O199">
        <v>307.00626917288884</v>
      </c>
      <c r="P199">
        <v>1.12052559492935E-2</v>
      </c>
    </row>
    <row r="200" spans="1:16" x14ac:dyDescent="0.2">
      <c r="A200" s="1">
        <v>40330</v>
      </c>
      <c r="B200">
        <v>-1.0353796892828499E-3</v>
      </c>
      <c r="C200">
        <v>136.60315375142289</v>
      </c>
      <c r="D200">
        <v>0.15804231828980361</v>
      </c>
      <c r="E200">
        <f t="shared" si="0"/>
        <v>127.16250951294316</v>
      </c>
      <c r="G200">
        <v>-8.1241541214345722E-3</v>
      </c>
      <c r="H200">
        <v>120.35361636555626</v>
      </c>
      <c r="I200">
        <v>0.12782546818298018</v>
      </c>
      <c r="N200">
        <v>1.1040372774224736E-2</v>
      </c>
      <c r="O200">
        <v>310.39573282858152</v>
      </c>
      <c r="P200">
        <v>2.8859337777954058E-4</v>
      </c>
    </row>
    <row r="201" spans="1:16" x14ac:dyDescent="0.2">
      <c r="A201" s="1">
        <v>40360</v>
      </c>
      <c r="B201">
        <v>-1.6662147032282391E-2</v>
      </c>
      <c r="C201">
        <v>134.32705191854319</v>
      </c>
      <c r="D201">
        <v>0.17207114097741863</v>
      </c>
      <c r="E201">
        <f t="shared" si="0"/>
        <v>127.16250951294316</v>
      </c>
      <c r="G201">
        <v>3.7467447012272434E-2</v>
      </c>
      <c r="H201">
        <v>124.86295910946811</v>
      </c>
      <c r="I201">
        <v>9.5147315126672474E-2</v>
      </c>
      <c r="N201">
        <v>-6.7075315289561888E-3</v>
      </c>
      <c r="O201">
        <v>308.31374366418032</v>
      </c>
      <c r="P201">
        <v>6.9941891575552931E-3</v>
      </c>
    </row>
    <row r="202" spans="1:16" x14ac:dyDescent="0.2">
      <c r="A202" s="1">
        <v>40391</v>
      </c>
      <c r="B202">
        <v>-7.8049867590374517E-3</v>
      </c>
      <c r="C202">
        <v>133.27863105693842</v>
      </c>
      <c r="D202">
        <v>0.17853311475951486</v>
      </c>
      <c r="E202">
        <f t="shared" si="0"/>
        <v>127.16250951294316</v>
      </c>
      <c r="G202">
        <v>1.3782936872753178E-2</v>
      </c>
      <c r="H202">
        <v>126.58393739261906</v>
      </c>
      <c r="I202">
        <v>8.2675787691922215E-2</v>
      </c>
      <c r="N202">
        <v>1.3505529860117303E-2</v>
      </c>
      <c r="O202">
        <v>312.47768413552143</v>
      </c>
      <c r="P202">
        <v>0</v>
      </c>
    </row>
    <row r="203" spans="1:16" x14ac:dyDescent="0.2">
      <c r="A203" s="1">
        <v>40422</v>
      </c>
      <c r="B203">
        <v>-1.7157013615947878E-2</v>
      </c>
      <c r="C203">
        <v>130.99196776917964</v>
      </c>
      <c r="D203">
        <v>0.19262703329463615</v>
      </c>
      <c r="E203">
        <f t="shared" si="0"/>
        <v>127.16250951294316</v>
      </c>
      <c r="G203">
        <v>2.1502805118422078E-2</v>
      </c>
      <c r="H203">
        <v>129.30584712949508</v>
      </c>
      <c r="I203">
        <v>6.2950743924251679E-2</v>
      </c>
      <c r="N203">
        <v>1.6871488674819714E-2</v>
      </c>
      <c r="O203">
        <v>317.74964784454778</v>
      </c>
      <c r="P203">
        <v>0</v>
      </c>
    </row>
    <row r="204" spans="1:16" x14ac:dyDescent="0.2">
      <c r="A204" s="1">
        <v>40452</v>
      </c>
      <c r="B204">
        <v>-2.577455526817686E-2</v>
      </c>
      <c r="C204">
        <v>127.61570805622567</v>
      </c>
      <c r="D204">
        <v>0.21343671244701551</v>
      </c>
      <c r="E204">
        <f t="shared" si="0"/>
        <v>127.16250951294316</v>
      </c>
      <c r="G204">
        <v>3.6204212625855464E-2</v>
      </c>
      <c r="H204">
        <v>133.98726351273768</v>
      </c>
      <c r="I204">
        <v>2.9025613416385571E-2</v>
      </c>
      <c r="N204">
        <v>3.2252075439805336E-2</v>
      </c>
      <c r="O204">
        <v>327.9977334578017</v>
      </c>
      <c r="P204">
        <v>0</v>
      </c>
    </row>
    <row r="205" spans="1:16" x14ac:dyDescent="0.2">
      <c r="A205" s="1">
        <v>40483</v>
      </c>
      <c r="B205">
        <v>9.98224718192923E-3</v>
      </c>
      <c r="C205">
        <v>128.88959959833986</v>
      </c>
      <c r="D205">
        <v>0.20558504328643057</v>
      </c>
      <c r="E205">
        <f t="shared" si="0"/>
        <v>127.16250951294316</v>
      </c>
      <c r="G205">
        <v>-5.3141206247598509E-3</v>
      </c>
      <c r="H205">
        <v>133.27523903224952</v>
      </c>
      <c r="I205">
        <v>3.418548843024307E-2</v>
      </c>
      <c r="N205">
        <v>-5.3141206247598509E-3</v>
      </c>
      <c r="O205">
        <v>326.25471393755907</v>
      </c>
      <c r="P205">
        <v>5.3141206247599663E-3</v>
      </c>
    </row>
    <row r="206" spans="1:16" x14ac:dyDescent="0.2">
      <c r="A206" s="1">
        <v>40513</v>
      </c>
      <c r="B206">
        <v>4.3152331511925939E-5</v>
      </c>
      <c r="C206">
        <v>128.89516148507016</v>
      </c>
      <c r="D206">
        <v>0.20555076242886045</v>
      </c>
      <c r="E206">
        <f t="shared" si="0"/>
        <v>127.16250951294316</v>
      </c>
      <c r="G206">
        <v>-6.7838198856202802E-3</v>
      </c>
      <c r="H206">
        <v>132.37112381544173</v>
      </c>
      <c r="I206">
        <v>4.0737400119650706E-2</v>
      </c>
      <c r="N206">
        <v>-1.2896139159957773E-3</v>
      </c>
      <c r="O206">
        <v>325.83397131830594</v>
      </c>
      <c r="P206">
        <v>6.5968813768468807E-3</v>
      </c>
    </row>
    <row r="207" spans="1:16" x14ac:dyDescent="0.2">
      <c r="A207" s="1">
        <v>40544</v>
      </c>
      <c r="B207">
        <v>6.6574650077392888E-3</v>
      </c>
      <c r="C207">
        <v>129.75327651232394</v>
      </c>
      <c r="D207">
        <v>0.20026174442930536</v>
      </c>
      <c r="E207">
        <f t="shared" si="0"/>
        <v>127.16250951294316</v>
      </c>
      <c r="G207">
        <v>1.338599207910756E-2</v>
      </c>
      <c r="H207">
        <v>134.14304263033779</v>
      </c>
      <c r="I207">
        <v>2.7896718555868335E-2</v>
      </c>
      <c r="N207">
        <v>-7.638957398806317E-3</v>
      </c>
      <c r="O207">
        <v>323.34493949232154</v>
      </c>
      <c r="P207">
        <v>1.4185445479850423E-2</v>
      </c>
    </row>
    <row r="208" spans="1:16" x14ac:dyDescent="0.2">
      <c r="A208" s="1">
        <v>40575</v>
      </c>
      <c r="B208">
        <v>1.412008095741182E-2</v>
      </c>
      <c r="C208">
        <v>131.5854032811674</v>
      </c>
      <c r="D208">
        <v>0.18896937551590778</v>
      </c>
      <c r="E208">
        <f t="shared" si="0"/>
        <v>127.16250951294316</v>
      </c>
      <c r="G208">
        <v>1.412008095741182E-2</v>
      </c>
      <c r="H208">
        <v>136.03715325215171</v>
      </c>
      <c r="I208">
        <v>1.417054152291145E-2</v>
      </c>
      <c r="N208">
        <v>1.412008095741182E-2</v>
      </c>
      <c r="O208">
        <v>327.91059621512255</v>
      </c>
      <c r="P208">
        <v>2.656641610310356E-4</v>
      </c>
    </row>
    <row r="209" spans="1:16" x14ac:dyDescent="0.2">
      <c r="A209" s="1">
        <v>40603</v>
      </c>
      <c r="B209">
        <v>1.1066207016748739E-2</v>
      </c>
      <c r="C209">
        <v>133.04155459425917</v>
      </c>
      <c r="D209">
        <v>0.17999434272844381</v>
      </c>
      <c r="E209">
        <f t="shared" si="0"/>
        <v>127.16250951294316</v>
      </c>
      <c r="G209">
        <v>1.1066207016748739E-2</v>
      </c>
      <c r="H209">
        <v>137.54256855200919</v>
      </c>
      <c r="I209">
        <v>3.2611486521947537E-3</v>
      </c>
      <c r="N209">
        <v>1.6821294250019422E-2</v>
      </c>
      <c r="O209">
        <v>333.42647684175643</v>
      </c>
      <c r="P209">
        <v>0</v>
      </c>
    </row>
    <row r="210" spans="1:16" x14ac:dyDescent="0.2">
      <c r="A210" s="1">
        <v>40634</v>
      </c>
      <c r="B210">
        <v>2.6036648846851886E-2</v>
      </c>
      <c r="C210">
        <v>136.50551083326917</v>
      </c>
      <c r="D210">
        <v>0.1586441433776323</v>
      </c>
      <c r="E210">
        <f t="shared" si="0"/>
        <v>127.16250951294316</v>
      </c>
      <c r="G210">
        <v>2.6036648846851886E-2</v>
      </c>
      <c r="H210">
        <v>141.12371611089191</v>
      </c>
      <c r="I210">
        <v>0</v>
      </c>
      <c r="N210">
        <v>1.2142284562201369E-2</v>
      </c>
      <c r="O210">
        <v>337.47503600414132</v>
      </c>
      <c r="P210">
        <v>0</v>
      </c>
    </row>
    <row r="211" spans="1:16" x14ac:dyDescent="0.2">
      <c r="A211" s="1">
        <v>40664</v>
      </c>
      <c r="B211">
        <v>4.2703771958379176E-3</v>
      </c>
      <c r="C211">
        <v>137.08844085383777</v>
      </c>
      <c r="D211">
        <v>0.15505123651392749</v>
      </c>
      <c r="E211">
        <f t="shared" si="0"/>
        <v>127.16250951294316</v>
      </c>
      <c r="G211">
        <v>4.2703771958379176E-3</v>
      </c>
      <c r="H211">
        <v>141.72636760996375</v>
      </c>
      <c r="I211">
        <v>0</v>
      </c>
      <c r="N211">
        <v>-1.6461582739155903E-3</v>
      </c>
      <c r="O211">
        <v>336.91949868138312</v>
      </c>
      <c r="P211">
        <v>1.6461582739156471E-3</v>
      </c>
    </row>
    <row r="212" spans="1:16" x14ac:dyDescent="0.2">
      <c r="A212" s="1">
        <v>40695</v>
      </c>
      <c r="B212">
        <v>4.8740071360168103E-3</v>
      </c>
      <c r="C212">
        <v>137.75661089282477</v>
      </c>
      <c r="D212">
        <v>0.15093295021112793</v>
      </c>
      <c r="E212">
        <f t="shared" si="0"/>
        <v>127.16250951294316</v>
      </c>
      <c r="G212">
        <v>4.8740071360168103E-3</v>
      </c>
      <c r="H212">
        <v>142.41714293705644</v>
      </c>
      <c r="I212">
        <v>0</v>
      </c>
      <c r="N212">
        <v>9.3550691312524036E-3</v>
      </c>
      <c r="O212">
        <v>340.07140388321437</v>
      </c>
      <c r="P212">
        <v>0</v>
      </c>
    </row>
    <row r="213" spans="1:16" x14ac:dyDescent="0.2">
      <c r="A213" s="1">
        <v>40725</v>
      </c>
      <c r="B213">
        <v>9.9354450717362829E-3</v>
      </c>
      <c r="C213">
        <v>139.12528413361898</v>
      </c>
      <c r="D213">
        <v>0.14249709117572942</v>
      </c>
      <c r="E213">
        <f t="shared" si="0"/>
        <v>127.16250951294316</v>
      </c>
      <c r="G213">
        <v>9.9354450717362829E-3</v>
      </c>
      <c r="H213">
        <v>143.83212063798121</v>
      </c>
      <c r="I213">
        <v>0</v>
      </c>
      <c r="N213">
        <v>4.7463943461834267E-3</v>
      </c>
      <c r="O213">
        <v>341.68551687190433</v>
      </c>
      <c r="P213">
        <v>0</v>
      </c>
    </row>
    <row r="214" spans="1:16" x14ac:dyDescent="0.2">
      <c r="A214" s="1">
        <v>40756</v>
      </c>
      <c r="B214">
        <v>3.4785029582377306E-3</v>
      </c>
      <c r="C214">
        <v>139.60923184604346</v>
      </c>
      <c r="D214">
        <v>0.1395142647706866</v>
      </c>
      <c r="E214">
        <f t="shared" si="0"/>
        <v>127.16250951294316</v>
      </c>
      <c r="G214">
        <v>3.4785029582377306E-3</v>
      </c>
      <c r="H214">
        <v>144.33244109511003</v>
      </c>
      <c r="I214">
        <v>0</v>
      </c>
      <c r="N214">
        <v>-6.264658429799224E-4</v>
      </c>
      <c r="O214">
        <v>341.47146256654315</v>
      </c>
      <c r="P214">
        <v>6.2646584297988022E-4</v>
      </c>
    </row>
    <row r="215" spans="1:16" x14ac:dyDescent="0.2">
      <c r="A215" s="1">
        <v>40787</v>
      </c>
      <c r="B215">
        <v>-3.6837754424094378E-2</v>
      </c>
      <c r="C215">
        <v>134.46634124796245</v>
      </c>
      <c r="D215">
        <v>0.17121262697050035</v>
      </c>
      <c r="E215">
        <f t="shared" si="0"/>
        <v>127.16250951294316</v>
      </c>
      <c r="G215">
        <v>-3.6837754424094378E-2</v>
      </c>
      <c r="H215">
        <v>139.0155580746183</v>
      </c>
      <c r="I215">
        <v>3.6837754424094371E-2</v>
      </c>
      <c r="N215">
        <v>-1.1880961714598995E-2</v>
      </c>
      <c r="O215">
        <v>337.41445319316193</v>
      </c>
      <c r="P215">
        <v>1.2499984540882919E-2</v>
      </c>
    </row>
    <row r="216" spans="1:16" x14ac:dyDescent="0.2">
      <c r="A216" s="1">
        <v>40817</v>
      </c>
      <c r="B216">
        <v>-7.7401533538966122E-3</v>
      </c>
      <c r="C216">
        <v>133.42555114576581</v>
      </c>
      <c r="D216">
        <v>0.1776275683355219</v>
      </c>
      <c r="E216">
        <f t="shared" si="0"/>
        <v>127.16250951294316</v>
      </c>
      <c r="G216">
        <v>-7.7401533538966122E-3</v>
      </c>
      <c r="H216">
        <v>137.93955633654323</v>
      </c>
      <c r="I216">
        <v>4.42927779095353E-2</v>
      </c>
      <c r="N216">
        <v>8.1837511933141836E-3</v>
      </c>
      <c r="O216">
        <v>340.17576912712298</v>
      </c>
      <c r="P216">
        <v>4.4185301109714433E-3</v>
      </c>
    </row>
    <row r="217" spans="1:16" x14ac:dyDescent="0.2">
      <c r="A217" s="1">
        <v>40848</v>
      </c>
      <c r="B217">
        <v>-1.2317028355594735E-2</v>
      </c>
      <c r="C217">
        <v>131.78214484894255</v>
      </c>
      <c r="D217">
        <v>0.1877567528951927</v>
      </c>
      <c r="E217">
        <f t="shared" si="0"/>
        <v>127.16250951294316</v>
      </c>
      <c r="G217">
        <v>-1.2317028355594735E-2</v>
      </c>
      <c r="H217">
        <v>136.24055090978786</v>
      </c>
      <c r="I217">
        <v>5.606425086367034E-2</v>
      </c>
      <c r="N217">
        <v>6.1757593236101659E-3</v>
      </c>
      <c r="O217">
        <v>342.27661280497608</v>
      </c>
      <c r="P217">
        <v>0</v>
      </c>
    </row>
    <row r="218" spans="1:16" x14ac:dyDescent="0.2">
      <c r="A218" s="1">
        <v>40878</v>
      </c>
      <c r="B218">
        <v>-5.8584352813374112E-3</v>
      </c>
      <c r="C218">
        <v>131.01010768210918</v>
      </c>
      <c r="D218">
        <v>0.19251522739105961</v>
      </c>
      <c r="E218">
        <f t="shared" si="0"/>
        <v>127.16250951294316</v>
      </c>
      <c r="G218">
        <v>-1.1836520641069794E-2</v>
      </c>
      <c r="H218">
        <v>134.62793681679344</v>
      </c>
      <c r="I218">
        <v>6.7237165842166158E-2</v>
      </c>
      <c r="N218">
        <v>8.9210182709256666E-3</v>
      </c>
      <c r="O218">
        <v>345.33006872151981</v>
      </c>
      <c r="P218">
        <v>0</v>
      </c>
    </row>
    <row r="219" spans="1:16" x14ac:dyDescent="0.2">
      <c r="A219" s="1">
        <v>40909</v>
      </c>
      <c r="B219">
        <v>4.5347413549854144E-3</v>
      </c>
      <c r="C219">
        <v>131.60420463533634</v>
      </c>
      <c r="D219">
        <v>0.18885349279918878</v>
      </c>
      <c r="E219">
        <f t="shared" si="0"/>
        <v>127.16250951294316</v>
      </c>
      <c r="G219">
        <v>5.7637424662208871E-3</v>
      </c>
      <c r="H219">
        <v>135.40389757336411</v>
      </c>
      <c r="I219">
        <v>6.1860961084018007E-2</v>
      </c>
      <c r="N219">
        <v>1.198619223000298E-2</v>
      </c>
      <c r="O219">
        <v>349.46926130801614</v>
      </c>
      <c r="P219">
        <v>0</v>
      </c>
    </row>
    <row r="220" spans="1:16" x14ac:dyDescent="0.2">
      <c r="A220" s="1">
        <v>40940</v>
      </c>
      <c r="B220">
        <v>-1.9003868429145684E-2</v>
      </c>
      <c r="C220">
        <v>129.10321564572405</v>
      </c>
      <c r="D220">
        <v>0.20426841429879408</v>
      </c>
      <c r="E220">
        <f t="shared" si="0"/>
        <v>127.16250951294316</v>
      </c>
      <c r="G220">
        <v>2.4057588243372278E-2</v>
      </c>
      <c r="H220">
        <v>138.66138878773185</v>
      </c>
      <c r="I220">
        <v>3.9291598370744321E-2</v>
      </c>
      <c r="N220">
        <v>-1.9159590858672064E-3</v>
      </c>
      <c r="O220">
        <v>348.79969250158177</v>
      </c>
      <c r="P220">
        <v>1.9159590858671359E-3</v>
      </c>
    </row>
    <row r="221" spans="1:16" x14ac:dyDescent="0.2">
      <c r="A221" s="1">
        <v>40969</v>
      </c>
      <c r="B221">
        <v>1.0031105258300076E-4</v>
      </c>
      <c r="C221">
        <v>129.11616612517733</v>
      </c>
      <c r="D221">
        <v>0.20418859362585878</v>
      </c>
      <c r="E221">
        <f t="shared" si="0"/>
        <v>127.16250951294316</v>
      </c>
      <c r="G221">
        <v>-1.0719403323629837E-2</v>
      </c>
      <c r="H221">
        <v>137.1750214359015</v>
      </c>
      <c r="I221">
        <v>4.9589819204208151E-2</v>
      </c>
      <c r="N221">
        <v>-1.0031105258300076E-4</v>
      </c>
      <c r="O221">
        <v>348.76470403728632</v>
      </c>
      <c r="P221">
        <v>2.0160779465775028E-3</v>
      </c>
    </row>
    <row r="222" spans="1:16" x14ac:dyDescent="0.2">
      <c r="A222" s="1">
        <v>41000</v>
      </c>
      <c r="B222">
        <v>3.6159794283243179E-3</v>
      </c>
      <c r="C222">
        <v>129.58304752575009</v>
      </c>
      <c r="D222">
        <v>0.20131095595158396</v>
      </c>
      <c r="E222">
        <f t="shared" si="0"/>
        <v>127.16250951294316</v>
      </c>
      <c r="G222">
        <v>-2.3210685013894426E-4</v>
      </c>
      <c r="H222">
        <v>137.14318217375828</v>
      </c>
      <c r="I222">
        <v>4.9810415917612594E-2</v>
      </c>
      <c r="N222">
        <v>1.3687883192457445E-3</v>
      </c>
      <c r="O222">
        <v>349.24208909033774</v>
      </c>
      <c r="P222">
        <v>6.5004921127576759E-4</v>
      </c>
    </row>
    <row r="223" spans="1:16" x14ac:dyDescent="0.2">
      <c r="A223" s="1">
        <v>41030</v>
      </c>
      <c r="B223">
        <v>2.4312454289519558E-2</v>
      </c>
      <c r="C223">
        <v>132.73352944541651</v>
      </c>
      <c r="D223">
        <v>0.18189286507661692</v>
      </c>
      <c r="E223">
        <f t="shared" si="0"/>
        <v>127.16250951294316</v>
      </c>
      <c r="G223">
        <v>-2.4312454289519558E-2</v>
      </c>
      <c r="H223">
        <v>133.80889482603953</v>
      </c>
      <c r="I223">
        <v>7.2911856746993173E-2</v>
      </c>
      <c r="N223">
        <v>1.7467023381383926E-2</v>
      </c>
      <c r="O223">
        <v>355.342308826242</v>
      </c>
      <c r="P223">
        <v>0</v>
      </c>
    </row>
    <row r="224" spans="1:16" x14ac:dyDescent="0.2">
      <c r="A224" s="1">
        <v>41061</v>
      </c>
      <c r="B224">
        <v>9.8602538349332122E-3</v>
      </c>
      <c r="C224">
        <v>134.04231573815491</v>
      </c>
      <c r="D224">
        <v>0.17382612106210232</v>
      </c>
      <c r="E224">
        <f t="shared" si="0"/>
        <v>127.16250951294316</v>
      </c>
      <c r="G224">
        <v>-9.8602538349332122E-3</v>
      </c>
      <c r="H224">
        <v>132.48950515768291</v>
      </c>
      <c r="I224">
        <v>8.2053181166824682E-2</v>
      </c>
      <c r="N224">
        <v>1.0868813989242887E-2</v>
      </c>
      <c r="O224">
        <v>359.20445828338256</v>
      </c>
      <c r="P224">
        <v>0</v>
      </c>
    </row>
    <row r="225" spans="1:16" x14ac:dyDescent="0.2">
      <c r="A225" s="1">
        <v>41091</v>
      </c>
      <c r="B225">
        <v>7.5959513037503106E-3</v>
      </c>
      <c r="C225">
        <v>135.06049464114386</v>
      </c>
      <c r="D225">
        <v>0.16755054450925952</v>
      </c>
      <c r="E225">
        <f t="shared" si="0"/>
        <v>127.16250951294316</v>
      </c>
      <c r="G225">
        <v>4.6563952040714861E-3</v>
      </c>
      <c r="H225">
        <v>133.10642865408894</v>
      </c>
      <c r="I225">
        <v>7.7778858002017268E-2</v>
      </c>
      <c r="N225">
        <v>8.6175915006482372E-3</v>
      </c>
      <c r="O225">
        <v>362.29993557008044</v>
      </c>
      <c r="P225">
        <v>0</v>
      </c>
    </row>
    <row r="226" spans="1:16" x14ac:dyDescent="0.2">
      <c r="A226" s="1">
        <v>41122</v>
      </c>
      <c r="B226">
        <v>-5.647985977382931E-3</v>
      </c>
      <c r="C226">
        <v>134.29767486131229</v>
      </c>
      <c r="D226">
        <v>0.17225220736075122</v>
      </c>
      <c r="E226">
        <f t="shared" si="0"/>
        <v>127.16250951294316</v>
      </c>
      <c r="G226">
        <v>1.7285881389669171E-2</v>
      </c>
      <c r="H226">
        <v>135.40729059200601</v>
      </c>
      <c r="I226">
        <v>6.1837452726394751E-2</v>
      </c>
      <c r="N226">
        <v>6.148509959472569E-3</v>
      </c>
      <c r="O226">
        <v>364.52754033224932</v>
      </c>
      <c r="P226">
        <v>0</v>
      </c>
    </row>
    <row r="227" spans="1:16" x14ac:dyDescent="0.2">
      <c r="A227" s="1">
        <v>41153</v>
      </c>
      <c r="B227">
        <v>-6.4991968235534386E-3</v>
      </c>
      <c r="C227">
        <v>133.42484783944303</v>
      </c>
      <c r="D227">
        <v>0.17763190318537561</v>
      </c>
      <c r="E227">
        <f t="shared" si="0"/>
        <v>127.16250951294316</v>
      </c>
      <c r="G227">
        <v>1.7989563213355913E-2</v>
      </c>
      <c r="H227">
        <v>137.84320860566015</v>
      </c>
      <c r="I227">
        <v>4.4960318277813223E-2</v>
      </c>
      <c r="N227">
        <v>1.7989563213355913E-2</v>
      </c>
      <c r="O227">
        <v>371.08523156206547</v>
      </c>
      <c r="P227">
        <v>0</v>
      </c>
    </row>
    <row r="228" spans="1:16" x14ac:dyDescent="0.2">
      <c r="A228" s="1">
        <v>41183</v>
      </c>
      <c r="B228">
        <v>-4.8326464722655188E-4</v>
      </c>
      <c r="C228">
        <v>133.36036832742064</v>
      </c>
      <c r="D228">
        <v>0.17802932461357313</v>
      </c>
      <c r="E228">
        <f t="shared" si="0"/>
        <v>127.16250951294316</v>
      </c>
      <c r="G228">
        <v>-2.1708000792295522E-3</v>
      </c>
      <c r="H228">
        <v>137.54397855749772</v>
      </c>
      <c r="I228">
        <v>4.7033518494563151E-2</v>
      </c>
      <c r="N228">
        <v>1.4480128496169927E-4</v>
      </c>
      <c r="O228">
        <v>371.13896518042594</v>
      </c>
      <c r="P228">
        <v>0</v>
      </c>
    </row>
    <row r="229" spans="1:16" x14ac:dyDescent="0.2">
      <c r="A229" s="1">
        <v>41214</v>
      </c>
      <c r="B229">
        <v>-2.6963331132064086E-3</v>
      </c>
      <c r="C229">
        <v>133.00078435031003</v>
      </c>
      <c r="D229">
        <v>0.18024563136370211</v>
      </c>
      <c r="E229">
        <f t="shared" si="0"/>
        <v>127.16250951294316</v>
      </c>
      <c r="G229">
        <v>-6.8014298093434572E-3</v>
      </c>
      <c r="H229">
        <v>136.60848284164106</v>
      </c>
      <c r="I229">
        <v>5.3515053129179369E-2</v>
      </c>
      <c r="N229">
        <v>2.6566298379898778E-3</v>
      </c>
      <c r="O229">
        <v>372.124944029365</v>
      </c>
      <c r="P229">
        <v>0</v>
      </c>
    </row>
    <row r="230" spans="1:16" x14ac:dyDescent="0.2">
      <c r="A230" s="1">
        <v>41244</v>
      </c>
      <c r="B230">
        <v>-5.0114344851557545E-3</v>
      </c>
      <c r="C230">
        <v>132.33425963306414</v>
      </c>
      <c r="D230">
        <v>0.18435377667604305</v>
      </c>
      <c r="E230">
        <f t="shared" si="0"/>
        <v>127.16250951294316</v>
      </c>
      <c r="G230">
        <v>9.3646770726214766E-3</v>
      </c>
      <c r="H230">
        <v>137.88777716883379</v>
      </c>
      <c r="I230">
        <v>4.4651527247636769E-2</v>
      </c>
      <c r="N230">
        <v>-7.9197870622559462E-3</v>
      </c>
      <c r="O230">
        <v>369.17779371209849</v>
      </c>
      <c r="P230">
        <v>7.9197870622560052E-3</v>
      </c>
    </row>
    <row r="231" spans="1:16" x14ac:dyDescent="0.2">
      <c r="A231" s="1">
        <v>41275</v>
      </c>
      <c r="B231">
        <v>7.9529672498649881E-3</v>
      </c>
      <c r="C231">
        <v>133.38670966596104</v>
      </c>
      <c r="D231">
        <v>0.17786696897447149</v>
      </c>
      <c r="E231">
        <f t="shared" si="0"/>
        <v>127.16250951294316</v>
      </c>
      <c r="G231">
        <v>-2.7929249929384589E-3</v>
      </c>
      <c r="H231">
        <v>137.50266694975824</v>
      </c>
      <c r="I231">
        <v>4.731974387415238E-2</v>
      </c>
      <c r="N231">
        <v>1.0688012761543865E-2</v>
      </c>
      <c r="O231">
        <v>373.12357068257199</v>
      </c>
      <c r="P231">
        <v>0</v>
      </c>
    </row>
    <row r="232" spans="1:16" x14ac:dyDescent="0.2">
      <c r="A232" s="1">
        <v>41306</v>
      </c>
      <c r="B232">
        <v>-8.4557916726505733E-4</v>
      </c>
      <c r="C232">
        <v>133.27392064307747</v>
      </c>
      <c r="D232">
        <v>0.17856214753822711</v>
      </c>
      <c r="E232">
        <f t="shared" si="0"/>
        <v>127.16250951294316</v>
      </c>
      <c r="G232">
        <v>-9.5611331824565857E-3</v>
      </c>
      <c r="H232">
        <v>136.18798563810864</v>
      </c>
      <c r="I232">
        <v>5.6428446683268345E-2</v>
      </c>
      <c r="N232">
        <v>9.8295702782672523E-3</v>
      </c>
      <c r="O232">
        <v>376.79121504307432</v>
      </c>
      <c r="P232">
        <v>0</v>
      </c>
    </row>
    <row r="233" spans="1:16" x14ac:dyDescent="0.2">
      <c r="A233" s="1">
        <v>41334</v>
      </c>
      <c r="B233">
        <v>-1.4731359609423856E-2</v>
      </c>
      <c r="C233">
        <v>131.31061459152647</v>
      </c>
      <c r="D233">
        <v>0.1906630439396344</v>
      </c>
      <c r="E233">
        <f t="shared" si="0"/>
        <v>127.16250951294316</v>
      </c>
      <c r="G233">
        <v>-1.8952934882853472E-2</v>
      </c>
      <c r="H233">
        <v>133.60682361448258</v>
      </c>
      <c r="I233">
        <v>7.431189689059331E-2</v>
      </c>
      <c r="N233">
        <v>1.6585642226870645E-3</v>
      </c>
      <c r="O233">
        <v>377.4161474717676</v>
      </c>
      <c r="P233">
        <v>0</v>
      </c>
    </row>
    <row r="234" spans="1:16" x14ac:dyDescent="0.2">
      <c r="A234" s="1">
        <v>41365</v>
      </c>
      <c r="B234">
        <v>5.976179969739019E-3</v>
      </c>
      <c r="C234">
        <v>132.09535045626248</v>
      </c>
      <c r="D234">
        <v>0.18582630063405686</v>
      </c>
      <c r="E234">
        <f t="shared" si="0"/>
        <v>127.16250951294316</v>
      </c>
      <c r="G234">
        <v>2.7093448199513068E-3</v>
      </c>
      <c r="H234">
        <v>133.96881056995264</v>
      </c>
      <c r="I234">
        <v>7.1803888623543199E-2</v>
      </c>
      <c r="N234">
        <v>-1.899813102913761E-3</v>
      </c>
      <c r="O234">
        <v>376.69912732954953</v>
      </c>
      <c r="P234">
        <v>1.8998131029137051E-3</v>
      </c>
    </row>
    <row r="235" spans="1:16" x14ac:dyDescent="0.2">
      <c r="A235" s="1">
        <v>41395</v>
      </c>
      <c r="B235">
        <v>-9.4135852859713719E-3</v>
      </c>
      <c r="C235">
        <v>130.85185960886218</v>
      </c>
      <c r="D235">
        <v>0.19349059419063291</v>
      </c>
      <c r="E235">
        <f t="shared" si="0"/>
        <v>127.16250951294316</v>
      </c>
      <c r="G235">
        <v>-1.678036814958174E-2</v>
      </c>
      <c r="H235">
        <v>131.72076460802725</v>
      </c>
      <c r="I235">
        <v>8.7379361087450341E-2</v>
      </c>
      <c r="N235">
        <v>-5.181571781687766E-3</v>
      </c>
      <c r="O235">
        <v>374.74723376119232</v>
      </c>
      <c r="P235">
        <v>7.0715408666369491E-3</v>
      </c>
    </row>
    <row r="236" spans="1:16" x14ac:dyDescent="0.2">
      <c r="A236" s="1">
        <v>41426</v>
      </c>
      <c r="B236">
        <v>-1.0572764364687756E-2</v>
      </c>
      <c r="C236">
        <v>129.46839373053649</v>
      </c>
      <c r="D236">
        <v>0.20201762809615964</v>
      </c>
      <c r="E236">
        <f t="shared" si="0"/>
        <v>127.16250951294316</v>
      </c>
      <c r="G236">
        <v>-1.8741097351177263E-3</v>
      </c>
      <c r="H236">
        <v>131.47390544075819</v>
      </c>
      <c r="I236">
        <v>8.9089712311305774E-2</v>
      </c>
      <c r="N236">
        <v>1.8741097351177263E-3</v>
      </c>
      <c r="O236">
        <v>375.44955120019262</v>
      </c>
      <c r="P236">
        <v>5.2106839750996501E-3</v>
      </c>
    </row>
    <row r="237" spans="1:16" x14ac:dyDescent="0.2">
      <c r="A237" s="1">
        <v>41456</v>
      </c>
      <c r="B237">
        <v>3.3935328219992173E-3</v>
      </c>
      <c r="C237">
        <v>129.90774897407258</v>
      </c>
      <c r="D237">
        <v>0.19930964872572723</v>
      </c>
      <c r="E237">
        <f t="shared" si="0"/>
        <v>127.16250951294316</v>
      </c>
      <c r="G237">
        <v>-1.5340229140193815E-2</v>
      </c>
      <c r="H237">
        <v>129.45706560534077</v>
      </c>
      <c r="I237">
        <v>0.10306328485061028</v>
      </c>
      <c r="N237">
        <v>-6.8191915592014714E-4</v>
      </c>
      <c r="O237">
        <v>375.19352495914757</v>
      </c>
      <c r="P237">
        <v>5.8890498658017718E-3</v>
      </c>
    </row>
    <row r="238" spans="1:16" x14ac:dyDescent="0.2">
      <c r="A238" s="1">
        <v>41487</v>
      </c>
      <c r="B238">
        <v>-3.7789133728500048E-3</v>
      </c>
      <c r="C238">
        <v>129.41683884423762</v>
      </c>
      <c r="D238">
        <v>0.20233538820166949</v>
      </c>
      <c r="E238">
        <f t="shared" si="0"/>
        <v>127.16250951294316</v>
      </c>
      <c r="G238">
        <v>1.0604130040572368E-2</v>
      </c>
      <c r="H238">
        <v>130.82984516369072</v>
      </c>
      <c r="I238">
        <v>9.3552051285002311E-2</v>
      </c>
      <c r="N238">
        <v>-1.0604130040572368E-2</v>
      </c>
      <c r="O238">
        <v>371.21492403010001</v>
      </c>
      <c r="P238">
        <v>1.6430731655781825E-2</v>
      </c>
    </row>
    <row r="239" spans="1:16" x14ac:dyDescent="0.2">
      <c r="A239" s="1">
        <v>41518</v>
      </c>
      <c r="B239">
        <v>-7.5768602173172071E-3</v>
      </c>
      <c r="C239">
        <v>128.43626554654776</v>
      </c>
      <c r="D239">
        <v>0.20837918146556605</v>
      </c>
      <c r="E239">
        <f t="shared" ref="E239:E240" si="1">$C$240</f>
        <v>127.16250951294316</v>
      </c>
      <c r="G239">
        <v>9.8544313241883952E-3</v>
      </c>
      <c r="H239">
        <v>132.11909888801051</v>
      </c>
      <c r="I239">
        <v>8.4619522225438906E-2</v>
      </c>
      <c r="N239">
        <v>2.0181498135729064E-3</v>
      </c>
      <c r="O239">
        <v>371.96409135982685</v>
      </c>
      <c r="P239">
        <v>1.4445741520236855E-2</v>
      </c>
    </row>
    <row r="240" spans="1:16" x14ac:dyDescent="0.2">
      <c r="A240" s="1">
        <v>41548</v>
      </c>
      <c r="B240">
        <v>-9.9174172355779664E-3</v>
      </c>
      <c r="C240">
        <v>127.16250951294316</v>
      </c>
      <c r="D240" s="9">
        <v>0.21623001541534179</v>
      </c>
      <c r="E240">
        <f t="shared" si="1"/>
        <v>127.16250951294316</v>
      </c>
      <c r="G240">
        <v>1.4638453134553241E-2</v>
      </c>
      <c r="H240">
        <v>134.05311812526205</v>
      </c>
      <c r="I240">
        <v>7.1219768001251141E-2</v>
      </c>
      <c r="N240">
        <v>1.1388792871762496E-2</v>
      </c>
      <c r="O240">
        <v>376.20031335205721</v>
      </c>
      <c r="P240">
        <v>3.2214682065275003E-3</v>
      </c>
    </row>
    <row r="241" spans="1:16" x14ac:dyDescent="0.2">
      <c r="A241" s="1">
        <v>41579</v>
      </c>
      <c r="B241">
        <v>1.0625469917735102E-2</v>
      </c>
      <c r="C241">
        <v>128.51367093243664</v>
      </c>
      <c r="D241">
        <v>0.20790209102171381</v>
      </c>
      <c r="G241">
        <v>-1.551870220732147E-2</v>
      </c>
      <c r="H241">
        <v>131.97278770511323</v>
      </c>
      <c r="I241">
        <v>8.5633231837686549E-2</v>
      </c>
      <c r="N241">
        <v>-1.2790775802031659E-2</v>
      </c>
      <c r="O241">
        <v>371.38841948731698</v>
      </c>
      <c r="P241">
        <v>1.5971038930976109E-2</v>
      </c>
    </row>
    <row r="242" spans="1:16" x14ac:dyDescent="0.2">
      <c r="A242" s="1">
        <v>41609</v>
      </c>
      <c r="B242">
        <v>1.5212562314277971E-2</v>
      </c>
      <c r="C242">
        <v>130.46869315973296</v>
      </c>
      <c r="D242">
        <v>0.19585225222237221</v>
      </c>
      <c r="G242">
        <v>-3.1252653188322699E-3</v>
      </c>
      <c r="H242">
        <v>131.56033772866883</v>
      </c>
      <c r="I242">
        <v>8.8490870586916986E-2</v>
      </c>
      <c r="N242">
        <v>6.8526901014749958E-3</v>
      </c>
      <c r="O242">
        <v>373.93342923334012</v>
      </c>
      <c r="P242">
        <v>9.2277934098937923E-3</v>
      </c>
    </row>
    <row r="243" spans="1:16" x14ac:dyDescent="0.2">
      <c r="A243" s="1">
        <v>41640</v>
      </c>
      <c r="B243">
        <v>2.6840361724403219E-3</v>
      </c>
      <c r="C243">
        <v>130.8188758515447</v>
      </c>
      <c r="D243">
        <v>0.19369389057935066</v>
      </c>
      <c r="G243">
        <v>-5.7360799179871913E-3</v>
      </c>
      <c r="H243">
        <v>130.80569711741981</v>
      </c>
      <c r="I243">
        <v>9.371935979920526E-2</v>
      </c>
      <c r="N243">
        <v>4.2631169487588917E-3</v>
      </c>
      <c r="O243">
        <v>375.52755117321226</v>
      </c>
      <c r="P243">
        <v>5.0040156236203894E-3</v>
      </c>
    </row>
    <row r="244" spans="1:16" x14ac:dyDescent="0.2">
      <c r="A244" s="1">
        <v>41671</v>
      </c>
      <c r="B244">
        <v>-5.7400568915668944E-4</v>
      </c>
      <c r="C244">
        <v>130.74378507255685</v>
      </c>
      <c r="D244">
        <v>0.19415671487335984</v>
      </c>
      <c r="G244">
        <v>5.5185339154867835E-3</v>
      </c>
      <c r="H244">
        <v>131.5275527933012</v>
      </c>
      <c r="I244">
        <v>8.8718019349308008E-2</v>
      </c>
      <c r="N244">
        <v>-3.9580124653200276E-3</v>
      </c>
      <c r="O244">
        <v>374.0412084445976</v>
      </c>
      <c r="P244">
        <v>8.9422221327254189E-3</v>
      </c>
    </row>
    <row r="245" spans="1:16" x14ac:dyDescent="0.2">
      <c r="A245" s="1">
        <v>41699</v>
      </c>
      <c r="B245">
        <v>5.2006906618238874E-3</v>
      </c>
      <c r="C245">
        <v>131.42374305467519</v>
      </c>
      <c r="D245">
        <v>0.18996577322550834</v>
      </c>
      <c r="G245">
        <v>1.0986277354758224E-2</v>
      </c>
      <c r="H245">
        <v>132.97255096808101</v>
      </c>
      <c r="I245">
        <v>7.8706422761486095E-2</v>
      </c>
      <c r="N245">
        <v>9.181471025836576E-3</v>
      </c>
      <c r="O245">
        <v>377.47545696240059</v>
      </c>
      <c r="P245">
        <v>0</v>
      </c>
    </row>
    <row r="246" spans="1:16" x14ac:dyDescent="0.2">
      <c r="A246" s="1">
        <v>41730</v>
      </c>
      <c r="B246">
        <v>-5.1255489277190541E-3</v>
      </c>
      <c r="C246">
        <v>130.75012422938445</v>
      </c>
      <c r="D246">
        <v>0.19411764328796816</v>
      </c>
      <c r="G246">
        <v>3.1030847314205997E-3</v>
      </c>
      <c r="H246">
        <v>133.38517606068811</v>
      </c>
      <c r="I246">
        <v>7.5847570728801383E-2</v>
      </c>
      <c r="N246">
        <v>1.0090972789311703E-3</v>
      </c>
      <c r="O246">
        <v>377.85636641888465</v>
      </c>
      <c r="P246">
        <v>0</v>
      </c>
    </row>
    <row r="247" spans="1:16" x14ac:dyDescent="0.2">
      <c r="A247" s="1">
        <v>41760</v>
      </c>
      <c r="B247">
        <v>-3.4273479909847269E-3</v>
      </c>
      <c r="C247">
        <v>130.30199805378587</v>
      </c>
      <c r="D247">
        <v>0.1968796825642152</v>
      </c>
      <c r="G247">
        <v>1.0770862243315088E-3</v>
      </c>
      <c r="H247">
        <v>133.5288433963531</v>
      </c>
      <c r="I247">
        <v>7.4852178878050971E-2</v>
      </c>
      <c r="N247">
        <v>3.1976666696963666E-3</v>
      </c>
      <c r="O247">
        <v>379.06462512771492</v>
      </c>
      <c r="P247">
        <v>0</v>
      </c>
    </row>
    <row r="248" spans="1:16" x14ac:dyDescent="0.2">
      <c r="A248" s="1">
        <v>41791</v>
      </c>
      <c r="B248">
        <v>-2.5094218894104767E-3</v>
      </c>
      <c r="C248">
        <v>129.97501536763576</v>
      </c>
      <c r="D248">
        <v>0.19889505026861892</v>
      </c>
      <c r="G248">
        <v>-3.9761272955173288E-3</v>
      </c>
      <c r="H248">
        <v>132.99791571738601</v>
      </c>
      <c r="I248">
        <v>7.853068438200228E-2</v>
      </c>
      <c r="N248">
        <v>1.7940489492049233E-3</v>
      </c>
      <c r="O248">
        <v>379.74468562010605</v>
      </c>
      <c r="P248">
        <v>0</v>
      </c>
    </row>
    <row r="249" spans="1:16" x14ac:dyDescent="0.2">
      <c r="A249" s="1">
        <v>41821</v>
      </c>
      <c r="B249">
        <v>4.6391650816683212E-3</v>
      </c>
      <c r="C249">
        <v>130.57799092041861</v>
      </c>
      <c r="D249">
        <v>0.19517859215907338</v>
      </c>
      <c r="G249">
        <v>-2.5827837515416275E-3</v>
      </c>
      <c r="H249">
        <v>132.65441086168224</v>
      </c>
      <c r="I249">
        <v>8.091064035792464E-2</v>
      </c>
      <c r="N249">
        <v>8.6172522481316391E-3</v>
      </c>
      <c r="O249">
        <v>383.01704136598192</v>
      </c>
      <c r="P249">
        <v>0</v>
      </c>
    </row>
    <row r="250" spans="1:16" x14ac:dyDescent="0.2">
      <c r="A250" s="1">
        <v>41852</v>
      </c>
      <c r="B250">
        <v>-5.568576204250799E-3</v>
      </c>
      <c r="C250">
        <v>129.8508574273803</v>
      </c>
      <c r="D250">
        <v>0.19966030149944791</v>
      </c>
      <c r="G250">
        <v>-1.3967805038353475E-2</v>
      </c>
      <c r="H250">
        <v>130.80151991328862</v>
      </c>
      <c r="I250">
        <v>9.3748301346230328E-2</v>
      </c>
      <c r="N250">
        <v>-5.4967843992117273E-3</v>
      </c>
      <c r="O250">
        <v>380.91167926836914</v>
      </c>
      <c r="P250">
        <v>5.4967843992117819E-3</v>
      </c>
    </row>
    <row r="251" spans="1:16" x14ac:dyDescent="0.2">
      <c r="A251" s="1">
        <v>41883</v>
      </c>
      <c r="B251">
        <v>-1.0407655797151503E-2</v>
      </c>
      <c r="C251">
        <v>128.49941439831113</v>
      </c>
      <c r="D251">
        <v>0.20798996160223771</v>
      </c>
      <c r="G251">
        <v>-2.8569907988204343E-2</v>
      </c>
      <c r="H251">
        <v>127.06453252464868</v>
      </c>
      <c r="I251">
        <v>0.1196398289909224</v>
      </c>
      <c r="N251">
        <v>2.2886698811132995E-2</v>
      </c>
      <c r="O251">
        <v>389.62949014542716</v>
      </c>
      <c r="P251">
        <v>0</v>
      </c>
    </row>
    <row r="252" spans="1:16" x14ac:dyDescent="0.2">
      <c r="A252" s="1">
        <v>41913</v>
      </c>
      <c r="B252">
        <v>3.4601873034211372E-3</v>
      </c>
      <c r="C252">
        <v>128.94404644050923</v>
      </c>
      <c r="D252">
        <v>0.20524945852319165</v>
      </c>
      <c r="G252">
        <v>-1.9655381164476626E-2</v>
      </c>
      <c r="H252">
        <v>124.56703070539068</v>
      </c>
      <c r="I252">
        <v>0.13694364371412962</v>
      </c>
      <c r="N252">
        <v>1.9655381164476626E-2</v>
      </c>
      <c r="O252">
        <v>397.28780628715623</v>
      </c>
      <c r="P252">
        <v>0</v>
      </c>
    </row>
    <row r="253" spans="1:16" x14ac:dyDescent="0.2">
      <c r="A253" s="1">
        <v>41944</v>
      </c>
      <c r="B253">
        <v>1.4442071345207129E-2</v>
      </c>
      <c r="C253">
        <v>130.80626555874275</v>
      </c>
      <c r="D253">
        <v>0.19377161450154165</v>
      </c>
      <c r="G253">
        <v>-2.3423530866154302E-2</v>
      </c>
      <c r="H253">
        <v>121.64923101675777</v>
      </c>
      <c r="I253">
        <v>0.15715947091482238</v>
      </c>
      <c r="N253">
        <v>2.3423530866154302E-2</v>
      </c>
      <c r="O253">
        <v>406.59368948047018</v>
      </c>
      <c r="P253">
        <v>0</v>
      </c>
    </row>
    <row r="254" spans="1:16" x14ac:dyDescent="0.2">
      <c r="A254" s="1">
        <v>41974</v>
      </c>
      <c r="B254">
        <v>2.4216601699211901E-2</v>
      </c>
      <c r="C254">
        <v>133.97394879154015</v>
      </c>
      <c r="D254">
        <v>0.17424750281132689</v>
      </c>
      <c r="G254">
        <v>-2.4216601699211901E-2</v>
      </c>
      <c r="H254">
        <v>118.70330004220953</v>
      </c>
      <c r="I254">
        <v>0.17757020430363113</v>
      </c>
      <c r="N254">
        <v>2.4216601699211901E-2</v>
      </c>
      <c r="O254">
        <v>416.44000691203172</v>
      </c>
      <c r="P254">
        <v>0</v>
      </c>
    </row>
    <row r="255" spans="1:16" x14ac:dyDescent="0.2">
      <c r="A255" s="1">
        <v>42005</v>
      </c>
      <c r="B255">
        <v>2.7275353476035404E-2</v>
      </c>
      <c r="C255">
        <v>137.6281356014097</v>
      </c>
      <c r="D255">
        <v>0.15172481156678677</v>
      </c>
      <c r="G255">
        <v>-2.7275353476035404E-2</v>
      </c>
      <c r="H255">
        <v>115.46562557478639</v>
      </c>
      <c r="I255">
        <v>0.20000226769047313</v>
      </c>
      <c r="N255">
        <v>2.7275353476035404E-2</v>
      </c>
      <c r="O255">
        <v>427.79855530212006</v>
      </c>
      <c r="P255">
        <v>0</v>
      </c>
    </row>
    <row r="256" spans="1:16" x14ac:dyDescent="0.2">
      <c r="A256" s="1">
        <v>42036</v>
      </c>
      <c r="B256">
        <v>1.2566682180175906E-2</v>
      </c>
      <c r="C256">
        <v>139.35766464056277</v>
      </c>
      <c r="D256">
        <v>0.14106480687241768</v>
      </c>
      <c r="G256">
        <v>-1.2566682180175906E-2</v>
      </c>
      <c r="H256">
        <v>114.01460575545286</v>
      </c>
      <c r="I256">
        <v>0.21005558493726834</v>
      </c>
      <c r="N256">
        <v>1.2762644974909372E-2</v>
      </c>
      <c r="O256">
        <v>433.25839638422019</v>
      </c>
      <c r="P256">
        <v>0</v>
      </c>
    </row>
    <row r="257" spans="1:16" x14ac:dyDescent="0.2">
      <c r="A257" s="1">
        <v>42064</v>
      </c>
      <c r="B257">
        <v>2.4598905654674867E-2</v>
      </c>
      <c r="C257">
        <v>142.78571068531181</v>
      </c>
      <c r="D257">
        <v>0.11993594109319226</v>
      </c>
      <c r="G257">
        <v>-2.4598905654674867E-2</v>
      </c>
      <c r="H257">
        <v>111.20997122521953</v>
      </c>
      <c r="I257">
        <v>0.22948735307583376</v>
      </c>
      <c r="N257">
        <v>-2.0843197036856851E-3</v>
      </c>
      <c r="O257">
        <v>432.35534737184929</v>
      </c>
      <c r="P257">
        <v>2.0843197036857016E-3</v>
      </c>
    </row>
    <row r="258" spans="1:16" x14ac:dyDescent="0.2">
      <c r="A258" s="1">
        <v>42095</v>
      </c>
      <c r="B258">
        <v>-8.6012522882787448E-3</v>
      </c>
      <c r="C258">
        <v>141.55757476454627</v>
      </c>
      <c r="D258">
        <v>0.12750559409369627</v>
      </c>
      <c r="G258">
        <v>8.6012522882787448E-3</v>
      </c>
      <c r="H258">
        <v>112.16651624469988</v>
      </c>
      <c r="I258">
        <v>0.22285997940832949</v>
      </c>
      <c r="N258">
        <v>-4.5004017414986587E-3</v>
      </c>
      <c r="O258">
        <v>430.40957461359073</v>
      </c>
      <c r="P258">
        <v>6.5753411691601184E-3</v>
      </c>
    </row>
    <row r="259" spans="1:16" x14ac:dyDescent="0.2">
      <c r="A259" s="1">
        <v>42125</v>
      </c>
      <c r="B259">
        <v>-1.7557107067350045E-2</v>
      </c>
      <c r="C259">
        <v>139.07223326821074</v>
      </c>
      <c r="D259">
        <v>0.14282407179385717</v>
      </c>
      <c r="G259">
        <v>1.7557107067350045E-2</v>
      </c>
      <c r="H259">
        <v>114.13583577977974</v>
      </c>
      <c r="I259">
        <v>0.20921564886047886</v>
      </c>
      <c r="N259">
        <v>2.9259884456474478E-3</v>
      </c>
      <c r="O259">
        <v>431.66894805580614</v>
      </c>
      <c r="P259">
        <v>3.6685920957998087E-3</v>
      </c>
    </row>
    <row r="260" spans="1:16" x14ac:dyDescent="0.2">
      <c r="A260" s="1">
        <v>42156</v>
      </c>
      <c r="B260">
        <v>1.3086007843060712E-2</v>
      </c>
      <c r="C260">
        <v>140.89213360351053</v>
      </c>
      <c r="D260">
        <v>0.13160706087446861</v>
      </c>
      <c r="G260">
        <v>-1.3086007843060712E-2</v>
      </c>
      <c r="H260">
        <v>112.64225333759126</v>
      </c>
      <c r="I260">
        <v>0.21956385908166029</v>
      </c>
      <c r="N260">
        <v>3.8716896822327015E-3</v>
      </c>
      <c r="O260">
        <v>433.34023626813399</v>
      </c>
      <c r="P260">
        <v>0</v>
      </c>
    </row>
    <row r="261" spans="1:16" x14ac:dyDescent="0.2">
      <c r="A261" s="1">
        <v>42186</v>
      </c>
      <c r="B261">
        <v>2.6703441583663445E-2</v>
      </c>
      <c r="C261">
        <v>144.65443846278956</v>
      </c>
      <c r="D261">
        <v>0.10841798075286432</v>
      </c>
      <c r="G261">
        <v>-2.6703441583663445E-2</v>
      </c>
      <c r="H261">
        <v>109.63431750573866</v>
      </c>
      <c r="I261">
        <v>0.24040418998045293</v>
      </c>
      <c r="N261">
        <v>9.6841514735140667E-3</v>
      </c>
      <c r="O261">
        <v>437.53676875572296</v>
      </c>
      <c r="P261">
        <v>0</v>
      </c>
    </row>
    <row r="262" spans="1:16" x14ac:dyDescent="0.2">
      <c r="A262" s="1">
        <v>42217</v>
      </c>
      <c r="B262">
        <v>7.154755093975969E-3</v>
      </c>
      <c r="C262">
        <v>145.68940554324743</v>
      </c>
      <c r="D262">
        <v>0.10203892975895851</v>
      </c>
      <c r="G262">
        <v>-7.154755093975969E-3</v>
      </c>
      <c r="H262">
        <v>108.8499108140899</v>
      </c>
      <c r="I262">
        <v>0.24583891197155314</v>
      </c>
      <c r="N262">
        <v>7.7547353958275066E-3</v>
      </c>
      <c r="O262">
        <v>440.92975062336899</v>
      </c>
      <c r="P262">
        <v>0</v>
      </c>
    </row>
    <row r="263" spans="1:16" x14ac:dyDescent="0.2">
      <c r="A263" s="1">
        <v>42248</v>
      </c>
      <c r="B263">
        <v>4.8166382154865755E-3</v>
      </c>
      <c r="C263">
        <v>146.39113870157857</v>
      </c>
      <c r="D263">
        <v>9.7713776152016221E-2</v>
      </c>
      <c r="G263">
        <v>-4.8166382154865755E-3</v>
      </c>
      <c r="H263">
        <v>108.32562017391044</v>
      </c>
      <c r="I263">
        <v>0.24947143308878394</v>
      </c>
      <c r="N263">
        <v>8.3671323560534014E-3</v>
      </c>
      <c r="O263">
        <v>444.61906820655639</v>
      </c>
      <c r="P263">
        <v>0</v>
      </c>
    </row>
    <row r="264" spans="1:16" x14ac:dyDescent="0.2">
      <c r="A264" s="1">
        <v>42278</v>
      </c>
      <c r="B264">
        <v>-1.0365260705411871E-2</v>
      </c>
      <c r="C264">
        <v>144.87375638397461</v>
      </c>
      <c r="D264">
        <v>0.10706620809310212</v>
      </c>
      <c r="G264">
        <v>1.1236891308362338E-2</v>
      </c>
      <c r="H264">
        <v>109.54286339371561</v>
      </c>
      <c r="I264">
        <v>0.24103782515858169</v>
      </c>
      <c r="N264">
        <v>-1.0185888962084907E-2</v>
      </c>
      <c r="O264">
        <v>440.09022774737872</v>
      </c>
      <c r="P264">
        <v>1.0185888962084982E-2</v>
      </c>
    </row>
    <row r="265" spans="1:16" x14ac:dyDescent="0.2">
      <c r="A265" s="1">
        <v>42309</v>
      </c>
      <c r="B265">
        <v>1.574158114320132E-2</v>
      </c>
      <c r="C265">
        <v>147.15429837561334</v>
      </c>
      <c r="D265">
        <v>9.3010018352293181E-2</v>
      </c>
      <c r="G265">
        <v>-2.7128939578756221E-2</v>
      </c>
      <c r="H265">
        <v>106.57108167142356</v>
      </c>
      <c r="I265">
        <v>0.26162766414241589</v>
      </c>
      <c r="N265">
        <v>-1.709873702154284E-2</v>
      </c>
      <c r="O265">
        <v>432.56524067737541</v>
      </c>
      <c r="P265">
        <v>2.7110460146934454E-2</v>
      </c>
    </row>
    <row r="266" spans="1:16" x14ac:dyDescent="0.2">
      <c r="A266" s="1">
        <v>42339</v>
      </c>
      <c r="B266">
        <v>-8.6303041896781639E-3</v>
      </c>
      <c r="C266">
        <v>145.88431201781313</v>
      </c>
      <c r="D266">
        <v>0.1008376177909035</v>
      </c>
      <c r="G266">
        <v>5.6270312214655727E-3</v>
      </c>
      <c r="H266">
        <v>107.170760475294</v>
      </c>
      <c r="I266">
        <v>0.25747281995547888</v>
      </c>
      <c r="N266">
        <v>-5.6270312214655727E-3</v>
      </c>
      <c r="O266">
        <v>430.13118256276306</v>
      </c>
      <c r="P266">
        <v>3.2584939962724914E-2</v>
      </c>
    </row>
    <row r="267" spans="1:16" x14ac:dyDescent="0.2">
      <c r="A267" s="1">
        <v>42370</v>
      </c>
      <c r="B267">
        <v>7.4226984949811291E-3</v>
      </c>
      <c r="C267">
        <v>146.96716728106912</v>
      </c>
      <c r="D267">
        <v>9.4163406529736302E-2</v>
      </c>
      <c r="G267">
        <v>-1.6333320608537229E-2</v>
      </c>
      <c r="H267">
        <v>105.42030608459028</v>
      </c>
      <c r="I267">
        <v>0.26960075444769904</v>
      </c>
      <c r="N267">
        <v>3.8248253125806719E-3</v>
      </c>
      <c r="O267">
        <v>431.77635919755943</v>
      </c>
      <c r="P267">
        <v>2.8884746353322464E-2</v>
      </c>
    </row>
    <row r="268" spans="1:16" x14ac:dyDescent="0.2">
      <c r="A268" s="1">
        <v>42401</v>
      </c>
      <c r="B268">
        <v>-1.0967791641984113E-2</v>
      </c>
      <c r="C268">
        <v>145.35526201211772</v>
      </c>
      <c r="D268">
        <v>0.1040984335486029</v>
      </c>
      <c r="G268">
        <v>1.7892969860631307E-2</v>
      </c>
      <c r="H268">
        <v>107.3065884440604</v>
      </c>
      <c r="I268">
        <v>0.25653174276080382</v>
      </c>
      <c r="N268">
        <v>-1.0967791641984113E-2</v>
      </c>
      <c r="O268">
        <v>427.04072605394612</v>
      </c>
      <c r="P268">
        <v>3.9535736115671759E-2</v>
      </c>
    </row>
    <row r="269" spans="1:16" x14ac:dyDescent="0.2">
      <c r="A269" s="1">
        <v>42430</v>
      </c>
      <c r="B269">
        <v>-1.5739027467659809E-2</v>
      </c>
      <c r="C269">
        <v>143.06751155074011</v>
      </c>
      <c r="D269">
        <v>0.11819905291130091</v>
      </c>
      <c r="G269">
        <v>1.9080507873360377E-2</v>
      </c>
      <c r="H269">
        <v>109.35405264973075</v>
      </c>
      <c r="I269">
        <v>0.2423459908249577</v>
      </c>
      <c r="N269">
        <v>1.9612579436985651E-2</v>
      </c>
      <c r="O269">
        <v>435.41609621650719</v>
      </c>
      <c r="P269">
        <v>2.0698554443854371E-2</v>
      </c>
    </row>
    <row r="270" spans="1:16" x14ac:dyDescent="0.2">
      <c r="A270" s="1">
        <v>42461</v>
      </c>
      <c r="B270">
        <v>-1.6371824525233114E-2</v>
      </c>
      <c r="C270">
        <v>140.72523535636964</v>
      </c>
      <c r="D270">
        <v>0.13263574328322142</v>
      </c>
      <c r="G270">
        <v>2.3226440335072818E-2</v>
      </c>
      <c r="H270">
        <v>111.89395802899813</v>
      </c>
      <c r="I270">
        <v>0.22474838518622486</v>
      </c>
      <c r="N270">
        <v>2.2230698483533824E-2</v>
      </c>
      <c r="O270">
        <v>445.09570016637372</v>
      </c>
      <c r="P270">
        <v>0</v>
      </c>
    </row>
    <row r="271" spans="1:16" x14ac:dyDescent="0.2">
      <c r="A271" s="1">
        <v>42491</v>
      </c>
      <c r="B271">
        <v>1.0131459859065224E-2</v>
      </c>
      <c r="C271">
        <v>142.15098742954018</v>
      </c>
      <c r="D271">
        <v>0.12384807713310755</v>
      </c>
      <c r="G271">
        <v>-8.8911915286438523E-3</v>
      </c>
      <c r="H271">
        <v>110.89908741726427</v>
      </c>
      <c r="I271">
        <v>0.23164129577642456</v>
      </c>
      <c r="N271">
        <v>-8.8911915286438523E-3</v>
      </c>
      <c r="O271">
        <v>441.13826904761868</v>
      </c>
      <c r="P271">
        <v>8.8911915286437916E-3</v>
      </c>
    </row>
    <row r="272" spans="1:16" x14ac:dyDescent="0.2">
      <c r="A272" s="1">
        <v>42522</v>
      </c>
      <c r="B272">
        <v>9.3757565298448788E-3</v>
      </c>
      <c r="C272">
        <v>143.4837604781566</v>
      </c>
      <c r="D272">
        <v>0.1156334900211521</v>
      </c>
      <c r="G272">
        <v>4.4949446500154927E-3</v>
      </c>
      <c r="H272">
        <v>111.3975726769421</v>
      </c>
      <c r="I272">
        <v>0.22818756592958195</v>
      </c>
      <c r="N272">
        <v>-2.3451730830980682E-3</v>
      </c>
      <c r="O272">
        <v>440.10372345312373</v>
      </c>
      <c r="P272">
        <v>1.1215513228692202E-2</v>
      </c>
    </row>
    <row r="273" spans="1:16" x14ac:dyDescent="0.2">
      <c r="A273" s="1">
        <v>42552</v>
      </c>
      <c r="B273">
        <v>1.2768207864182387E-2</v>
      </c>
      <c r="C273">
        <v>145.31579095707627</v>
      </c>
      <c r="D273">
        <v>0.10434171459362054</v>
      </c>
      <c r="G273">
        <v>-1.3739477431755347E-2</v>
      </c>
      <c r="H273">
        <v>109.86702824119494</v>
      </c>
      <c r="I273">
        <v>0.23879186544904055</v>
      </c>
      <c r="N273">
        <v>1.7485412993904294E-2</v>
      </c>
      <c r="O273">
        <v>447.79911881785671</v>
      </c>
      <c r="P273">
        <v>0</v>
      </c>
    </row>
    <row r="274" spans="1:16" x14ac:dyDescent="0.2">
      <c r="A274" s="1">
        <v>42583</v>
      </c>
      <c r="B274">
        <v>1.3965142969925867E-2</v>
      </c>
      <c r="C274">
        <v>147.34514675357971</v>
      </c>
      <c r="D274">
        <v>9.1833718585721744E-2</v>
      </c>
      <c r="G274">
        <v>1.3339484573590195E-2</v>
      </c>
      <c r="H274">
        <v>111.33259776956456</v>
      </c>
      <c r="I274">
        <v>0.22863774128090669</v>
      </c>
      <c r="N274">
        <v>-5.8226810659275008E-4</v>
      </c>
      <c r="O274">
        <v>447.53837967280873</v>
      </c>
      <c r="P274">
        <v>5.8226810659275626E-4</v>
      </c>
    </row>
    <row r="275" spans="1:16" x14ac:dyDescent="0.2">
      <c r="A275" s="1">
        <v>42614</v>
      </c>
      <c r="B275">
        <v>-1.1382545752469293E-3</v>
      </c>
      <c r="C275">
        <v>147.177430466147</v>
      </c>
      <c r="D275">
        <v>9.2867443010626646E-2</v>
      </c>
      <c r="G275">
        <v>-4.2592900743002965E-4</v>
      </c>
      <c r="H275">
        <v>111.28517798670197</v>
      </c>
      <c r="I275">
        <v>0.22896628684213186</v>
      </c>
      <c r="N275">
        <v>-1.1382545752469293E-3</v>
      </c>
      <c r="O275">
        <v>447.02896706454754</v>
      </c>
      <c r="P275">
        <v>1.7198599125033687E-3</v>
      </c>
    </row>
    <row r="276" spans="1:16" x14ac:dyDescent="0.2">
      <c r="A276" s="1">
        <v>42644</v>
      </c>
      <c r="B276">
        <v>-5.6263575962060735E-3</v>
      </c>
      <c r="C276">
        <v>146.3493576122537</v>
      </c>
      <c r="D276">
        <v>9.7971295163409675E-2</v>
      </c>
      <c r="G276">
        <v>-1.9367177307175038E-2</v>
      </c>
      <c r="H276">
        <v>109.12989821297298</v>
      </c>
      <c r="I276">
        <v>0.24389903347466985</v>
      </c>
      <c r="N276">
        <v>-2.6376838897880475E-3</v>
      </c>
      <c r="O276">
        <v>445.84984595985281</v>
      </c>
      <c r="P276">
        <v>4.3530073555074714E-3</v>
      </c>
    </row>
    <row r="277" spans="1:16" x14ac:dyDescent="0.2">
      <c r="A277" s="1">
        <v>42675</v>
      </c>
      <c r="B277">
        <v>-1.1832807039107459E-2</v>
      </c>
      <c r="C277">
        <v>144.61763390333056</v>
      </c>
      <c r="D277">
        <v>0.10864482677147713</v>
      </c>
      <c r="G277">
        <v>-1.74852059148413E-2</v>
      </c>
      <c r="H277">
        <v>107.22173947125347</v>
      </c>
      <c r="I277">
        <v>0.25711961456677573</v>
      </c>
      <c r="N277">
        <v>8.2557354578290578E-3</v>
      </c>
      <c r="O277">
        <v>449.53066434201116</v>
      </c>
      <c r="P277">
        <v>0</v>
      </c>
    </row>
    <row r="278" spans="1:16" x14ac:dyDescent="0.2">
      <c r="A278" s="1">
        <v>42705</v>
      </c>
      <c r="B278">
        <v>-1.1477148356621898E-2</v>
      </c>
      <c r="C278">
        <v>142.9578358640384</v>
      </c>
      <c r="D278">
        <v>0.1188750423330633</v>
      </c>
      <c r="G278">
        <v>-1.6909254326959642E-2</v>
      </c>
      <c r="H278">
        <v>105.40869980915504</v>
      </c>
      <c r="I278">
        <v>0.26968116793857594</v>
      </c>
      <c r="N278">
        <v>1.7966820924509814E-2</v>
      </c>
      <c r="O278">
        <v>457.60730128832</v>
      </c>
      <c r="P278">
        <v>0</v>
      </c>
    </row>
    <row r="279" spans="1:16" x14ac:dyDescent="0.2">
      <c r="A279" s="1">
        <v>42736</v>
      </c>
      <c r="B279">
        <v>2.3917922813882311E-3</v>
      </c>
      <c r="C279">
        <v>143.29976131242199</v>
      </c>
      <c r="D279">
        <v>0.11676757446037687</v>
      </c>
      <c r="G279">
        <v>1.0673619400427917E-2</v>
      </c>
      <c r="H279">
        <v>106.53379215241192</v>
      </c>
      <c r="I279">
        <v>0.26188602268418726</v>
      </c>
      <c r="N279">
        <v>-1.0918272800743114E-2</v>
      </c>
      <c r="O279">
        <v>452.6110199372423</v>
      </c>
      <c r="P279">
        <v>1.0918272800743058E-2</v>
      </c>
    </row>
    <row r="280" spans="1:16" x14ac:dyDescent="0.2">
      <c r="A280" s="1">
        <v>42767</v>
      </c>
      <c r="B280">
        <v>4.8016781116684776E-3</v>
      </c>
      <c r="C280">
        <v>143.98784063972315</v>
      </c>
      <c r="D280">
        <v>0.11252657665514752</v>
      </c>
      <c r="G280">
        <v>1.1683520147270378E-2</v>
      </c>
      <c r="H280">
        <v>107.77848185938974</v>
      </c>
      <c r="I280">
        <v>0.25326225315923606</v>
      </c>
      <c r="N280">
        <v>9.0237056957044193E-3</v>
      </c>
      <c r="O280">
        <v>456.69524857578853</v>
      </c>
      <c r="P280">
        <v>1.993090385498086E-3</v>
      </c>
    </row>
    <row r="281" spans="1:16" x14ac:dyDescent="0.2">
      <c r="A281" s="1">
        <v>42795</v>
      </c>
      <c r="B281">
        <v>1.7753928092504683E-3</v>
      </c>
      <c r="C281">
        <v>144.24347561661443</v>
      </c>
      <c r="D281">
        <v>0.11095096272094006</v>
      </c>
      <c r="G281">
        <v>-9.9039821666623163E-3</v>
      </c>
      <c r="H281">
        <v>106.71104569710441</v>
      </c>
      <c r="I281">
        <v>0.2606579304871206</v>
      </c>
      <c r="N281">
        <v>-9.9039821666623163E-3</v>
      </c>
      <c r="O281">
        <v>452.17214697829451</v>
      </c>
      <c r="P281">
        <v>1.1877333020525875E-2</v>
      </c>
    </row>
    <row r="282" spans="1:16" x14ac:dyDescent="0.2">
      <c r="A282" s="1">
        <v>42826</v>
      </c>
      <c r="B282">
        <v>-5.6868581395810676E-3</v>
      </c>
      <c r="C282">
        <v>143.42318343322262</v>
      </c>
      <c r="D282">
        <v>0.11600685847507723</v>
      </c>
      <c r="G282">
        <v>1.8540174009800741E-3</v>
      </c>
      <c r="H282">
        <v>106.90888983270362</v>
      </c>
      <c r="I282">
        <v>0.2592871774249671</v>
      </c>
      <c r="N282">
        <v>-1.2848213843995346E-3</v>
      </c>
      <c r="O282">
        <v>451.59118653442692</v>
      </c>
      <c r="P282">
        <v>1.3146894153471046E-2</v>
      </c>
    </row>
    <row r="283" spans="1:16" x14ac:dyDescent="0.2">
      <c r="A283" s="1">
        <v>42856</v>
      </c>
      <c r="B283">
        <v>-8.3487867769489223E-3</v>
      </c>
      <c r="C283">
        <v>142.2257738558674</v>
      </c>
      <c r="D283">
        <v>0.1233871287259541</v>
      </c>
      <c r="G283">
        <v>5.5006734867998714E-3</v>
      </c>
      <c r="H283">
        <v>107.49696072850959</v>
      </c>
      <c r="I283">
        <v>0.25521275804049587</v>
      </c>
      <c r="N283">
        <v>5.1545754122506414E-3</v>
      </c>
      <c r="O283">
        <v>453.91894736092638</v>
      </c>
      <c r="P283">
        <v>8.0600853985713337E-3</v>
      </c>
    </row>
    <row r="284" spans="1:16" x14ac:dyDescent="0.2">
      <c r="A284" s="1">
        <v>42887</v>
      </c>
      <c r="B284">
        <v>-1.5427291743922952E-2</v>
      </c>
      <c r="C284">
        <v>140.03161534908773</v>
      </c>
      <c r="D284">
        <v>0.13691089123757674</v>
      </c>
      <c r="G284">
        <v>1.5427291743922952E-2</v>
      </c>
      <c r="H284">
        <v>109.15534770325333</v>
      </c>
      <c r="I284">
        <v>0.24372270797163492</v>
      </c>
      <c r="N284">
        <v>-5.1716656601634957E-3</v>
      </c>
      <c r="O284">
        <v>451.57143032836234</v>
      </c>
      <c r="P284">
        <v>1.3190066991861003E-2</v>
      </c>
    </row>
    <row r="285" spans="1:16" x14ac:dyDescent="0.2">
      <c r="A285" s="1">
        <v>42917</v>
      </c>
      <c r="B285">
        <v>-1.6833002343595995E-2</v>
      </c>
      <c r="C285">
        <v>137.67446283973899</v>
      </c>
      <c r="D285">
        <v>0.15143927222810685</v>
      </c>
      <c r="G285">
        <v>2.3978863041795626E-2</v>
      </c>
      <c r="H285">
        <v>111.77276883610922</v>
      </c>
      <c r="I285">
        <v>0.22558803836446667</v>
      </c>
      <c r="N285">
        <v>2.0698489263994795E-2</v>
      </c>
      <c r="O285">
        <v>460.9182767309407</v>
      </c>
      <c r="P285">
        <v>0</v>
      </c>
    </row>
    <row r="286" spans="1:16" x14ac:dyDescent="0.2">
      <c r="A286" s="1">
        <v>42948</v>
      </c>
      <c r="B286">
        <v>5.3657391444240769E-4</v>
      </c>
      <c r="C286">
        <v>137.74833536518369</v>
      </c>
      <c r="D286">
        <v>0.15098395667676406</v>
      </c>
      <c r="G286">
        <v>1.2793684358013004E-2</v>
      </c>
      <c r="H286">
        <v>113.20275436041955</v>
      </c>
      <c r="I286">
        <v>0.21568045616423204</v>
      </c>
      <c r="N286">
        <v>7.53458569222085E-3</v>
      </c>
      <c r="O286">
        <v>464.39110498408076</v>
      </c>
      <c r="P286">
        <v>0</v>
      </c>
    </row>
    <row r="287" spans="1:16" x14ac:dyDescent="0.2">
      <c r="A287" s="1">
        <v>42979</v>
      </c>
      <c r="B287">
        <v>1.1572486776001189E-2</v>
      </c>
      <c r="C287">
        <v>139.34242615461346</v>
      </c>
      <c r="D287">
        <v>0.141158729742793</v>
      </c>
      <c r="G287">
        <v>8.1407400731555238E-3</v>
      </c>
      <c r="H287">
        <v>114.12430855923299</v>
      </c>
      <c r="I287">
        <v>0.20929551462356921</v>
      </c>
      <c r="N287">
        <v>2.3714257519292792E-3</v>
      </c>
      <c r="O287">
        <v>465.49237400940694</v>
      </c>
      <c r="P287">
        <v>0</v>
      </c>
    </row>
    <row r="288" spans="1:16" x14ac:dyDescent="0.2">
      <c r="A288" s="1">
        <v>43009</v>
      </c>
      <c r="B288">
        <v>-2.0169923591774733E-2</v>
      </c>
      <c r="C288">
        <v>136.5319000659824</v>
      </c>
      <c r="D288">
        <v>0.15848149254134361</v>
      </c>
      <c r="G288">
        <v>-2.0169923591774733E-2</v>
      </c>
      <c r="H288">
        <v>111.82242997562913</v>
      </c>
      <c r="I288">
        <v>0.22524396367728536</v>
      </c>
      <c r="N288">
        <v>-9.2979622048379798E-3</v>
      </c>
      <c r="O288">
        <v>461.16424350922716</v>
      </c>
      <c r="P288">
        <v>9.2979622048380041E-3</v>
      </c>
    </row>
    <row r="289" spans="1:16" x14ac:dyDescent="0.2">
      <c r="A289" s="1">
        <v>43040</v>
      </c>
      <c r="B289">
        <v>-1.2056519741450229E-2</v>
      </c>
      <c r="C289">
        <v>134.88580051749918</v>
      </c>
      <c r="D289">
        <v>0.1686272770393146</v>
      </c>
      <c r="G289">
        <v>-1.2056519741450229E-2</v>
      </c>
      <c r="H289">
        <v>110.47424064109101</v>
      </c>
      <c r="I289">
        <v>0.23458482512401799</v>
      </c>
      <c r="N289">
        <v>1.2056519741450229E-2</v>
      </c>
      <c r="O289">
        <v>466.7242793151471</v>
      </c>
      <c r="P289">
        <v>0</v>
      </c>
    </row>
    <row r="290" spans="1:16" x14ac:dyDescent="0.2">
      <c r="A290" s="1">
        <v>43070</v>
      </c>
      <c r="B290">
        <v>2.1307756482034459E-3</v>
      </c>
      <c r="C290">
        <v>135.17321189653029</v>
      </c>
      <c r="D290">
        <v>0.16685580828664939</v>
      </c>
      <c r="G290">
        <v>2.1307756482034459E-3</v>
      </c>
      <c r="H290">
        <v>110.70963646280282</v>
      </c>
      <c r="I290">
        <v>0.23295389710862685</v>
      </c>
      <c r="N290">
        <v>4.599760324826378E-4</v>
      </c>
      <c r="O290">
        <v>466.93896129740978</v>
      </c>
      <c r="P290">
        <v>0</v>
      </c>
    </row>
    <row r="291" spans="1:16" x14ac:dyDescent="0.2">
      <c r="A291" s="1">
        <v>43101</v>
      </c>
      <c r="B291">
        <v>3.5260002485367564E-2</v>
      </c>
      <c r="C291">
        <v>139.93941968395706</v>
      </c>
      <c r="D291">
        <v>0.13747914201616718</v>
      </c>
      <c r="G291">
        <v>3.5260002485367564E-2</v>
      </c>
      <c r="H291">
        <v>114.61325851963538</v>
      </c>
      <c r="I291">
        <v>0.20590784961428557</v>
      </c>
      <c r="N291">
        <v>3.5692317473205756E-3</v>
      </c>
      <c r="O291">
        <v>468.60557466213339</v>
      </c>
      <c r="P291">
        <v>0</v>
      </c>
    </row>
    <row r="292" spans="1:16" x14ac:dyDescent="0.2">
      <c r="A292" s="1">
        <v>43132</v>
      </c>
      <c r="B292">
        <v>5.8654036613103623E-3</v>
      </c>
      <c r="C292">
        <v>140.760220868533</v>
      </c>
      <c r="D292">
        <v>0.13242010901779216</v>
      </c>
      <c r="G292">
        <v>7.0501993246336386E-3</v>
      </c>
      <c r="H292">
        <v>115.42130483744458</v>
      </c>
      <c r="I292">
        <v>0.20030934167193931</v>
      </c>
      <c r="N292">
        <v>7.0501993246336386E-3</v>
      </c>
      <c r="O292">
        <v>471.90933736813594</v>
      </c>
      <c r="P292">
        <v>0</v>
      </c>
    </row>
    <row r="293" spans="1:16" x14ac:dyDescent="0.2">
      <c r="A293" s="1">
        <v>43160</v>
      </c>
      <c r="B293">
        <v>-4.5912354134580108E-3</v>
      </c>
      <c r="C293">
        <v>140.11395755767523</v>
      </c>
      <c r="D293">
        <v>0.13640337253727361</v>
      </c>
      <c r="G293">
        <v>-6.0263836449200303E-3</v>
      </c>
      <c r="H293">
        <v>114.72573177369688</v>
      </c>
      <c r="I293">
        <v>0.20512858437628284</v>
      </c>
      <c r="N293">
        <v>7.7193973810117944E-3</v>
      </c>
      <c r="O293">
        <v>475.55219307109058</v>
      </c>
      <c r="P293">
        <v>0</v>
      </c>
    </row>
    <row r="294" spans="1:16" x14ac:dyDescent="0.2">
      <c r="A294" s="1">
        <v>43191</v>
      </c>
      <c r="B294">
        <v>-6.7925092808497223E-3</v>
      </c>
      <c r="C294">
        <v>139.16223220058814</v>
      </c>
      <c r="D294">
        <v>0.14226936064422474</v>
      </c>
      <c r="G294">
        <v>-7.2109765639508782E-3</v>
      </c>
      <c r="H294">
        <v>113.89844721059464</v>
      </c>
      <c r="I294">
        <v>0.21086038352569988</v>
      </c>
      <c r="N294">
        <v>3.5524710584217503E-3</v>
      </c>
      <c r="O294">
        <v>477.24157847374465</v>
      </c>
      <c r="P294">
        <v>0</v>
      </c>
    </row>
    <row r="295" spans="1:16" x14ac:dyDescent="0.2">
      <c r="A295" s="1">
        <v>43221</v>
      </c>
      <c r="B295">
        <v>-2.0730956477663813E-2</v>
      </c>
      <c r="C295">
        <v>136.27726602150321</v>
      </c>
      <c r="D295">
        <v>0.16005093719826799</v>
      </c>
      <c r="G295">
        <v>-2.9615518970903792E-2</v>
      </c>
      <c r="H295">
        <v>110.52528558647279</v>
      </c>
      <c r="I295">
        <v>0.23423116280808626</v>
      </c>
      <c r="N295">
        <v>1.7563523098860803E-2</v>
      </c>
      <c r="O295">
        <v>485.62362196100509</v>
      </c>
      <c r="P295">
        <v>0</v>
      </c>
    </row>
    <row r="296" spans="1:16" x14ac:dyDescent="0.2">
      <c r="A296" s="1">
        <v>43252</v>
      </c>
      <c r="B296">
        <v>7.2526819059347421E-4</v>
      </c>
      <c r="C296">
        <v>136.37610358764962</v>
      </c>
      <c r="D296">
        <v>0.15944174886129925</v>
      </c>
      <c r="G296">
        <v>-6.0095328848693962E-3</v>
      </c>
      <c r="H296">
        <v>109.8610802481313</v>
      </c>
      <c r="I296">
        <v>0.23883307581739927</v>
      </c>
      <c r="N296">
        <v>6.0095328848693962E-3</v>
      </c>
      <c r="O296">
        <v>488.54199308684917</v>
      </c>
      <c r="P296">
        <v>0</v>
      </c>
    </row>
    <row r="297" spans="1:16" x14ac:dyDescent="0.2">
      <c r="A297" s="1">
        <v>43282</v>
      </c>
      <c r="B297">
        <v>-3.9078852386378437E-3</v>
      </c>
      <c r="C297">
        <v>135.84316142553649</v>
      </c>
      <c r="D297">
        <v>0.16272655404313949</v>
      </c>
      <c r="G297">
        <v>-6.7110130931545336E-3</v>
      </c>
      <c r="H297">
        <v>109.12380110015799</v>
      </c>
      <c r="I297">
        <v>0.24394127701166488</v>
      </c>
      <c r="N297">
        <v>5.7010644284876243E-3</v>
      </c>
      <c r="O297">
        <v>491.32720246545904</v>
      </c>
      <c r="P297">
        <v>0</v>
      </c>
    </row>
    <row r="298" spans="1:16" x14ac:dyDescent="0.2">
      <c r="A298" s="1">
        <v>43313</v>
      </c>
      <c r="B298">
        <v>3.5321360259095896E-4</v>
      </c>
      <c r="C298">
        <v>135.89114307797095</v>
      </c>
      <c r="D298">
        <v>0.16243081767293932</v>
      </c>
      <c r="G298">
        <v>-1.114459221402945E-2</v>
      </c>
      <c r="H298">
        <v>107.90766083605187</v>
      </c>
      <c r="I298">
        <v>0.2523672431692297</v>
      </c>
      <c r="N298">
        <v>8.4427320872498823E-3</v>
      </c>
      <c r="O298">
        <v>495.47534640305292</v>
      </c>
      <c r="P298">
        <v>0</v>
      </c>
    </row>
    <row r="299" spans="1:16" x14ac:dyDescent="0.2">
      <c r="A299" s="1">
        <v>43344</v>
      </c>
      <c r="B299">
        <v>-6.2250642393225641E-3</v>
      </c>
      <c r="C299">
        <v>135.0452119827556</v>
      </c>
      <c r="D299">
        <v>0.16764473963780219</v>
      </c>
      <c r="G299">
        <v>4.042255493813084E-3</v>
      </c>
      <c r="H299">
        <v>108.34385117089093</v>
      </c>
      <c r="I299">
        <v>0.24934512055057587</v>
      </c>
      <c r="N299">
        <v>-1.6827827397109714E-3</v>
      </c>
      <c r="O299">
        <v>494.64156904217356</v>
      </c>
      <c r="P299">
        <v>1.682782739710961E-3</v>
      </c>
    </row>
    <row r="300" spans="1:16" x14ac:dyDescent="0.2">
      <c r="A300" s="1">
        <v>43374</v>
      </c>
      <c r="B300">
        <v>8.1273929684002599E-3</v>
      </c>
      <c r="C300">
        <v>136.14277748904038</v>
      </c>
      <c r="D300">
        <v>0.16087986134752341</v>
      </c>
      <c r="G300">
        <v>-9.4869962007091656E-3</v>
      </c>
      <c r="H300">
        <v>107.31599346646249</v>
      </c>
      <c r="I300">
        <v>0.25646658053995636</v>
      </c>
      <c r="N300">
        <v>-3.1681124373742608E-3</v>
      </c>
      <c r="O300">
        <v>493.07448893524872</v>
      </c>
      <c r="P300">
        <v>4.8455639321581551E-3</v>
      </c>
    </row>
    <row r="301" spans="1:16" x14ac:dyDescent="0.2">
      <c r="A301" s="1">
        <v>43405</v>
      </c>
      <c r="B301">
        <v>1.5548600329743983E-3</v>
      </c>
      <c r="C301">
        <v>136.35446045253622</v>
      </c>
      <c r="D301">
        <v>0.15957514698106878</v>
      </c>
      <c r="G301">
        <v>-1.5548600329743983E-3</v>
      </c>
      <c r="H301">
        <v>107.14913211732254</v>
      </c>
      <c r="I301">
        <v>0.2576226709370556</v>
      </c>
      <c r="N301">
        <v>-1.6588472957597628E-3</v>
      </c>
      <c r="O301">
        <v>492.25655365267039</v>
      </c>
      <c r="P301">
        <v>6.4963731772925614E-3</v>
      </c>
    </row>
    <row r="302" spans="1:16" x14ac:dyDescent="0.2">
      <c r="A302" s="1">
        <v>43435</v>
      </c>
      <c r="B302">
        <v>3.827230056986449E-3</v>
      </c>
      <c r="C302">
        <v>136.87632034198433</v>
      </c>
      <c r="D302">
        <v>0.15635864772295635</v>
      </c>
      <c r="G302">
        <v>-3.827230056986449E-3</v>
      </c>
      <c r="H302">
        <v>106.7390477383031</v>
      </c>
      <c r="I302">
        <v>0.2604639197644707</v>
      </c>
      <c r="N302">
        <v>2.8719095624892953E-3</v>
      </c>
      <c r="O302">
        <v>493.67026995630357</v>
      </c>
      <c r="P302">
        <v>3.643120611052529E-3</v>
      </c>
    </row>
    <row r="303" spans="1:16" x14ac:dyDescent="0.2">
      <c r="A303" s="1">
        <v>43466</v>
      </c>
      <c r="B303">
        <v>-7.3345956290857706E-3</v>
      </c>
      <c r="C303">
        <v>135.87238788107865</v>
      </c>
      <c r="D303">
        <v>0.16254641589788363</v>
      </c>
      <c r="G303">
        <v>7.3345956290857706E-3</v>
      </c>
      <c r="H303">
        <v>107.52193549129724</v>
      </c>
      <c r="I303">
        <v>0.2550397216628239</v>
      </c>
      <c r="N303">
        <v>1.0172840401872435E-4</v>
      </c>
      <c r="O303">
        <v>493.72049024497773</v>
      </c>
      <c r="P303">
        <v>3.541762815879201E-3</v>
      </c>
    </row>
    <row r="304" spans="1:16" x14ac:dyDescent="0.2">
      <c r="A304" s="1">
        <v>43497</v>
      </c>
      <c r="B304">
        <v>4.4465516141644441E-3</v>
      </c>
      <c r="C304">
        <v>136.47655146673165</v>
      </c>
      <c r="D304">
        <v>0.15882263531170651</v>
      </c>
      <c r="G304">
        <v>-4.4465516141644441E-3</v>
      </c>
      <c r="H304">
        <v>107.04383365548033</v>
      </c>
      <c r="I304">
        <v>0.25835222599095248</v>
      </c>
      <c r="N304">
        <v>-5.8293215201376354E-3</v>
      </c>
      <c r="O304">
        <v>490.84243476625977</v>
      </c>
      <c r="P304">
        <v>9.3504382618150115E-3</v>
      </c>
    </row>
    <row r="305" spans="1:16" x14ac:dyDescent="0.2">
      <c r="A305" s="1">
        <v>43525</v>
      </c>
      <c r="B305">
        <v>2.7659909533347773E-3</v>
      </c>
      <c r="C305">
        <v>136.85404437343098</v>
      </c>
      <c r="D305">
        <v>0.15649594633082856</v>
      </c>
      <c r="G305">
        <v>-2.7659909533347773E-3</v>
      </c>
      <c r="H305">
        <v>106.74775137997899</v>
      </c>
      <c r="I305">
        <v>0.26040361702442238</v>
      </c>
      <c r="N305">
        <v>2.6887728066263706E-3</v>
      </c>
      <c r="O305">
        <v>492.16219855719754</v>
      </c>
      <c r="P305">
        <v>6.6868066593171035E-3</v>
      </c>
    </row>
    <row r="306" spans="1:16" x14ac:dyDescent="0.2">
      <c r="A306" s="1">
        <v>43556</v>
      </c>
      <c r="B306">
        <v>4.6419595660628738E-3</v>
      </c>
      <c r="C306">
        <v>137.48931531386464</v>
      </c>
      <c r="D306">
        <v>0.15258043461988605</v>
      </c>
      <c r="G306">
        <v>-4.6419595660628738E-3</v>
      </c>
      <c r="H306">
        <v>106.252232634305</v>
      </c>
      <c r="I306">
        <v>0.26383679352940131</v>
      </c>
      <c r="N306">
        <v>-3.1219225229284961E-3</v>
      </c>
      <c r="O306">
        <v>490.62570630458782</v>
      </c>
      <c r="P306">
        <v>9.7878534899294035E-3</v>
      </c>
    </row>
    <row r="307" spans="1:16" x14ac:dyDescent="0.2">
      <c r="A307" s="1">
        <v>43586</v>
      </c>
      <c r="B307">
        <v>6.538199864598495E-3</v>
      </c>
      <c r="C307">
        <v>138.38824793663349</v>
      </c>
      <c r="D307">
        <v>0.14703983613225963</v>
      </c>
      <c r="G307">
        <v>-1.1641728590174439E-2</v>
      </c>
      <c r="H307">
        <v>105.01527297987634</v>
      </c>
      <c r="I307">
        <v>0.27240700577720461</v>
      </c>
      <c r="N307">
        <v>2.1285455983330991E-3</v>
      </c>
      <c r="O307">
        <v>491.67002549217153</v>
      </c>
      <c r="P307">
        <v>7.6801417840593996E-3</v>
      </c>
    </row>
    <row r="308" spans="1:16" x14ac:dyDescent="0.2">
      <c r="A308" s="1">
        <v>43617</v>
      </c>
      <c r="B308">
        <v>-4.5875454176080117E-3</v>
      </c>
      <c r="C308">
        <v>137.75338556396099</v>
      </c>
      <c r="D308">
        <v>0.15095282962341325</v>
      </c>
      <c r="G308">
        <v>9.8041845565852957E-3</v>
      </c>
      <c r="H308">
        <v>106.04486209743123</v>
      </c>
      <c r="I308">
        <v>0.26527354977976586</v>
      </c>
      <c r="N308">
        <v>-5.9076774308093327E-3</v>
      </c>
      <c r="O308">
        <v>488.76539757916601</v>
      </c>
      <c r="P308">
        <v>1.354244741458558E-2</v>
      </c>
    </row>
    <row r="309" spans="1:16" x14ac:dyDescent="0.2">
      <c r="A309" s="1">
        <v>43647</v>
      </c>
      <c r="B309">
        <v>1.7516255415101797E-3</v>
      </c>
      <c r="C309">
        <v>137.99467791254432</v>
      </c>
      <c r="D309">
        <v>0.1494656169138347</v>
      </c>
      <c r="G309">
        <v>4.6826705955638204E-4</v>
      </c>
      <c r="H309">
        <v>106.09451941318666</v>
      </c>
      <c r="I309">
        <v>0.26492950158534295</v>
      </c>
      <c r="N309">
        <v>4.2999233511277334E-3</v>
      </c>
      <c r="O309">
        <v>490.86705132543995</v>
      </c>
      <c r="P309">
        <v>9.300755549327135E-3</v>
      </c>
    </row>
    <row r="310" spans="1:16" x14ac:dyDescent="0.2">
      <c r="A310" s="1">
        <v>43678</v>
      </c>
      <c r="B310">
        <v>1.2324843065922865E-2</v>
      </c>
      <c r="C310">
        <v>139.69544066174899</v>
      </c>
      <c r="D310">
        <v>0.13898291412012626</v>
      </c>
      <c r="G310">
        <v>-1.6463168622344933E-2</v>
      </c>
      <c r="H310">
        <v>104.34786745018071</v>
      </c>
      <c r="I310">
        <v>0.27703109115005459</v>
      </c>
      <c r="N310">
        <v>-8.3078679540535463E-3</v>
      </c>
      <c r="O310">
        <v>486.78899268003255</v>
      </c>
      <c r="P310">
        <v>1.7531354054403973E-2</v>
      </c>
    </row>
    <row r="311" spans="1:16" x14ac:dyDescent="0.2">
      <c r="A311" s="1">
        <v>43709</v>
      </c>
      <c r="B311">
        <v>6.3561812162935298E-4</v>
      </c>
      <c r="C311">
        <v>139.7842336153426</v>
      </c>
      <c r="D311">
        <v>0.13843563605730846</v>
      </c>
      <c r="G311">
        <v>-3.3591271915551532E-3</v>
      </c>
      <c r="H311">
        <v>103.99734969124802</v>
      </c>
      <c r="I311">
        <v>0.27945963567042142</v>
      </c>
      <c r="N311">
        <v>-1.8924383704511537E-3</v>
      </c>
      <c r="O311">
        <v>485.86777451197156</v>
      </c>
      <c r="P311">
        <v>1.9390615417756666E-2</v>
      </c>
    </row>
    <row r="312" spans="1:16" x14ac:dyDescent="0.2">
      <c r="A312" s="1">
        <v>43739</v>
      </c>
      <c r="B312">
        <v>-1.3971685953072892E-3</v>
      </c>
      <c r="C312">
        <v>139.58893147401616</v>
      </c>
      <c r="D312">
        <v>0.13963938672944501</v>
      </c>
      <c r="G312">
        <v>-4.1208399084253285E-4</v>
      </c>
      <c r="H312">
        <v>103.9544940483502</v>
      </c>
      <c r="I312">
        <v>0.27975655881931749</v>
      </c>
      <c r="N312">
        <v>5.707175443652155E-3</v>
      </c>
      <c r="O312">
        <v>488.64070714352823</v>
      </c>
      <c r="P312">
        <v>1.3794105618253987E-2</v>
      </c>
    </row>
    <row r="313" spans="1:16" x14ac:dyDescent="0.2">
      <c r="A313" s="1">
        <v>43770</v>
      </c>
      <c r="B313">
        <v>-6.3685686770031079E-3</v>
      </c>
      <c r="C313">
        <v>138.69994977737443</v>
      </c>
      <c r="D313">
        <v>0.14511865238204694</v>
      </c>
      <c r="G313">
        <v>4.0235894762780606E-3</v>
      </c>
      <c r="H313">
        <v>104.37276425661496</v>
      </c>
      <c r="I313">
        <v>0.27685859488902459</v>
      </c>
      <c r="N313">
        <v>-7.7660666634323439E-4</v>
      </c>
      <c r="O313">
        <v>488.26122551291388</v>
      </c>
      <c r="P313">
        <v>1.4559999690217871E-2</v>
      </c>
    </row>
    <row r="314" spans="1:16" x14ac:dyDescent="0.2">
      <c r="A314" s="1">
        <v>43800</v>
      </c>
      <c r="B314">
        <v>-9.2090000685138215E-3</v>
      </c>
      <c r="C314">
        <v>137.42266193037173</v>
      </c>
      <c r="D314">
        <v>0.15299125477083181</v>
      </c>
      <c r="G314">
        <v>1.2362426916892995E-2</v>
      </c>
      <c r="H314">
        <v>105.66306492685145</v>
      </c>
      <c r="I314">
        <v>0.26791881211776092</v>
      </c>
      <c r="N314">
        <v>7.890085875737498E-3</v>
      </c>
      <c r="O314">
        <v>492.11364851200364</v>
      </c>
      <c r="P314">
        <v>6.7847934623868414E-3</v>
      </c>
    </row>
    <row r="315" spans="1:16" x14ac:dyDescent="0.2">
      <c r="A315" s="1">
        <v>43831</v>
      </c>
      <c r="B315">
        <v>2.8501506685062955E-3</v>
      </c>
      <c r="C315">
        <v>137.81433722214049</v>
      </c>
      <c r="D315">
        <v>0.15057715222938622</v>
      </c>
      <c r="G315">
        <v>1.0733071184981051E-3</v>
      </c>
      <c r="H315">
        <v>105.77647384659976</v>
      </c>
      <c r="I315">
        <v>0.26713306416748844</v>
      </c>
      <c r="N315">
        <v>1.5470114456753231E-3</v>
      </c>
      <c r="O315">
        <v>492.87495395882473</v>
      </c>
      <c r="P315">
        <v>5.2482781698544034E-3</v>
      </c>
    </row>
    <row r="316" spans="1:16" x14ac:dyDescent="0.2">
      <c r="A316" s="1">
        <v>43862</v>
      </c>
      <c r="B316">
        <v>1.246639370754881E-2</v>
      </c>
      <c r="C316">
        <v>139.53238500849662</v>
      </c>
      <c r="D316">
        <v>0.13998791258489032</v>
      </c>
      <c r="G316">
        <v>-1.8759229336054378E-2</v>
      </c>
      <c r="H316">
        <v>103.79218871535224</v>
      </c>
      <c r="I316">
        <v>0.28088108308958193</v>
      </c>
      <c r="N316">
        <v>-1.273241480386717E-3</v>
      </c>
      <c r="O316">
        <v>492.24740512280061</v>
      </c>
      <c r="P316">
        <v>6.5148373247747539E-3</v>
      </c>
    </row>
    <row r="317" spans="1:16" x14ac:dyDescent="0.2">
      <c r="A317" s="1">
        <v>43891</v>
      </c>
      <c r="B317">
        <v>1.8017343037409428E-2</v>
      </c>
      <c r="C317">
        <v>142.04638785402261</v>
      </c>
      <c r="D317">
        <v>0.12449277978961358</v>
      </c>
      <c r="G317">
        <v>-2.9950167361203248E-2</v>
      </c>
      <c r="H317">
        <v>100.68359529254185</v>
      </c>
      <c r="I317">
        <v>0.30241881500365614</v>
      </c>
      <c r="N317">
        <v>2.9950167361203248E-2</v>
      </c>
      <c r="O317">
        <v>506.99029728934653</v>
      </c>
      <c r="P317">
        <v>0</v>
      </c>
    </row>
    <row r="318" spans="1:16" x14ac:dyDescent="0.2">
      <c r="A318" s="1">
        <v>43922</v>
      </c>
      <c r="B318">
        <v>5.1043523207390867E-3</v>
      </c>
      <c r="C318">
        <v>142.77144266351789</v>
      </c>
      <c r="D318">
        <v>0.12002388247830892</v>
      </c>
      <c r="G318">
        <v>-6.6535998793525453E-3</v>
      </c>
      <c r="H318">
        <v>100.01368693505061</v>
      </c>
      <c r="I318" s="9">
        <v>0.30706024109198643</v>
      </c>
      <c r="N318">
        <v>1.9549858434713625E-5</v>
      </c>
      <c r="O318">
        <v>507.00020887788634</v>
      </c>
      <c r="P318">
        <v>0</v>
      </c>
    </row>
    <row r="319" spans="1:16" x14ac:dyDescent="0.2">
      <c r="A319" s="1">
        <v>43952</v>
      </c>
      <c r="B319">
        <v>-1.4949266255962811E-2</v>
      </c>
      <c r="C319">
        <v>140.63711435339303</v>
      </c>
      <c r="D319">
        <v>0.13317887975802911</v>
      </c>
      <c r="G319">
        <v>1.3206130224545051E-2</v>
      </c>
      <c r="H319">
        <v>101.33448070895176</v>
      </c>
      <c r="I319">
        <v>0.29790918839808245</v>
      </c>
      <c r="N319">
        <v>-7.6509865553055318E-3</v>
      </c>
      <c r="O319">
        <v>503.12115709622458</v>
      </c>
      <c r="P319">
        <v>7.6509865553054399E-3</v>
      </c>
    </row>
    <row r="320" spans="1:16" x14ac:dyDescent="0.2">
      <c r="A320" s="1">
        <v>43983</v>
      </c>
      <c r="B320">
        <v>-2.706164677979819E-2</v>
      </c>
      <c r="C320">
        <v>136.83124244063143</v>
      </c>
      <c r="D320">
        <v>0.15663648673528627</v>
      </c>
      <c r="G320">
        <v>3.5172940247889035E-2</v>
      </c>
      <c r="H320">
        <v>104.89871234397859</v>
      </c>
      <c r="I320">
        <v>0.27321459023301625</v>
      </c>
      <c r="N320">
        <v>3.1215966080919748E-2</v>
      </c>
      <c r="O320">
        <v>518.8265700707334</v>
      </c>
      <c r="P320">
        <v>0</v>
      </c>
    </row>
    <row r="321" spans="1:16" x14ac:dyDescent="0.2">
      <c r="A321" s="1">
        <v>44013</v>
      </c>
      <c r="B321">
        <v>-1.4270394587504922E-2</v>
      </c>
      <c r="C321">
        <v>134.87860661910506</v>
      </c>
      <c r="D321">
        <v>0.16867161685027823</v>
      </c>
      <c r="G321">
        <v>1.8664020614916874E-2</v>
      </c>
      <c r="H321">
        <v>106.85654407364484</v>
      </c>
      <c r="I321">
        <v>0.25964985236250443</v>
      </c>
      <c r="N321">
        <v>1.680222460653254E-2</v>
      </c>
      <c r="O321">
        <v>527.54401063289868</v>
      </c>
      <c r="P321">
        <v>0</v>
      </c>
    </row>
    <row r="322" spans="1:16" x14ac:dyDescent="0.2">
      <c r="A322" s="1">
        <v>44044</v>
      </c>
      <c r="B322">
        <v>-2.3746487710304778E-3</v>
      </c>
      <c r="C322">
        <v>134.55831730165869</v>
      </c>
      <c r="D322">
        <v>0.1706457297736475</v>
      </c>
      <c r="G322">
        <v>2.4111171795017022E-2</v>
      </c>
      <c r="H322">
        <v>109.4329805652263</v>
      </c>
      <c r="I322">
        <v>0.24179914276435055</v>
      </c>
      <c r="N322">
        <v>2.4111171795017022E-2</v>
      </c>
      <c r="O322">
        <v>540.26371490270083</v>
      </c>
      <c r="P322">
        <v>0</v>
      </c>
    </row>
    <row r="323" spans="1:16" x14ac:dyDescent="0.2">
      <c r="A323" s="1">
        <v>44075</v>
      </c>
      <c r="B323">
        <v>6.2916074775768804E-4</v>
      </c>
      <c r="C323">
        <v>134.64297611318923</v>
      </c>
      <c r="D323">
        <v>0.17012393262083575</v>
      </c>
      <c r="G323">
        <v>-5.3336557509921561E-3</v>
      </c>
      <c r="H323">
        <v>108.84930271908637</v>
      </c>
      <c r="I323">
        <v>0.24584312512695267</v>
      </c>
      <c r="N323">
        <v>-5.3336557509921561E-3</v>
      </c>
      <c r="O323">
        <v>537.38213423265768</v>
      </c>
      <c r="P323">
        <v>5.333655750992105E-3</v>
      </c>
    </row>
    <row r="324" spans="1:16" x14ac:dyDescent="0.2">
      <c r="A324" s="1">
        <v>44105</v>
      </c>
      <c r="B324">
        <v>-4.239701095453007E-5</v>
      </c>
      <c r="C324">
        <v>134.63726765345601</v>
      </c>
      <c r="D324">
        <v>0.17015911688555538</v>
      </c>
      <c r="G324">
        <v>-2.4354153140798574E-3</v>
      </c>
      <c r="H324">
        <v>108.58420946031738</v>
      </c>
      <c r="I324">
        <v>0.24767981032923717</v>
      </c>
      <c r="N324">
        <v>-8.2199026804138009E-4</v>
      </c>
      <c r="O324">
        <v>536.94041134809913</v>
      </c>
      <c r="P324">
        <v>6.151261805913074E-3</v>
      </c>
    </row>
    <row r="325" spans="1:16" x14ac:dyDescent="0.2">
      <c r="A325" s="1">
        <v>44136</v>
      </c>
      <c r="B325">
        <v>1.2361923408171204E-2</v>
      </c>
      <c r="C325">
        <v>136.30164324407346</v>
      </c>
      <c r="D325">
        <v>0.15990068744752556</v>
      </c>
      <c r="G325">
        <v>1.6306852896959385E-2</v>
      </c>
      <c r="H325">
        <v>110.35487619091941</v>
      </c>
      <c r="I325">
        <v>0.23541183566486337</v>
      </c>
      <c r="N325">
        <v>-2.7816675285480879E-3</v>
      </c>
      <c r="O325">
        <v>535.4468216410869</v>
      </c>
      <c r="P325">
        <v>8.9158185692360063E-3</v>
      </c>
    </row>
    <row r="326" spans="1:16" x14ac:dyDescent="0.2">
      <c r="A326" s="1">
        <v>44166</v>
      </c>
      <c r="B326">
        <v>2.6650328459893888E-2</v>
      </c>
      <c r="C326">
        <v>139.93412680615128</v>
      </c>
      <c r="D326">
        <v>0.13751176482907113</v>
      </c>
      <c r="G326">
        <v>2.6650328459893888E-2</v>
      </c>
      <c r="H326">
        <v>113.29586988855833</v>
      </c>
      <c r="I326">
        <v>0.21503530994878473</v>
      </c>
      <c r="N326">
        <v>2.6650328459893888E-2</v>
      </c>
      <c r="O326">
        <v>549.71665531062808</v>
      </c>
      <c r="P326">
        <v>0</v>
      </c>
    </row>
    <row r="327" spans="1:16" x14ac:dyDescent="0.2">
      <c r="A327" s="1">
        <v>44197</v>
      </c>
      <c r="B327">
        <v>1.0330905909102597E-2</v>
      </c>
      <c r="C327">
        <v>141.37977310365807</v>
      </c>
      <c r="D327">
        <v>0.12860148002381228</v>
      </c>
      <c r="G327">
        <v>1.0330905909102597E-2</v>
      </c>
      <c r="H327">
        <v>114.46631886026695</v>
      </c>
      <c r="I327">
        <v>0.20692591359389775</v>
      </c>
      <c r="N327">
        <v>1.0330905909102597E-2</v>
      </c>
      <c r="O327">
        <v>555.39572635330876</v>
      </c>
      <c r="P327">
        <v>0</v>
      </c>
    </row>
    <row r="328" spans="1:16" x14ac:dyDescent="0.2">
      <c r="A328" s="1">
        <v>44228</v>
      </c>
      <c r="B328">
        <v>-1.0794097573885535E-3</v>
      </c>
      <c r="C328">
        <v>141.22716639707261</v>
      </c>
      <c r="D328">
        <v>0.12954207608884846</v>
      </c>
      <c r="G328">
        <v>-1.0794097573885535E-3</v>
      </c>
      <c r="H328">
        <v>114.34276279879684</v>
      </c>
      <c r="I328">
        <v>0.20778196550109646</v>
      </c>
      <c r="N328">
        <v>-1.0794097573885535E-3</v>
      </c>
      <c r="O328">
        <v>554.79622678707108</v>
      </c>
      <c r="P328">
        <v>1.0794097573885856E-3</v>
      </c>
    </row>
    <row r="329" spans="1:16" x14ac:dyDescent="0.2">
      <c r="A329" s="1">
        <v>44256</v>
      </c>
      <c r="B329">
        <v>-1.2971772975614519E-2</v>
      </c>
      <c r="C329">
        <v>139.39519965658044</v>
      </c>
      <c r="D329">
        <v>0.14083345866264868</v>
      </c>
      <c r="G329">
        <v>-1.2971772975614519E-2</v>
      </c>
      <c r="H329">
        <v>112.85953443836631</v>
      </c>
      <c r="I329">
        <v>0.21805843799180374</v>
      </c>
      <c r="N329">
        <v>1.0261045104662228E-2</v>
      </c>
      <c r="O329">
        <v>560.48901589402965</v>
      </c>
      <c r="P329">
        <v>0</v>
      </c>
    </row>
    <row r="330" spans="1:16" x14ac:dyDescent="0.2">
      <c r="A330" s="1">
        <v>44287</v>
      </c>
      <c r="B330">
        <v>4.5082673837759536E-3</v>
      </c>
      <c r="C330">
        <v>140.02363048864714</v>
      </c>
      <c r="D330">
        <v>0.13696010616710591</v>
      </c>
      <c r="G330">
        <v>4.5082673837759536E-3</v>
      </c>
      <c r="H330">
        <v>113.36833539642294</v>
      </c>
      <c r="I330">
        <v>0.21453323635178337</v>
      </c>
      <c r="N330">
        <v>-3.1247024633709441E-3</v>
      </c>
      <c r="O330">
        <v>558.73765448537324</v>
      </c>
      <c r="P330">
        <v>3.1247024633709029E-3</v>
      </c>
    </row>
    <row r="331" spans="1:16" x14ac:dyDescent="0.2">
      <c r="A331" s="1">
        <v>44317</v>
      </c>
      <c r="B331">
        <v>1.4204501269323945E-2</v>
      </c>
      <c r="C331">
        <v>142.01259632565848</v>
      </c>
      <c r="D331">
        <v>0.12470105489967936</v>
      </c>
      <c r="G331">
        <v>1.4204501269323945E-2</v>
      </c>
      <c r="H331">
        <v>114.97867606046256</v>
      </c>
      <c r="I331">
        <v>0.20337607271053057</v>
      </c>
      <c r="N331">
        <v>6.049916486347044E-3</v>
      </c>
      <c r="O331">
        <v>562.11797063278721</v>
      </c>
      <c r="P331">
        <v>0</v>
      </c>
    </row>
    <row r="332" spans="1:16" x14ac:dyDescent="0.2">
      <c r="A332" s="1">
        <v>44348</v>
      </c>
      <c r="B332">
        <v>-7.6158097415792957E-3</v>
      </c>
      <c r="C332">
        <v>140.93105541113457</v>
      </c>
      <c r="D332">
        <v>0.13136716513256844</v>
      </c>
      <c r="G332">
        <v>-9.5933605046010974E-3</v>
      </c>
      <c r="H332">
        <v>113.87564417067279</v>
      </c>
      <c r="I332">
        <v>0.21101837323160966</v>
      </c>
      <c r="N332">
        <v>-7.6158097415792957E-3</v>
      </c>
      <c r="O332">
        <v>557.83698711612521</v>
      </c>
      <c r="P332">
        <v>7.6158097415793408E-3</v>
      </c>
    </row>
    <row r="333" spans="1:16" x14ac:dyDescent="0.2">
      <c r="A333" s="1">
        <v>44378</v>
      </c>
      <c r="B333">
        <v>-2.0392009527476402E-2</v>
      </c>
      <c r="C333">
        <v>138.05718798647339</v>
      </c>
      <c r="D333">
        <v>0.14908033417706398</v>
      </c>
      <c r="G333">
        <v>-2.0506970833920873E-2</v>
      </c>
      <c r="H333">
        <v>111.54039965697085</v>
      </c>
      <c r="I333">
        <v>0.22719799644024846</v>
      </c>
      <c r="N333">
        <v>2.0506970833920873E-2</v>
      </c>
      <c r="O333">
        <v>569.27653394099798</v>
      </c>
      <c r="P333">
        <v>0</v>
      </c>
    </row>
    <row r="334" spans="1:16" x14ac:dyDescent="0.2">
      <c r="A334" s="1">
        <v>44409</v>
      </c>
      <c r="B334">
        <v>-5.2719363981914196E-3</v>
      </c>
      <c r="C334">
        <v>137.32935927209556</v>
      </c>
      <c r="D334">
        <v>0.15356632853525276</v>
      </c>
      <c r="G334">
        <v>-4.0523386352658347E-3</v>
      </c>
      <c r="H334">
        <v>111.08840018604791</v>
      </c>
      <c r="I334">
        <v>0.23032965185668455</v>
      </c>
      <c r="N334">
        <v>4.0523386352658347E-3</v>
      </c>
      <c r="O334">
        <v>571.58343523363726</v>
      </c>
      <c r="P334">
        <v>0</v>
      </c>
    </row>
    <row r="335" spans="1:16" x14ac:dyDescent="0.2">
      <c r="A335" s="1">
        <v>44440</v>
      </c>
      <c r="B335">
        <v>4.699600636771291E-3</v>
      </c>
      <c r="C335">
        <v>137.9747524163781</v>
      </c>
      <c r="D335">
        <v>0.14958842831385236</v>
      </c>
      <c r="G335">
        <v>2.6496728885701229E-3</v>
      </c>
      <c r="H335">
        <v>111.3827481082555</v>
      </c>
      <c r="I335">
        <v>0.22829027720207293</v>
      </c>
      <c r="N335">
        <v>-4.8958291252232146E-3</v>
      </c>
      <c r="O335">
        <v>568.78506040392529</v>
      </c>
      <c r="P335">
        <v>4.8958291252232085E-3</v>
      </c>
    </row>
    <row r="336" spans="1:16" x14ac:dyDescent="0.2">
      <c r="A336" s="1">
        <v>44470</v>
      </c>
      <c r="B336">
        <v>7.7020859807267967E-3</v>
      </c>
      <c r="C336">
        <v>139.03744582265853</v>
      </c>
      <c r="D336">
        <v>0.14303848526972066</v>
      </c>
      <c r="G336">
        <v>-3.6143954306395599E-3</v>
      </c>
      <c r="H336">
        <v>110.98016681244094</v>
      </c>
      <c r="I336">
        <v>0.23107954129793387</v>
      </c>
      <c r="N336">
        <v>4.7886205769413309E-4</v>
      </c>
      <c r="O336">
        <v>569.05742998833603</v>
      </c>
      <c r="P336">
        <v>4.4193114943380388E-3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B29FF-EC48-B449-B429-694D6C88115E}">
  <dimension ref="A1:L336"/>
  <sheetViews>
    <sheetView topLeftCell="A41" zoomScale="75" zoomScaleNormal="134" workbookViewId="0">
      <selection activeCell="S95" sqref="S95"/>
    </sheetView>
  </sheetViews>
  <sheetFormatPr baseColWidth="10" defaultRowHeight="16" x14ac:dyDescent="0.2"/>
  <sheetData>
    <row r="1" spans="1:12" x14ac:dyDescent="0.2">
      <c r="A1" t="s">
        <v>0</v>
      </c>
      <c r="C1" t="s">
        <v>34</v>
      </c>
      <c r="H1" t="s">
        <v>35</v>
      </c>
      <c r="K1" t="s">
        <v>36</v>
      </c>
    </row>
    <row r="2" spans="1:12" x14ac:dyDescent="0.2">
      <c r="A2" s="1">
        <v>34304</v>
      </c>
      <c r="C2">
        <v>100</v>
      </c>
      <c r="H2">
        <v>100</v>
      </c>
      <c r="K2" s="41">
        <f>MAX(D:D)</f>
        <v>0.21623001541534179</v>
      </c>
      <c r="L2">
        <f>MAX(I2:I336)</f>
        <v>0.30706024109198643</v>
      </c>
    </row>
    <row r="3" spans="1:12" x14ac:dyDescent="0.2">
      <c r="A3" s="1">
        <v>34335</v>
      </c>
      <c r="B3">
        <v>-6.1837440894563465E-3</v>
      </c>
      <c r="C3">
        <v>99.381625591054373</v>
      </c>
      <c r="D3">
        <v>6.1837440894562693E-3</v>
      </c>
      <c r="G3">
        <v>4.454737301242166E-3</v>
      </c>
      <c r="H3">
        <v>100.44547373012422</v>
      </c>
      <c r="I3">
        <v>0</v>
      </c>
    </row>
    <row r="4" spans="1:12" x14ac:dyDescent="0.2">
      <c r="A4" s="1">
        <v>34366</v>
      </c>
      <c r="B4">
        <v>5.9603296881146134E-3</v>
      </c>
      <c r="C4">
        <v>99.973972844517817</v>
      </c>
      <c r="D4">
        <v>2.6027155482182706E-4</v>
      </c>
      <c r="G4">
        <v>1.1671096236746817E-2</v>
      </c>
      <c r="H4">
        <v>101.61778252057412</v>
      </c>
      <c r="I4">
        <v>0</v>
      </c>
      <c r="J4">
        <f>MAX(H3:H336)</f>
        <v>144.33244109511003</v>
      </c>
      <c r="K4">
        <f>MAX(C2:C336)</f>
        <v>162.24467894152664</v>
      </c>
    </row>
    <row r="5" spans="1:12" x14ac:dyDescent="0.2">
      <c r="A5" s="1">
        <v>34394</v>
      </c>
      <c r="B5">
        <v>-1.14996597582431E-3</v>
      </c>
      <c r="C5">
        <v>99.859006177278644</v>
      </c>
      <c r="D5">
        <v>1.4099382272135586E-3</v>
      </c>
      <c r="G5">
        <v>6.6654767305311209E-3</v>
      </c>
      <c r="H5">
        <v>102.29511348537319</v>
      </c>
      <c r="I5">
        <v>0</v>
      </c>
    </row>
    <row r="6" spans="1:12" x14ac:dyDescent="0.2">
      <c r="A6" s="1">
        <v>34425</v>
      </c>
      <c r="B6">
        <v>6.2715291223839709E-4</v>
      </c>
      <c r="C6">
        <v>99.921633043815959</v>
      </c>
      <c r="D6">
        <v>7.8366956184041216E-4</v>
      </c>
      <c r="G6">
        <v>-1.1133905597075439E-3</v>
      </c>
      <c r="H6">
        <v>102.18121907171437</v>
      </c>
      <c r="I6">
        <v>1.1133905597075448E-3</v>
      </c>
    </row>
    <row r="7" spans="1:12" x14ac:dyDescent="0.2">
      <c r="A7" s="1">
        <v>34455</v>
      </c>
      <c r="B7">
        <v>-3.0649727986114231E-3</v>
      </c>
      <c r="C7">
        <v>99.615375956543829</v>
      </c>
      <c r="D7">
        <v>3.8462404345617073E-3</v>
      </c>
      <c r="G7">
        <v>1.552342849341759E-2</v>
      </c>
      <c r="H7">
        <v>103.76742191934436</v>
      </c>
      <c r="I7">
        <v>0</v>
      </c>
    </row>
    <row r="8" spans="1:12" x14ac:dyDescent="0.2">
      <c r="A8" s="1">
        <v>34486</v>
      </c>
      <c r="B8">
        <v>8.6330378116331963E-4</v>
      </c>
      <c r="C8">
        <v>99.701374287269132</v>
      </c>
      <c r="D8">
        <v>2.9862571273086757E-3</v>
      </c>
      <c r="G8">
        <v>1.1077897212134837E-2</v>
      </c>
      <c r="H8">
        <v>104.91694675333508</v>
      </c>
      <c r="I8">
        <v>0</v>
      </c>
    </row>
    <row r="9" spans="1:12" x14ac:dyDescent="0.2">
      <c r="A9" s="1">
        <v>34516</v>
      </c>
      <c r="B9">
        <v>9.7561735060328249E-3</v>
      </c>
      <c r="C9">
        <v>100.67407819360564</v>
      </c>
      <c r="D9">
        <v>0</v>
      </c>
      <c r="G9">
        <v>1.979042453906131E-2</v>
      </c>
      <c r="H9">
        <v>106.99329767092567</v>
      </c>
      <c r="I9">
        <v>0</v>
      </c>
    </row>
    <row r="10" spans="1:12" x14ac:dyDescent="0.2">
      <c r="A10" s="1">
        <v>34547</v>
      </c>
      <c r="B10">
        <v>-8.3562316196364146E-4</v>
      </c>
      <c r="C10">
        <v>100.58995260205772</v>
      </c>
      <c r="D10">
        <v>8.3562316196365166E-4</v>
      </c>
      <c r="G10">
        <v>-1.1801259551093136E-4</v>
      </c>
      <c r="H10">
        <v>106.98067111416525</v>
      </c>
      <c r="I10">
        <v>1.1801259551096821E-4</v>
      </c>
    </row>
    <row r="11" spans="1:12" x14ac:dyDescent="0.2">
      <c r="A11" s="1">
        <v>34578</v>
      </c>
      <c r="B11">
        <v>9.6767156634588337E-3</v>
      </c>
      <c r="C11">
        <v>101.56333297198863</v>
      </c>
      <c r="D11">
        <v>0</v>
      </c>
      <c r="G11">
        <v>1.3667365297225207E-2</v>
      </c>
      <c r="H11">
        <v>108.44281502602486</v>
      </c>
      <c r="I11">
        <v>0</v>
      </c>
    </row>
    <row r="12" spans="1:12" x14ac:dyDescent="0.2">
      <c r="A12" s="1">
        <v>34608</v>
      </c>
      <c r="B12">
        <v>1.4875358560335962E-2</v>
      </c>
      <c r="C12">
        <v>103.07412396652977</v>
      </c>
      <c r="D12">
        <v>0</v>
      </c>
      <c r="G12">
        <v>1.5486053625146164E-2</v>
      </c>
      <c r="H12">
        <v>110.12216627477969</v>
      </c>
      <c r="I12">
        <v>0</v>
      </c>
    </row>
    <row r="13" spans="1:12" x14ac:dyDescent="0.2">
      <c r="A13" s="1">
        <v>34639</v>
      </c>
      <c r="B13">
        <v>-2.959670423165312E-3</v>
      </c>
      <c r="C13">
        <v>102.76905853043235</v>
      </c>
      <c r="D13">
        <v>2.9596704231654005E-3</v>
      </c>
      <c r="G13">
        <v>-5.3855527971761307E-3</v>
      </c>
      <c r="H13">
        <v>109.52909753416745</v>
      </c>
      <c r="I13">
        <v>5.385552797176168E-3</v>
      </c>
    </row>
    <row r="14" spans="1:12" x14ac:dyDescent="0.2">
      <c r="A14" s="1">
        <v>34669</v>
      </c>
      <c r="B14">
        <v>-5.7765668055064345E-3</v>
      </c>
      <c r="C14">
        <v>102.17540619829231</v>
      </c>
      <c r="D14">
        <v>8.7191404947500918E-3</v>
      </c>
      <c r="G14">
        <v>-9.6306584781726337E-3</v>
      </c>
      <c r="H14">
        <v>108.47426020239341</v>
      </c>
      <c r="I14">
        <v>1.4964344855643134E-2</v>
      </c>
    </row>
    <row r="15" spans="1:12" x14ac:dyDescent="0.2">
      <c r="A15" s="1">
        <v>34700</v>
      </c>
      <c r="B15">
        <v>1.1938481522128976E-2</v>
      </c>
      <c r="C15">
        <v>103.39522539720666</v>
      </c>
      <c r="D15">
        <v>0</v>
      </c>
      <c r="G15">
        <v>8.1794673589814879E-3</v>
      </c>
      <c r="H15">
        <v>109.36152187300854</v>
      </c>
      <c r="I15">
        <v>6.9072778669570095E-3</v>
      </c>
    </row>
    <row r="16" spans="1:12" x14ac:dyDescent="0.2">
      <c r="A16" s="1">
        <v>34731</v>
      </c>
      <c r="B16">
        <v>2.4859147012878946E-3</v>
      </c>
      <c r="C16">
        <v>103.65225710806455</v>
      </c>
      <c r="D16">
        <v>0</v>
      </c>
      <c r="G16">
        <v>4.4502644507460574E-3</v>
      </c>
      <c r="H16">
        <v>109.84820956607948</v>
      </c>
      <c r="I16">
        <v>2.4877526293537269E-3</v>
      </c>
    </row>
    <row r="17" spans="1:9" x14ac:dyDescent="0.2">
      <c r="A17" s="1">
        <v>34759</v>
      </c>
      <c r="B17">
        <v>3.2710618229497661E-2</v>
      </c>
      <c r="C17">
        <v>107.04278651895217</v>
      </c>
      <c r="D17">
        <v>0</v>
      </c>
      <c r="G17">
        <v>3.2710618229497661E-2</v>
      </c>
      <c r="H17">
        <v>113.44141241238935</v>
      </c>
      <c r="I17">
        <v>0</v>
      </c>
    </row>
    <row r="18" spans="1:9" x14ac:dyDescent="0.2">
      <c r="A18" s="1">
        <v>34790</v>
      </c>
      <c r="B18">
        <v>1.6231084537437452E-2</v>
      </c>
      <c r="C18">
        <v>108.78020703606414</v>
      </c>
      <c r="D18">
        <v>0</v>
      </c>
      <c r="G18">
        <v>2.1376650747626933E-2</v>
      </c>
      <c r="H18">
        <v>115.86640986584652</v>
      </c>
      <c r="I18">
        <v>0</v>
      </c>
    </row>
    <row r="19" spans="1:9" x14ac:dyDescent="0.2">
      <c r="A19" s="1">
        <v>34820</v>
      </c>
      <c r="B19">
        <v>-1.1130778272789719E-2</v>
      </c>
      <c r="C19">
        <v>107.56939867107755</v>
      </c>
      <c r="D19">
        <v>1.1130778272789722E-2</v>
      </c>
      <c r="G19">
        <v>-8.7649056184569488E-3</v>
      </c>
      <c r="H19">
        <v>114.85085171902293</v>
      </c>
      <c r="I19">
        <v>8.764905618456947E-3</v>
      </c>
    </row>
    <row r="20" spans="1:9" x14ac:dyDescent="0.2">
      <c r="A20" s="1">
        <v>34851</v>
      </c>
      <c r="B20">
        <v>5.1075513550197359E-3</v>
      </c>
      <c r="C20">
        <v>108.11881489901869</v>
      </c>
      <c r="D20">
        <v>6.0800779394194447E-3</v>
      </c>
      <c r="G20">
        <v>2.4967790956851557E-3</v>
      </c>
      <c r="H20">
        <v>115.13760892471662</v>
      </c>
      <c r="I20">
        <v>6.2900105558956311E-3</v>
      </c>
    </row>
    <row r="21" spans="1:9" x14ac:dyDescent="0.2">
      <c r="A21" s="1">
        <v>34881</v>
      </c>
      <c r="B21">
        <v>-8.2700149019769109E-4</v>
      </c>
      <c r="C21">
        <v>108.0294004779788</v>
      </c>
      <c r="D21">
        <v>6.9020511961006611E-3</v>
      </c>
      <c r="G21">
        <v>4.0062416176880706E-3</v>
      </c>
      <c r="H21">
        <v>115.59887800535191</v>
      </c>
      <c r="I21">
        <v>2.3089682402723127E-3</v>
      </c>
    </row>
    <row r="22" spans="1:9" x14ac:dyDescent="0.2">
      <c r="A22" s="1">
        <v>34912</v>
      </c>
      <c r="B22">
        <v>-2.7474290853159753E-2</v>
      </c>
      <c r="C22">
        <v>105.06136930855433</v>
      </c>
      <c r="D22">
        <v>3.4186713087215333E-2</v>
      </c>
      <c r="G22">
        <v>-2.2027967478633621E-2</v>
      </c>
      <c r="H22">
        <v>113.05246968008348</v>
      </c>
      <c r="I22">
        <v>2.4286073841600045E-2</v>
      </c>
    </row>
    <row r="23" spans="1:9" x14ac:dyDescent="0.2">
      <c r="A23" s="1">
        <v>34943</v>
      </c>
      <c r="B23">
        <v>-8.0780049187275296E-3</v>
      </c>
      <c r="C23">
        <v>104.21268305051157</v>
      </c>
      <c r="D23">
        <v>4.1988557569469301E-2</v>
      </c>
      <c r="G23">
        <v>-4.3804721464743134E-3</v>
      </c>
      <c r="H23">
        <v>112.55724648555974</v>
      </c>
      <c r="I23">
        <v>2.856016151806396E-2</v>
      </c>
    </row>
    <row r="24" spans="1:9" x14ac:dyDescent="0.2">
      <c r="A24" s="1">
        <v>34973</v>
      </c>
      <c r="B24">
        <v>1.481026462082418E-2</v>
      </c>
      <c r="C24">
        <v>105.75610046333573</v>
      </c>
      <c r="D24">
        <v>2.7800154597295675E-2</v>
      </c>
      <c r="G24">
        <v>1.5784554474579753E-2</v>
      </c>
      <c r="H24">
        <v>114.33391247421977</v>
      </c>
      <c r="I24">
        <v>1.3226416468768799E-2</v>
      </c>
    </row>
    <row r="25" spans="1:9" x14ac:dyDescent="0.2">
      <c r="A25" s="1">
        <v>35004</v>
      </c>
      <c r="B25">
        <v>3.5108064754560842E-3</v>
      </c>
      <c r="C25">
        <v>106.1273896656614</v>
      </c>
      <c r="D25">
        <v>2.4386949084618394E-2</v>
      </c>
      <c r="G25">
        <v>-2.1839523737521662E-3</v>
      </c>
      <c r="H25">
        <v>114.08421265467133</v>
      </c>
      <c r="I25">
        <v>1.5381482978877719E-2</v>
      </c>
    </row>
    <row r="26" spans="1:9" x14ac:dyDescent="0.2">
      <c r="A26" s="1">
        <v>35034</v>
      </c>
      <c r="B26">
        <v>-5.7251596622703849E-3</v>
      </c>
      <c r="C26">
        <v>105.51979341528551</v>
      </c>
      <c r="D26">
        <v>2.9972489569703643E-2</v>
      </c>
      <c r="G26">
        <v>-1.0103573399394864E-2</v>
      </c>
      <c r="H26">
        <v>112.9315544384027</v>
      </c>
      <c r="I26">
        <v>2.5329648436003858E-2</v>
      </c>
    </row>
    <row r="27" spans="1:9" x14ac:dyDescent="0.2">
      <c r="A27" s="1">
        <v>35065</v>
      </c>
      <c r="B27">
        <v>1.7007774614246445E-3</v>
      </c>
      <c r="C27">
        <v>105.6992591016604</v>
      </c>
      <c r="D27">
        <v>2.8322688643001984E-2</v>
      </c>
      <c r="G27">
        <v>-8.0158509029821176E-3</v>
      </c>
      <c r="H27">
        <v>112.02631193578246</v>
      </c>
      <c r="I27">
        <v>3.3142460653697976E-2</v>
      </c>
    </row>
    <row r="28" spans="1:9" x14ac:dyDescent="0.2">
      <c r="A28" s="1">
        <v>35096</v>
      </c>
      <c r="B28">
        <v>-4.6219411266522868E-3</v>
      </c>
      <c r="C28">
        <v>105.21072334896176</v>
      </c>
      <c r="D28">
        <v>3.2813723970197793E-2</v>
      </c>
      <c r="G28">
        <v>1.0487217536202397E-4</v>
      </c>
      <c r="H28">
        <v>112.03806037881296</v>
      </c>
      <c r="I28">
        <v>3.3041064200281488E-2</v>
      </c>
    </row>
    <row r="29" spans="1:9" x14ac:dyDescent="0.2">
      <c r="A29" s="1">
        <v>35125</v>
      </c>
      <c r="B29">
        <v>5.7717277656534893E-3</v>
      </c>
      <c r="C29">
        <v>105.81797100215945</v>
      </c>
      <c r="D29">
        <v>2.7231388086277598E-2</v>
      </c>
      <c r="G29">
        <v>5.0198306697979422E-3</v>
      </c>
      <c r="H29">
        <v>112.60047247048719</v>
      </c>
      <c r="I29">
        <v>2.8187094077918931E-2</v>
      </c>
    </row>
    <row r="30" spans="1:9" x14ac:dyDescent="0.2">
      <c r="A30" s="1">
        <v>35156</v>
      </c>
      <c r="B30">
        <v>8.6245541734589516E-3</v>
      </c>
      <c r="C30">
        <v>106.73060382559308</v>
      </c>
      <c r="D30">
        <v>1.8841692494587298E-2</v>
      </c>
      <c r="G30">
        <v>-2.8266531639266563E-3</v>
      </c>
      <c r="H30">
        <v>112.28218998871886</v>
      </c>
      <c r="I30">
        <v>3.0934072103188309E-2</v>
      </c>
    </row>
    <row r="31" spans="1:9" x14ac:dyDescent="0.2">
      <c r="A31" s="1">
        <v>35186</v>
      </c>
      <c r="B31">
        <v>6.9349352636110962E-3</v>
      </c>
      <c r="C31">
        <v>107.47077365376968</v>
      </c>
      <c r="D31">
        <v>1.203742314868309E-2</v>
      </c>
      <c r="G31">
        <v>-5.538012385827345E-3</v>
      </c>
      <c r="H31">
        <v>111.66036982985352</v>
      </c>
      <c r="I31">
        <v>3.6300771214564029E-2</v>
      </c>
    </row>
    <row r="32" spans="1:9" x14ac:dyDescent="0.2">
      <c r="A32" s="1">
        <v>35217</v>
      </c>
      <c r="B32">
        <v>-1.1279568032013367E-3</v>
      </c>
      <c r="C32">
        <v>107.3495512634816</v>
      </c>
      <c r="D32">
        <v>1.3151802258550872E-2</v>
      </c>
      <c r="G32">
        <v>8.8844763816206844E-4</v>
      </c>
      <c r="H32">
        <v>111.75957422170517</v>
      </c>
      <c r="I32">
        <v>3.5444574910850943E-2</v>
      </c>
    </row>
    <row r="33" spans="1:9" x14ac:dyDescent="0.2">
      <c r="A33" s="1">
        <v>35247</v>
      </c>
      <c r="B33">
        <v>-3.038921765241503E-3</v>
      </c>
      <c r="C33">
        <v>107.02332437565811</v>
      </c>
      <c r="D33">
        <v>1.6150756725656641E-2</v>
      </c>
      <c r="G33">
        <v>8.2206979399790745E-3</v>
      </c>
      <c r="H33">
        <v>112.67831592328247</v>
      </c>
      <c r="I33">
        <v>2.7515256114824988E-2</v>
      </c>
    </row>
    <row r="34" spans="1:9" x14ac:dyDescent="0.2">
      <c r="A34" s="1">
        <v>35278</v>
      </c>
      <c r="B34">
        <v>-6.1272648974055478E-3</v>
      </c>
      <c r="C34">
        <v>106.36756411700749</v>
      </c>
      <c r="D34">
        <v>2.2179061658310528E-2</v>
      </c>
      <c r="G34">
        <v>4.6928303980913562E-3</v>
      </c>
      <c r="H34">
        <v>113.20709614945298</v>
      </c>
      <c r="I34">
        <v>2.2951550147040641E-2</v>
      </c>
    </row>
    <row r="35" spans="1:9" x14ac:dyDescent="0.2">
      <c r="A35" s="1">
        <v>35309</v>
      </c>
      <c r="B35">
        <v>8.0567031530849442E-3</v>
      </c>
      <c r="C35">
        <v>107.22453600621495</v>
      </c>
      <c r="D35">
        <v>1.4301048621220573E-2</v>
      </c>
      <c r="G35">
        <v>-3.5155941956089842E-3</v>
      </c>
      <c r="H35">
        <v>112.80910593932822</v>
      </c>
      <c r="I35">
        <v>2.6386456006172419E-2</v>
      </c>
    </row>
    <row r="36" spans="1:9" x14ac:dyDescent="0.2">
      <c r="A36" s="1">
        <v>35339</v>
      </c>
      <c r="B36">
        <v>2.9570350060814285E-3</v>
      </c>
      <c r="C36">
        <v>107.54160271269616</v>
      </c>
      <c r="D36">
        <v>1.138630231653579E-2</v>
      </c>
      <c r="G36">
        <v>-7.4531002852426835E-4</v>
      </c>
      <c r="H36">
        <v>112.72502818136277</v>
      </c>
      <c r="I36">
        <v>2.7112099944418142E-2</v>
      </c>
    </row>
    <row r="37" spans="1:9" x14ac:dyDescent="0.2">
      <c r="A37" s="1">
        <v>35370</v>
      </c>
      <c r="B37">
        <v>4.0111544534654981E-3</v>
      </c>
      <c r="C37">
        <v>107.97296869135002</v>
      </c>
      <c r="D37">
        <v>7.4208200803156819E-3</v>
      </c>
      <c r="G37">
        <v>1.0270103281468526E-2</v>
      </c>
      <c r="H37">
        <v>113.88272586319181</v>
      </c>
      <c r="I37">
        <v>1.7120440729556381E-2</v>
      </c>
    </row>
    <row r="38" spans="1:9" x14ac:dyDescent="0.2">
      <c r="A38" s="1">
        <v>35400</v>
      </c>
      <c r="B38">
        <v>-5.2590832626739662E-4</v>
      </c>
      <c r="C38">
        <v>107.91618480810342</v>
      </c>
      <c r="D38">
        <v>7.942825735515158E-3</v>
      </c>
      <c r="G38">
        <v>-1.599287340724858E-2</v>
      </c>
      <c r="H38">
        <v>112.06141384518939</v>
      </c>
      <c r="I38">
        <v>3.2839509095540828E-2</v>
      </c>
    </row>
    <row r="39" spans="1:9" x14ac:dyDescent="0.2">
      <c r="A39" s="1">
        <v>35431</v>
      </c>
      <c r="B39">
        <v>-3.0051328982500577E-4</v>
      </c>
      <c r="C39">
        <v>107.88375456038138</v>
      </c>
      <c r="D39">
        <v>8.2409521006478817E-3</v>
      </c>
      <c r="G39">
        <v>-1.803978786025991E-2</v>
      </c>
      <c r="H39">
        <v>110.03984971210137</v>
      </c>
      <c r="I39">
        <v>5.0286879178282201E-2</v>
      </c>
    </row>
    <row r="40" spans="1:9" x14ac:dyDescent="0.2">
      <c r="A40" s="1">
        <v>35462</v>
      </c>
      <c r="B40">
        <v>-9.1127366233643512E-3</v>
      </c>
      <c r="C40">
        <v>106.90063831913294</v>
      </c>
      <c r="D40">
        <v>1.7278591097993273E-2</v>
      </c>
      <c r="G40">
        <v>-2.8014302704674435E-2</v>
      </c>
      <c r="H40">
        <v>106.95716005268969</v>
      </c>
      <c r="I40">
        <v>7.6892430027582809E-2</v>
      </c>
    </row>
    <row r="41" spans="1:9" x14ac:dyDescent="0.2">
      <c r="A41" s="1">
        <v>35490</v>
      </c>
      <c r="B41">
        <v>4.2352302227379977E-3</v>
      </c>
      <c r="C41">
        <v>107.35338713337211</v>
      </c>
      <c r="D41">
        <v>1.3116539686479864E-2</v>
      </c>
      <c r="G41">
        <v>-6.2689569123279588E-3</v>
      </c>
      <c r="H41">
        <v>106.28665022485441</v>
      </c>
      <c r="I41">
        <v>8.2679351609183632E-2</v>
      </c>
    </row>
    <row r="42" spans="1:9" x14ac:dyDescent="0.2">
      <c r="A42" s="1">
        <v>35521</v>
      </c>
      <c r="B42">
        <v>6.4769295650963545E-3</v>
      </c>
      <c r="C42">
        <v>108.04870746040949</v>
      </c>
      <c r="D42">
        <v>6.7245650250705681E-3</v>
      </c>
      <c r="G42">
        <v>-9.04952254221013E-3</v>
      </c>
      <c r="H42">
        <v>105.32480678770858</v>
      </c>
      <c r="I42">
        <v>9.0980665495231205E-2</v>
      </c>
    </row>
    <row r="43" spans="1:9" x14ac:dyDescent="0.2">
      <c r="A43" s="1">
        <v>35551</v>
      </c>
      <c r="B43">
        <v>-5.8328200376760826E-3</v>
      </c>
      <c r="C43">
        <v>107.41847879448942</v>
      </c>
      <c r="D43">
        <v>1.2518161885123709E-2</v>
      </c>
      <c r="G43">
        <v>8.0418915069275423E-3</v>
      </c>
      <c r="H43">
        <v>106.17181745688345</v>
      </c>
      <c r="I43">
        <v>8.367043062944432E-2</v>
      </c>
    </row>
    <row r="44" spans="1:9" x14ac:dyDescent="0.2">
      <c r="A44" s="1">
        <v>35582</v>
      </c>
      <c r="B44">
        <v>4.0819427225247612E-3</v>
      </c>
      <c r="C44">
        <v>107.85695487226926</v>
      </c>
      <c r="D44">
        <v>8.4873175824053838E-3</v>
      </c>
      <c r="G44">
        <v>-3.613672764877846E-3</v>
      </c>
      <c r="H44">
        <v>105.78814725174192</v>
      </c>
      <c r="I44">
        <v>8.6981745837931002E-2</v>
      </c>
    </row>
    <row r="45" spans="1:9" x14ac:dyDescent="0.2">
      <c r="A45" s="1">
        <v>35612</v>
      </c>
      <c r="B45">
        <v>1.8695482083223927E-2</v>
      </c>
      <c r="C45">
        <v>109.87339263963486</v>
      </c>
      <c r="D45">
        <v>0</v>
      </c>
      <c r="G45">
        <v>-1.5155941740635023E-2</v>
      </c>
      <c r="H45">
        <v>104.18482825514479</v>
      </c>
      <c r="I45">
        <v>0.10081939730614765</v>
      </c>
    </row>
    <row r="46" spans="1:9" x14ac:dyDescent="0.2">
      <c r="A46" s="1">
        <v>35643</v>
      </c>
      <c r="B46">
        <v>1.1972016200106203E-2</v>
      </c>
      <c r="C46">
        <v>111.1887986762772</v>
      </c>
      <c r="D46">
        <v>0</v>
      </c>
      <c r="G46">
        <v>-2.112414451508186E-2</v>
      </c>
      <c r="H46">
        <v>101.98401288680414</v>
      </c>
      <c r="I46">
        <v>0.11981381830261094</v>
      </c>
    </row>
    <row r="47" spans="1:9" x14ac:dyDescent="0.2">
      <c r="A47" s="1">
        <v>35674</v>
      </c>
      <c r="B47">
        <v>-9.0818008571094122E-3</v>
      </c>
      <c r="C47">
        <v>110.17900414915802</v>
      </c>
      <c r="D47">
        <v>9.08180085710944E-3</v>
      </c>
      <c r="G47">
        <v>8.9714603498634027E-3</v>
      </c>
      <c r="H47">
        <v>102.89895841473806</v>
      </c>
      <c r="I47">
        <v>0.11191726287301514</v>
      </c>
    </row>
    <row r="48" spans="1:9" x14ac:dyDescent="0.2">
      <c r="A48" s="1">
        <v>35704</v>
      </c>
      <c r="B48">
        <v>-1.0030955090124046E-2</v>
      </c>
      <c r="C48">
        <v>109.07380350666322</v>
      </c>
      <c r="D48">
        <v>1.9021656810698357E-2</v>
      </c>
      <c r="G48">
        <v>1.0030955090124046E-2</v>
      </c>
      <c r="H48">
        <v>103.93113324541685</v>
      </c>
      <c r="I48">
        <v>0.10300894482057987</v>
      </c>
    </row>
    <row r="49" spans="1:9" x14ac:dyDescent="0.2">
      <c r="A49" s="1">
        <v>35735</v>
      </c>
      <c r="B49">
        <v>-5.5368288503314777E-3</v>
      </c>
      <c r="C49">
        <v>108.46988052459214</v>
      </c>
      <c r="D49">
        <v>2.4453166002819285E-2</v>
      </c>
      <c r="G49">
        <v>-2.2908662043508044E-3</v>
      </c>
      <c r="H49">
        <v>103.69304092468504</v>
      </c>
      <c r="I49">
        <v>0.1050638313144954</v>
      </c>
    </row>
    <row r="50" spans="1:9" x14ac:dyDescent="0.2">
      <c r="A50" s="1">
        <v>35765</v>
      </c>
      <c r="B50">
        <v>1.7803330545968707E-2</v>
      </c>
      <c r="C50">
        <v>110.40100566185318</v>
      </c>
      <c r="D50">
        <v>7.0851832540943325E-3</v>
      </c>
      <c r="G50">
        <v>-2.8836032966769818E-2</v>
      </c>
      <c r="H50">
        <v>100.70294497815621</v>
      </c>
      <c r="I50">
        <v>0.13087024017786525</v>
      </c>
    </row>
    <row r="51" spans="1:9" x14ac:dyDescent="0.2">
      <c r="A51" s="1">
        <v>35796</v>
      </c>
      <c r="B51">
        <v>1.4454685655174333E-2</v>
      </c>
      <c r="C51">
        <v>111.99681749471038</v>
      </c>
      <c r="D51">
        <v>0</v>
      </c>
      <c r="G51">
        <v>-1.7706895431789309E-2</v>
      </c>
      <c r="H51">
        <v>98.919808461754769</v>
      </c>
      <c r="I51">
        <v>0.14625982995169193</v>
      </c>
    </row>
    <row r="52" spans="1:9" x14ac:dyDescent="0.2">
      <c r="A52" s="1">
        <v>35827</v>
      </c>
      <c r="B52">
        <v>-6.4847316178834567E-3</v>
      </c>
      <c r="C52">
        <v>111.27054819120012</v>
      </c>
      <c r="D52">
        <v>6.4847316178833925E-3</v>
      </c>
      <c r="G52">
        <v>7.1224634789672659E-3</v>
      </c>
      <c r="H52">
        <v>99.624361184870054</v>
      </c>
      <c r="I52">
        <v>0.14017909676999554</v>
      </c>
    </row>
    <row r="53" spans="1:9" x14ac:dyDescent="0.2">
      <c r="A53" s="1">
        <v>35855</v>
      </c>
      <c r="B53">
        <v>2.8147144364164423E-3</v>
      </c>
      <c r="C53">
        <v>111.58374300954185</v>
      </c>
      <c r="D53">
        <v>3.6882698491682224E-3</v>
      </c>
      <c r="G53">
        <v>-3.7178140904917051E-3</v>
      </c>
      <c r="H53">
        <v>99.253976331100716</v>
      </c>
      <c r="I53">
        <v>0.14337575103932332</v>
      </c>
    </row>
    <row r="54" spans="1:9" x14ac:dyDescent="0.2">
      <c r="A54" s="1">
        <v>35886</v>
      </c>
      <c r="B54">
        <v>5.9178964142412799E-3</v>
      </c>
      <c r="C54">
        <v>112.24408404218563</v>
      </c>
      <c r="D54">
        <v>0</v>
      </c>
      <c r="G54">
        <v>-6.7368674007520406E-3</v>
      </c>
      <c r="H54">
        <v>98.58531545356071</v>
      </c>
      <c r="I54">
        <v>0.14914671501684018</v>
      </c>
    </row>
    <row r="55" spans="1:9" x14ac:dyDescent="0.2">
      <c r="A55" s="1">
        <v>35916</v>
      </c>
      <c r="B55">
        <v>5.2615362132723735E-3</v>
      </c>
      <c r="C55">
        <v>112.83466035509919</v>
      </c>
      <c r="D55">
        <v>0</v>
      </c>
      <c r="G55">
        <v>-5.8065555020789684E-3</v>
      </c>
      <c r="H55">
        <v>98.012874347689646</v>
      </c>
      <c r="I55">
        <v>0.15408724184022113</v>
      </c>
    </row>
    <row r="56" spans="1:9" x14ac:dyDescent="0.2">
      <c r="A56" s="1">
        <v>35947</v>
      </c>
      <c r="B56">
        <v>2.3788348302402864E-2</v>
      </c>
      <c r="C56">
        <v>115.51881055620962</v>
      </c>
      <c r="D56">
        <v>0</v>
      </c>
      <c r="G56">
        <v>-2.2237141991963534E-2</v>
      </c>
      <c r="H56">
        <v>95.833348143779588</v>
      </c>
      <c r="I56">
        <v>0.17289792395623366</v>
      </c>
    </row>
    <row r="57" spans="1:9" x14ac:dyDescent="0.2">
      <c r="A57" s="1">
        <v>35977</v>
      </c>
      <c r="B57">
        <v>1.0439773775637502E-3</v>
      </c>
      <c r="C57">
        <v>115.63940958111336</v>
      </c>
      <c r="D57">
        <v>0</v>
      </c>
      <c r="G57">
        <v>-2.0188123949519778E-3</v>
      </c>
      <c r="H57">
        <v>95.639878592697187</v>
      </c>
      <c r="I57">
        <v>0.17456768787924123</v>
      </c>
    </row>
    <row r="58" spans="1:9" x14ac:dyDescent="0.2">
      <c r="A58" s="1">
        <v>36008</v>
      </c>
      <c r="B58">
        <v>1.647517226072823E-2</v>
      </c>
      <c r="C58">
        <v>117.5445887740911</v>
      </c>
      <c r="D58">
        <v>0</v>
      </c>
      <c r="G58">
        <v>-1.7528960903430306E-2</v>
      </c>
      <c r="H58">
        <v>93.963410900036976</v>
      </c>
      <c r="I58">
        <v>0.18903665860683411</v>
      </c>
    </row>
    <row r="59" spans="1:9" x14ac:dyDescent="0.2">
      <c r="A59" s="1">
        <v>36039</v>
      </c>
      <c r="B59">
        <v>-2.6040210301712132E-2</v>
      </c>
      <c r="C59">
        <v>114.4837029625855</v>
      </c>
      <c r="D59">
        <v>2.6040210301712101E-2</v>
      </c>
      <c r="G59">
        <v>3.2448058233087641E-2</v>
      </c>
      <c r="H59">
        <v>97.012341128700925</v>
      </c>
      <c r="I59">
        <v>0.16272247288040928</v>
      </c>
    </row>
    <row r="60" spans="1:9" x14ac:dyDescent="0.2">
      <c r="A60" s="1">
        <v>36069</v>
      </c>
      <c r="B60">
        <v>-2.2005399997070692E-2</v>
      </c>
      <c r="C60">
        <v>111.96444328574798</v>
      </c>
      <c r="D60">
        <v>4.7472585055085781E-2</v>
      </c>
      <c r="G60">
        <v>3.2211549546091574E-2</v>
      </c>
      <c r="H60">
        <v>100.1372589615504</v>
      </c>
      <c r="I60">
        <v>0.13575246633176763</v>
      </c>
    </row>
    <row r="61" spans="1:9" x14ac:dyDescent="0.2">
      <c r="A61" s="1">
        <v>36100</v>
      </c>
      <c r="B61">
        <v>-8.8609660463491793E-3</v>
      </c>
      <c r="C61">
        <v>110.97233015539457</v>
      </c>
      <c r="D61">
        <v>5.5912898137129428E-2</v>
      </c>
      <c r="G61">
        <v>-5.1833125180428636E-3</v>
      </c>
      <c r="H61">
        <v>99.618216253652506</v>
      </c>
      <c r="I61">
        <v>0.14023213139171778</v>
      </c>
    </row>
    <row r="62" spans="1:9" x14ac:dyDescent="0.2">
      <c r="A62" s="1">
        <v>36130</v>
      </c>
      <c r="B62">
        <v>8.7086556267882906E-3</v>
      </c>
      <c r="C62">
        <v>111.93874996282017</v>
      </c>
      <c r="D62">
        <v>4.7691168685313007E-2</v>
      </c>
      <c r="G62">
        <v>-1.7163627949883119E-3</v>
      </c>
      <c r="H62">
        <v>99.447235253571634</v>
      </c>
      <c r="I62">
        <v>0.14170780497372346</v>
      </c>
    </row>
    <row r="63" spans="1:9" x14ac:dyDescent="0.2">
      <c r="A63" s="1">
        <v>36161</v>
      </c>
      <c r="B63">
        <v>-1.4681007584963971E-2</v>
      </c>
      <c r="C63">
        <v>110.29537632556462</v>
      </c>
      <c r="D63">
        <v>6.1672021861072117E-2</v>
      </c>
      <c r="G63">
        <v>1.204478914246079E-2</v>
      </c>
      <c r="H63">
        <v>100.64505623300161</v>
      </c>
      <c r="I63">
        <v>0.13136985646201202</v>
      </c>
    </row>
    <row r="64" spans="1:9" x14ac:dyDescent="0.2">
      <c r="A64" s="1">
        <v>36192</v>
      </c>
      <c r="B64">
        <v>-1.7573145606074887E-2</v>
      </c>
      <c r="C64">
        <v>108.35713961771864</v>
      </c>
      <c r="D64">
        <v>7.8161396047161366E-2</v>
      </c>
      <c r="G64">
        <v>-1.3186047059919338E-2</v>
      </c>
      <c r="H64">
        <v>99.317945785165023</v>
      </c>
      <c r="I64">
        <v>0.14282365441236841</v>
      </c>
    </row>
    <row r="65" spans="1:9" x14ac:dyDescent="0.2">
      <c r="A65" s="1">
        <v>36220</v>
      </c>
      <c r="B65">
        <v>-1.4022952321385037E-3</v>
      </c>
      <c r="C65">
        <v>108.20519091746455</v>
      </c>
      <c r="D65">
        <v>7.9454085926285667E-2</v>
      </c>
      <c r="G65">
        <v>-1.9472304681637125E-2</v>
      </c>
      <c r="H65">
        <v>97.383996484481983</v>
      </c>
      <c r="I65">
        <v>0.15951485337954296</v>
      </c>
    </row>
    <row r="66" spans="1:9" x14ac:dyDescent="0.2">
      <c r="A66" s="1">
        <v>36251</v>
      </c>
      <c r="B66">
        <v>-2.1664772082044723E-3</v>
      </c>
      <c r="C66">
        <v>107.97076683753244</v>
      </c>
      <c r="D66">
        <v>8.1448427668232209E-2</v>
      </c>
      <c r="G66">
        <v>1.4871669846135602E-4</v>
      </c>
      <c r="H66">
        <v>97.398479110922125</v>
      </c>
      <c r="I66">
        <v>0.15938985920343177</v>
      </c>
    </row>
    <row r="67" spans="1:9" x14ac:dyDescent="0.2">
      <c r="A67" s="1">
        <v>36281</v>
      </c>
      <c r="B67">
        <v>5.9845948541915731E-4</v>
      </c>
      <c r="C67">
        <v>108.03538296709434</v>
      </c>
      <c r="D67">
        <v>8.089871176692362E-2</v>
      </c>
      <c r="G67">
        <v>2.8360130498354583E-3</v>
      </c>
      <c r="H67">
        <v>97.674702468714827</v>
      </c>
      <c r="I67">
        <v>0.1570058778743087</v>
      </c>
    </row>
    <row r="68" spans="1:9" x14ac:dyDescent="0.2">
      <c r="A68" s="1">
        <v>36312</v>
      </c>
      <c r="B68">
        <v>4.1022105518128127E-3</v>
      </c>
      <c r="C68">
        <v>108.47856685507109</v>
      </c>
      <c r="D68">
        <v>7.7128364764149096E-2</v>
      </c>
      <c r="G68">
        <v>-1.280393828794044E-2</v>
      </c>
      <c r="H68">
        <v>96.42408160601245</v>
      </c>
      <c r="I68">
        <v>0.16779952259110265</v>
      </c>
    </row>
    <row r="69" spans="1:9" x14ac:dyDescent="0.2">
      <c r="A69" s="1">
        <v>36342</v>
      </c>
      <c r="B69">
        <v>5.963765322490754E-5</v>
      </c>
      <c r="C69">
        <v>108.48503626222353</v>
      </c>
      <c r="D69">
        <v>7.7073326865595801E-2</v>
      </c>
      <c r="G69">
        <v>-3.50322919902129E-3</v>
      </c>
      <c r="H69">
        <v>96.086285947841461</v>
      </c>
      <c r="I69">
        <v>0.1707149116030009</v>
      </c>
    </row>
    <row r="70" spans="1:9" x14ac:dyDescent="0.2">
      <c r="A70" s="1">
        <v>36373</v>
      </c>
      <c r="B70">
        <v>-7.354940780674989E-3</v>
      </c>
      <c r="C70">
        <v>107.6871352449255</v>
      </c>
      <c r="D70">
        <v>8.3861397891404704E-2</v>
      </c>
      <c r="G70">
        <v>1.5208167796846936E-2</v>
      </c>
      <c r="H70">
        <v>97.547582307512059</v>
      </c>
      <c r="I70">
        <v>0.15810300482723622</v>
      </c>
    </row>
    <row r="71" spans="1:9" x14ac:dyDescent="0.2">
      <c r="A71" s="1">
        <v>36404</v>
      </c>
      <c r="B71">
        <v>8.7911753067866361E-3</v>
      </c>
      <c r="C71">
        <v>108.63383172914928</v>
      </c>
      <c r="D71">
        <v>7.5807462834953626E-2</v>
      </c>
      <c r="G71">
        <v>6.9406195482868659E-3</v>
      </c>
      <c r="H71">
        <v>98.2246229641637</v>
      </c>
      <c r="I71">
        <v>0.15225971808489613</v>
      </c>
    </row>
    <row r="72" spans="1:9" x14ac:dyDescent="0.2">
      <c r="A72" s="1">
        <v>36434</v>
      </c>
      <c r="B72">
        <v>-1.0237907689576874E-2</v>
      </c>
      <c r="C72">
        <v>107.52164858794121</v>
      </c>
      <c r="D72">
        <v>8.5269260717845269E-2</v>
      </c>
      <c r="G72">
        <v>8.9189413526912474E-3</v>
      </c>
      <c r="H72">
        <v>99.100682615771291</v>
      </c>
      <c r="I72">
        <v>0.14469877222818134</v>
      </c>
    </row>
    <row r="73" spans="1:9" x14ac:dyDescent="0.2">
      <c r="A73" s="1">
        <v>36465</v>
      </c>
      <c r="B73">
        <v>1.7171794840664271E-2</v>
      </c>
      <c r="C73">
        <v>109.36798827842334</v>
      </c>
      <c r="D73">
        <v>6.9561692128442945E-2</v>
      </c>
      <c r="G73">
        <v>-1.7071373479949199E-2</v>
      </c>
      <c r="H73">
        <v>97.408897850719541</v>
      </c>
      <c r="I73">
        <v>0.15929993892533326</v>
      </c>
    </row>
    <row r="74" spans="1:9" x14ac:dyDescent="0.2">
      <c r="A74" s="1">
        <v>36495</v>
      </c>
      <c r="B74">
        <v>1.0584817729287063E-2</v>
      </c>
      <c r="C74">
        <v>110.52562849976925</v>
      </c>
      <c r="D74">
        <v>5.9713172231276243E-2</v>
      </c>
      <c r="G74">
        <v>-6.4832114971705712E-3</v>
      </c>
      <c r="H74">
        <v>96.777375364247035</v>
      </c>
      <c r="I74">
        <v>0.16475037522696459</v>
      </c>
    </row>
    <row r="75" spans="1:9" x14ac:dyDescent="0.2">
      <c r="A75" s="1">
        <v>36526</v>
      </c>
      <c r="B75">
        <v>-6.4713196113494768E-4</v>
      </c>
      <c r="C75">
        <v>110.45410383304252</v>
      </c>
      <c r="D75">
        <v>6.0321661890159597E-2</v>
      </c>
      <c r="G75">
        <v>3.9100916617091919E-3</v>
      </c>
      <c r="H75">
        <v>97.155783772700872</v>
      </c>
      <c r="I75">
        <v>0.16148447263369387</v>
      </c>
    </row>
    <row r="76" spans="1:9" x14ac:dyDescent="0.2">
      <c r="A76" s="1">
        <v>36557</v>
      </c>
      <c r="B76">
        <v>1.3601764535929602E-2</v>
      </c>
      <c r="C76">
        <v>111.95647454540669</v>
      </c>
      <c r="D76">
        <v>4.7540378395675861E-2</v>
      </c>
      <c r="G76">
        <v>-2.7587782347311851E-2</v>
      </c>
      <c r="H76">
        <v>94.475471156197102</v>
      </c>
      <c r="I76">
        <v>0.18461725649751698</v>
      </c>
    </row>
    <row r="77" spans="1:9" x14ac:dyDescent="0.2">
      <c r="A77" s="1">
        <v>36586</v>
      </c>
      <c r="B77">
        <v>1.1338931491012985E-2</v>
      </c>
      <c r="C77">
        <v>113.2259413402524</v>
      </c>
      <c r="D77">
        <v>3.6740503998348224E-2</v>
      </c>
      <c r="G77">
        <v>-8.9588268629163057E-3</v>
      </c>
      <c r="H77">
        <v>93.629081767316293</v>
      </c>
      <c r="I77">
        <v>0.19192212932356537</v>
      </c>
    </row>
    <row r="78" spans="1:9" x14ac:dyDescent="0.2">
      <c r="A78" s="1">
        <v>36617</v>
      </c>
      <c r="B78">
        <v>7.1507303833017672E-3</v>
      </c>
      <c r="C78">
        <v>114.03558951917209</v>
      </c>
      <c r="D78">
        <v>2.9852495053285258E-2</v>
      </c>
      <c r="G78">
        <v>-6.4503373794228486E-3</v>
      </c>
      <c r="H78">
        <v>93.025142601391536</v>
      </c>
      <c r="I78">
        <v>0.197134504218274</v>
      </c>
    </row>
    <row r="79" spans="1:9" x14ac:dyDescent="0.2">
      <c r="A79" s="1">
        <v>36647</v>
      </c>
      <c r="B79">
        <v>2.6051978631763943E-2</v>
      </c>
      <c r="C79">
        <v>117.00644226058616</v>
      </c>
      <c r="D79">
        <v>4.5782329847544462E-3</v>
      </c>
      <c r="G79">
        <v>-3.5640520906003829E-2</v>
      </c>
      <c r="H79">
        <v>89.709678061722656</v>
      </c>
      <c r="I79">
        <v>0.22574904870539172</v>
      </c>
    </row>
    <row r="80" spans="1:9" x14ac:dyDescent="0.2">
      <c r="A80" s="1">
        <v>36678</v>
      </c>
      <c r="B80">
        <v>-1.8309095145119088E-2</v>
      </c>
      <c r="C80">
        <v>114.8641601766452</v>
      </c>
      <c r="D80">
        <v>2.2803504826559146E-2</v>
      </c>
      <c r="G80">
        <v>2.5698899738265876E-2</v>
      </c>
      <c r="H80">
        <v>92.01511808378298</v>
      </c>
      <c r="I80">
        <v>0.20585165113581458</v>
      </c>
    </row>
    <row r="81" spans="1:9" x14ac:dyDescent="0.2">
      <c r="A81" s="1">
        <v>36708</v>
      </c>
      <c r="B81">
        <v>7.1406923373638449E-3</v>
      </c>
      <c r="C81">
        <v>115.68436980505631</v>
      </c>
      <c r="D81">
        <v>1.5825645301375327E-2</v>
      </c>
      <c r="G81">
        <v>-1.1643501893232414E-2</v>
      </c>
      <c r="H81">
        <v>90.943739882168458</v>
      </c>
      <c r="I81">
        <v>0.21509831893932202</v>
      </c>
    </row>
    <row r="82" spans="1:9" x14ac:dyDescent="0.2">
      <c r="A82" s="1">
        <v>36739</v>
      </c>
      <c r="B82">
        <v>2.0660105438767187E-2</v>
      </c>
      <c r="C82">
        <v>118.0744210828461</v>
      </c>
      <c r="D82">
        <v>0</v>
      </c>
      <c r="G82">
        <v>-2.1349654645972937E-2</v>
      </c>
      <c r="H82">
        <v>89.002122443470967</v>
      </c>
      <c r="I82">
        <v>0.23185569876101109</v>
      </c>
    </row>
    <row r="83" spans="1:9" x14ac:dyDescent="0.2">
      <c r="A83" s="1">
        <v>36770</v>
      </c>
      <c r="B83">
        <v>3.0493507749853314E-2</v>
      </c>
      <c r="C83">
        <v>121.67492435719532</v>
      </c>
      <c r="D83">
        <v>0</v>
      </c>
      <c r="G83">
        <v>-3.0493507749853314E-2</v>
      </c>
      <c r="H83">
        <v>86.288135532987596</v>
      </c>
      <c r="I83">
        <v>0.25527911296384781</v>
      </c>
    </row>
    <row r="84" spans="1:9" x14ac:dyDescent="0.2">
      <c r="A84" s="1">
        <v>36800</v>
      </c>
      <c r="B84">
        <v>1.9922956726848035E-2</v>
      </c>
      <c r="C84">
        <v>124.09904860990622</v>
      </c>
      <c r="D84">
        <v>0</v>
      </c>
      <c r="G84">
        <v>-1.9922956726848035E-2</v>
      </c>
      <c r="H84">
        <v>84.569020742723481</v>
      </c>
      <c r="I84">
        <v>0.27011615496984898</v>
      </c>
    </row>
    <row r="85" spans="1:9" x14ac:dyDescent="0.2">
      <c r="A85" s="1">
        <v>36831</v>
      </c>
      <c r="B85">
        <v>7.6023783238587696E-3</v>
      </c>
      <c r="C85">
        <v>125.04249652706967</v>
      </c>
      <c r="D85">
        <v>0</v>
      </c>
      <c r="G85">
        <v>-7.6023783238587696E-3</v>
      </c>
      <c r="H85">
        <v>83.926095052559035</v>
      </c>
      <c r="I85">
        <v>0.27566500809224093</v>
      </c>
    </row>
    <row r="86" spans="1:9" x14ac:dyDescent="0.2">
      <c r="A86" s="1">
        <v>36861</v>
      </c>
      <c r="B86">
        <v>-3.4947480041603224E-2</v>
      </c>
      <c r="C86">
        <v>120.67257637533767</v>
      </c>
      <c r="D86">
        <v>3.4947480041603189E-2</v>
      </c>
      <c r="G86">
        <v>3.4947480041603224E-2</v>
      </c>
      <c r="H86">
        <v>86.859100584378041</v>
      </c>
      <c r="I86">
        <v>0.25035132541910965</v>
      </c>
    </row>
    <row r="87" spans="1:9" x14ac:dyDescent="0.2">
      <c r="A87" s="1">
        <v>36892</v>
      </c>
      <c r="B87">
        <v>-1.8876183304623102E-2</v>
      </c>
      <c r="C87">
        <v>118.39473870383566</v>
      </c>
      <c r="D87">
        <v>5.3163988306926396E-2</v>
      </c>
      <c r="G87">
        <v>1.8876183304623102E-2</v>
      </c>
      <c r="H87">
        <v>88.498668888683454</v>
      </c>
      <c r="I87">
        <v>0.23620081962365302</v>
      </c>
    </row>
    <row r="88" spans="1:9" x14ac:dyDescent="0.2">
      <c r="A88" s="1">
        <v>36923</v>
      </c>
      <c r="B88">
        <v>1.8865363699733462E-2</v>
      </c>
      <c r="C88">
        <v>120.62829850961842</v>
      </c>
      <c r="D88">
        <v>3.5301582582331542E-2</v>
      </c>
      <c r="G88">
        <v>-1.8865363699733462E-2</v>
      </c>
      <c r="H88">
        <v>86.829109313156152</v>
      </c>
      <c r="I88">
        <v>0.25061016895501115</v>
      </c>
    </row>
    <row r="89" spans="1:9" x14ac:dyDescent="0.2">
      <c r="A89" s="1">
        <v>36951</v>
      </c>
      <c r="B89">
        <v>2.5562918850987146E-2</v>
      </c>
      <c r="C89">
        <v>123.71190991555245</v>
      </c>
      <c r="D89">
        <v>1.0641075222207906E-2</v>
      </c>
      <c r="G89">
        <v>-2.5562918850987146E-2</v>
      </c>
      <c r="H89">
        <v>84.609503837880453</v>
      </c>
      <c r="I89">
        <v>0.26976676039376912</v>
      </c>
    </row>
    <row r="90" spans="1:9" x14ac:dyDescent="0.2">
      <c r="A90" s="1">
        <v>36982</v>
      </c>
      <c r="B90">
        <v>1.2200297160010809E-2</v>
      </c>
      <c r="C90">
        <v>125.22123197875469</v>
      </c>
      <c r="D90">
        <v>0</v>
      </c>
      <c r="G90">
        <v>-1.2200297160010809E-2</v>
      </c>
      <c r="H90">
        <v>83.577242748497241</v>
      </c>
      <c r="I90">
        <v>0.27867582291308252</v>
      </c>
    </row>
    <row r="91" spans="1:9" x14ac:dyDescent="0.2">
      <c r="A91" s="1">
        <v>37012</v>
      </c>
      <c r="B91">
        <v>-8.2726806140407394E-3</v>
      </c>
      <c r="C91">
        <v>124.18531672049774</v>
      </c>
      <c r="D91">
        <v>8.2726806140407966E-3</v>
      </c>
      <c r="G91">
        <v>3.07030622300106E-3</v>
      </c>
      <c r="H91">
        <v>83.833850477009221</v>
      </c>
      <c r="I91">
        <v>0.27646113680337142</v>
      </c>
    </row>
    <row r="92" spans="1:9" x14ac:dyDescent="0.2">
      <c r="A92" s="1">
        <v>37043</v>
      </c>
      <c r="B92">
        <v>1.4475871707419054E-3</v>
      </c>
      <c r="C92">
        <v>124.36508579177686</v>
      </c>
      <c r="D92">
        <v>6.837068869623323E-3</v>
      </c>
      <c r="G92">
        <v>-1.4536306211850425E-2</v>
      </c>
      <c r="H92">
        <v>82.615215955556934</v>
      </c>
      <c r="I92">
        <v>0.28697871927497176</v>
      </c>
    </row>
    <row r="93" spans="1:9" x14ac:dyDescent="0.2">
      <c r="A93" s="1">
        <v>37073</v>
      </c>
      <c r="B93">
        <v>7.8185728344157199E-3</v>
      </c>
      <c r="C93">
        <v>125.33744327309824</v>
      </c>
      <c r="D93">
        <v>0</v>
      </c>
      <c r="G93">
        <v>-9.4651827840599697E-4</v>
      </c>
      <c r="H93">
        <v>82.537019143580537</v>
      </c>
      <c r="I93">
        <v>0.28765360695007047</v>
      </c>
    </row>
    <row r="94" spans="1:9" x14ac:dyDescent="0.2">
      <c r="A94" s="1">
        <v>37104</v>
      </c>
      <c r="B94">
        <v>-2.5002637747360074E-2</v>
      </c>
      <c r="C94">
        <v>122.20367658276068</v>
      </c>
      <c r="D94">
        <v>2.500263774736006E-2</v>
      </c>
      <c r="G94">
        <v>3.2956822835128491E-2</v>
      </c>
      <c r="H94">
        <v>85.257177060835133</v>
      </c>
      <c r="I94">
        <v>0.26417693307708112</v>
      </c>
    </row>
    <row r="95" spans="1:9" x14ac:dyDescent="0.2">
      <c r="A95" s="1">
        <v>37135</v>
      </c>
      <c r="B95">
        <v>6.5537208749114496E-3</v>
      </c>
      <c r="C95">
        <v>123.00456536897204</v>
      </c>
      <c r="D95">
        <v>1.8612777181381383E-2</v>
      </c>
      <c r="G95">
        <v>-2.2821666375803704E-3</v>
      </c>
      <c r="H95">
        <v>85.062605975732609</v>
      </c>
      <c r="I95">
        <v>0.26585620393157472</v>
      </c>
    </row>
    <row r="96" spans="1:9" x14ac:dyDescent="0.2">
      <c r="A96" s="1">
        <v>37165</v>
      </c>
      <c r="B96">
        <v>4.2487146742195246E-3</v>
      </c>
      <c r="C96">
        <v>123.52717667085119</v>
      </c>
      <c r="D96">
        <v>1.4443142886700325E-2</v>
      </c>
      <c r="G96">
        <v>-5.8868646970554848E-3</v>
      </c>
      <c r="H96">
        <v>84.561853923574532</v>
      </c>
      <c r="I96">
        <v>0.27017800912721218</v>
      </c>
    </row>
    <row r="97" spans="1:9" x14ac:dyDescent="0.2">
      <c r="A97" s="1">
        <v>37196</v>
      </c>
      <c r="B97">
        <v>5.434511037855182E-3</v>
      </c>
      <c r="C97">
        <v>124.19848647594401</v>
      </c>
      <c r="D97">
        <v>9.0871232682843139E-3</v>
      </c>
      <c r="G97">
        <v>-5.434511037855182E-3</v>
      </c>
      <c r="H97">
        <v>84.102301595045361</v>
      </c>
      <c r="I97">
        <v>0.27414423479227984</v>
      </c>
    </row>
    <row r="98" spans="1:9" x14ac:dyDescent="0.2">
      <c r="A98" s="1">
        <v>37226</v>
      </c>
      <c r="B98">
        <v>2.3313629326297239E-3</v>
      </c>
      <c r="C98">
        <v>124.48803822360274</v>
      </c>
      <c r="D98">
        <v>6.7769457180064689E-3</v>
      </c>
      <c r="G98">
        <v>-2.8054620771023916E-3</v>
      </c>
      <c r="H98">
        <v>83.866355777323434</v>
      </c>
      <c r="I98">
        <v>0.27618059561501623</v>
      </c>
    </row>
    <row r="99" spans="1:9" x14ac:dyDescent="0.2">
      <c r="A99" s="1">
        <v>37257</v>
      </c>
      <c r="B99">
        <v>1.2386392088314072E-3</v>
      </c>
      <c r="C99">
        <v>124.64223398877701</v>
      </c>
      <c r="D99">
        <v>5.5467006998574462E-3</v>
      </c>
      <c r="G99">
        <v>-4.7081390171445818E-3</v>
      </c>
      <c r="H99">
        <v>83.47150131546249</v>
      </c>
      <c r="I99">
        <v>0.27958843799416755</v>
      </c>
    </row>
    <row r="100" spans="1:9" x14ac:dyDescent="0.2">
      <c r="A100" s="1">
        <v>37288</v>
      </c>
      <c r="B100">
        <v>-2.9810996981633909E-3</v>
      </c>
      <c r="C100">
        <v>124.27066306265465</v>
      </c>
      <c r="D100">
        <v>8.5112651302387335E-3</v>
      </c>
      <c r="G100">
        <v>-7.5915530977315555E-3</v>
      </c>
      <c r="H100">
        <v>82.837822981078787</v>
      </c>
      <c r="I100">
        <v>0.28505748061935454</v>
      </c>
    </row>
    <row r="101" spans="1:9" x14ac:dyDescent="0.2">
      <c r="A101" s="1">
        <v>37316</v>
      </c>
      <c r="B101">
        <v>4.3843954921789991E-5</v>
      </c>
      <c r="C101">
        <v>124.27611158000406</v>
      </c>
      <c r="D101">
        <v>8.4677943428417436E-3</v>
      </c>
      <c r="G101">
        <v>1.5611453580840755E-2</v>
      </c>
      <c r="H101">
        <v>84.131041809285804</v>
      </c>
      <c r="I101">
        <v>0.2738961886650742</v>
      </c>
    </row>
    <row r="102" spans="1:9" x14ac:dyDescent="0.2">
      <c r="A102" s="1">
        <v>37347</v>
      </c>
      <c r="B102">
        <v>1.0388655452972875E-2</v>
      </c>
      <c r="C102">
        <v>125.56717328424392</v>
      </c>
      <c r="D102">
        <v>0</v>
      </c>
      <c r="G102">
        <v>1.2109776109873009E-2</v>
      </c>
      <c r="H102">
        <v>85.149849889486617</v>
      </c>
      <c r="I102">
        <v>0.26510323407728281</v>
      </c>
    </row>
    <row r="103" spans="1:9" x14ac:dyDescent="0.2">
      <c r="A103" s="1">
        <v>37377</v>
      </c>
      <c r="B103">
        <v>1.1618658722583152E-2</v>
      </c>
      <c r="C103">
        <v>127.02609541739299</v>
      </c>
      <c r="D103">
        <v>0</v>
      </c>
      <c r="G103">
        <v>3.1689426254119586E-2</v>
      </c>
      <c r="H103">
        <v>87.848199778108864</v>
      </c>
      <c r="I103">
        <v>0.24181477720918385</v>
      </c>
    </row>
    <row r="104" spans="1:9" x14ac:dyDescent="0.2">
      <c r="A104" s="1">
        <v>37408</v>
      </c>
      <c r="B104">
        <v>2.9002613082431263E-2</v>
      </c>
      <c r="C104">
        <v>130.71018411415562</v>
      </c>
      <c r="D104">
        <v>0</v>
      </c>
      <c r="G104">
        <v>3.7139006558595228E-2</v>
      </c>
      <c r="H104">
        <v>91.110794645828832</v>
      </c>
      <c r="I104">
        <v>0.21365653124732573</v>
      </c>
    </row>
    <row r="105" spans="1:9" x14ac:dyDescent="0.2">
      <c r="A105" s="1">
        <v>37438</v>
      </c>
      <c r="B105">
        <v>1.2472053229432012E-2</v>
      </c>
      <c r="C105">
        <v>132.34040848805623</v>
      </c>
      <c r="D105">
        <v>0</v>
      </c>
      <c r="G105">
        <v>2.0526590912770735E-2</v>
      </c>
      <c r="H105">
        <v>92.980988655261228</v>
      </c>
      <c r="I105">
        <v>0.19751558054731044</v>
      </c>
    </row>
    <row r="106" spans="1:9" x14ac:dyDescent="0.2">
      <c r="A106" s="1">
        <v>37469</v>
      </c>
      <c r="B106">
        <v>-1.4971061808498621E-2</v>
      </c>
      <c r="C106">
        <v>130.35913205281958</v>
      </c>
      <c r="D106">
        <v>1.4971061808498666E-2</v>
      </c>
      <c r="G106">
        <v>-1.6986305944399697E-2</v>
      </c>
      <c r="H106">
        <v>91.40158513495021</v>
      </c>
      <c r="I106">
        <v>0.21114682641174773</v>
      </c>
    </row>
    <row r="107" spans="1:9" x14ac:dyDescent="0.2">
      <c r="A107" s="1">
        <v>37500</v>
      </c>
      <c r="B107">
        <v>5.1454340098651009E-3</v>
      </c>
      <c r="C107">
        <v>131.02988636438064</v>
      </c>
      <c r="D107">
        <v>9.9026604092268423E-3</v>
      </c>
      <c r="G107">
        <v>5.1454340098651009E-3</v>
      </c>
      <c r="H107">
        <v>91.871885959659167</v>
      </c>
      <c r="I107">
        <v>0.2070878344635767</v>
      </c>
    </row>
    <row r="108" spans="1:9" x14ac:dyDescent="0.2">
      <c r="A108" s="1">
        <v>37530</v>
      </c>
      <c r="B108">
        <v>1.8094466758205524E-3</v>
      </c>
      <c r="C108">
        <v>131.2669779566958</v>
      </c>
      <c r="D108">
        <v>8.1111320693657007E-3</v>
      </c>
      <c r="G108">
        <v>1.8094466758205524E-3</v>
      </c>
      <c r="H108">
        <v>92.038123238310234</v>
      </c>
      <c r="I108">
        <v>0.20565310218142915</v>
      </c>
    </row>
    <row r="109" spans="1:9" x14ac:dyDescent="0.2">
      <c r="A109" s="1">
        <v>37561</v>
      </c>
      <c r="B109">
        <v>1.8661814387184346E-2</v>
      </c>
      <c r="C109">
        <v>133.71665793449029</v>
      </c>
      <c r="D109">
        <v>0</v>
      </c>
      <c r="G109">
        <v>1.8661814387184346E-2</v>
      </c>
      <c r="H109">
        <v>93.755721610728386</v>
      </c>
      <c r="I109">
        <v>0.19082914781530322</v>
      </c>
    </row>
    <row r="110" spans="1:9" x14ac:dyDescent="0.2">
      <c r="A110" s="1">
        <v>37591</v>
      </c>
      <c r="B110">
        <v>1.2738728687107174E-2</v>
      </c>
      <c r="C110">
        <v>135.42003816086449</v>
      </c>
      <c r="D110">
        <v>0</v>
      </c>
      <c r="G110">
        <v>1.2738728687107174E-2</v>
      </c>
      <c r="H110">
        <v>94.950050311191418</v>
      </c>
      <c r="I110">
        <v>0.18052133986780697</v>
      </c>
    </row>
    <row r="111" spans="1:9" x14ac:dyDescent="0.2">
      <c r="A111" s="1">
        <v>37622</v>
      </c>
      <c r="B111">
        <v>3.4963681107920537E-2</v>
      </c>
      <c r="C111">
        <v>140.15482119074341</v>
      </c>
      <c r="D111">
        <v>0</v>
      </c>
      <c r="G111">
        <v>3.4963681107920537E-2</v>
      </c>
      <c r="H111">
        <v>98.269853591452929</v>
      </c>
      <c r="I111">
        <v>0.15186934932019897</v>
      </c>
    </row>
    <row r="112" spans="1:9" x14ac:dyDescent="0.2">
      <c r="A112" s="1">
        <v>37653</v>
      </c>
      <c r="B112">
        <v>5.3350226868289002E-3</v>
      </c>
      <c r="C112">
        <v>140.90255034146449</v>
      </c>
      <c r="D112">
        <v>0</v>
      </c>
      <c r="G112">
        <v>9.5477453443559845E-3</v>
      </c>
      <c r="H112">
        <v>99.208109128571266</v>
      </c>
      <c r="I112">
        <v>0.1437716138487653</v>
      </c>
    </row>
    <row r="113" spans="1:9" x14ac:dyDescent="0.2">
      <c r="A113" s="1">
        <v>37681</v>
      </c>
      <c r="B113">
        <v>-2.0893464560970904E-3</v>
      </c>
      <c r="C113">
        <v>140.60815609725353</v>
      </c>
      <c r="D113">
        <v>2.0893464560969651E-3</v>
      </c>
      <c r="G113">
        <v>-2.0893464560970904E-3</v>
      </c>
      <c r="H113">
        <v>99.000829017347399</v>
      </c>
      <c r="I113">
        <v>0.14556057159298003</v>
      </c>
    </row>
    <row r="114" spans="1:9" x14ac:dyDescent="0.2">
      <c r="A114" s="1">
        <v>37712</v>
      </c>
      <c r="B114">
        <v>2.5574106732312307E-3</v>
      </c>
      <c r="C114">
        <v>140.96774889640002</v>
      </c>
      <c r="D114">
        <v>0</v>
      </c>
      <c r="G114">
        <v>2.5574106732312307E-3</v>
      </c>
      <c r="H114">
        <v>99.254014794135117</v>
      </c>
      <c r="I114">
        <v>0.14337541907914222</v>
      </c>
    </row>
    <row r="115" spans="1:9" x14ac:dyDescent="0.2">
      <c r="A115" s="1">
        <v>37742</v>
      </c>
      <c r="B115">
        <v>4.9984161315005576E-2</v>
      </c>
      <c r="C115">
        <v>148.01390359745088</v>
      </c>
      <c r="D115">
        <v>0</v>
      </c>
      <c r="G115">
        <v>4.9984161315005576E-2</v>
      </c>
      <c r="H115">
        <v>104.21514348076713</v>
      </c>
      <c r="I115">
        <v>0.10055775783999495</v>
      </c>
    </row>
    <row r="116" spans="1:9" x14ac:dyDescent="0.2">
      <c r="A116" s="1">
        <v>37773</v>
      </c>
      <c r="B116">
        <v>7.3108194148335925E-3</v>
      </c>
      <c r="C116">
        <v>149.09600651753644</v>
      </c>
      <c r="D116">
        <v>0</v>
      </c>
      <c r="G116">
        <v>7.3108194148335925E-3</v>
      </c>
      <c r="H116">
        <v>104.977041575046</v>
      </c>
      <c r="I116">
        <v>9.3982098033489989E-2</v>
      </c>
    </row>
    <row r="117" spans="1:9" x14ac:dyDescent="0.2">
      <c r="A117" s="1">
        <v>37803</v>
      </c>
      <c r="B117">
        <v>-1.9660299689365286E-2</v>
      </c>
      <c r="C117">
        <v>146.16473434691412</v>
      </c>
      <c r="D117">
        <v>1.9660299689365255E-2</v>
      </c>
      <c r="G117">
        <v>-1.9660299689365286E-2</v>
      </c>
      <c r="H117">
        <v>102.91316147717764</v>
      </c>
      <c r="I117">
        <v>0.11179468151008155</v>
      </c>
    </row>
    <row r="118" spans="1:9" x14ac:dyDescent="0.2">
      <c r="A118" s="1">
        <v>37834</v>
      </c>
      <c r="B118">
        <v>-1.360139097591574E-2</v>
      </c>
      <c r="C118">
        <v>144.17669064817088</v>
      </c>
      <c r="D118">
        <v>3.2994283242502274E-2</v>
      </c>
      <c r="G118">
        <v>-1.360139097591574E-2</v>
      </c>
      <c r="H118">
        <v>101.513399331359</v>
      </c>
      <c r="I118">
        <v>0.12387550931375067</v>
      </c>
    </row>
    <row r="119" spans="1:9" x14ac:dyDescent="0.2">
      <c r="A119" s="1">
        <v>37865</v>
      </c>
      <c r="B119">
        <v>1.7432149235672083E-2</v>
      </c>
      <c r="C119">
        <v>146.69000023585514</v>
      </c>
      <c r="D119">
        <v>1.6137295276237393E-2</v>
      </c>
      <c r="G119">
        <v>1.7432149235672083E-2</v>
      </c>
      <c r="H119">
        <v>103.28299605792363</v>
      </c>
      <c r="I119">
        <v>0.10860277644308075</v>
      </c>
    </row>
    <row r="120" spans="1:9" x14ac:dyDescent="0.2">
      <c r="A120" s="1">
        <v>37895</v>
      </c>
      <c r="B120">
        <v>3.9789263685777364E-2</v>
      </c>
      <c r="C120">
        <v>152.52668733530632</v>
      </c>
      <c r="D120">
        <v>0</v>
      </c>
      <c r="G120">
        <v>3.9789263685777364E-2</v>
      </c>
      <c r="H120">
        <v>107.39255042232945</v>
      </c>
      <c r="I120">
        <v>7.3134737266204675E-2</v>
      </c>
    </row>
    <row r="121" spans="1:9" x14ac:dyDescent="0.2">
      <c r="A121" s="1">
        <v>37926</v>
      </c>
      <c r="B121">
        <v>1.0372474927791784E-2</v>
      </c>
      <c r="C121">
        <v>154.10876657551091</v>
      </c>
      <c r="D121">
        <v>0</v>
      </c>
      <c r="G121">
        <v>1.0372474927791784E-2</v>
      </c>
      <c r="H121">
        <v>108.50647695901668</v>
      </c>
      <c r="I121">
        <v>6.352085056705721E-2</v>
      </c>
    </row>
    <row r="122" spans="1:9" x14ac:dyDescent="0.2">
      <c r="A122" s="1">
        <v>37956</v>
      </c>
      <c r="B122">
        <v>2.354730027729177E-2</v>
      </c>
      <c r="C122">
        <v>157.73761197742752</v>
      </c>
      <c r="D122">
        <v>0</v>
      </c>
      <c r="G122">
        <v>3.3140722687672208E-2</v>
      </c>
      <c r="H122">
        <v>112.10246002173176</v>
      </c>
      <c r="I122">
        <v>3.2485254772912808E-2</v>
      </c>
    </row>
    <row r="123" spans="1:9" x14ac:dyDescent="0.2">
      <c r="A123" s="1">
        <v>37987</v>
      </c>
      <c r="B123">
        <v>2.5363499046526239E-2</v>
      </c>
      <c r="C123">
        <v>161.73838974841834</v>
      </c>
      <c r="D123">
        <v>0</v>
      </c>
      <c r="G123">
        <v>2.1813654535583333E-2</v>
      </c>
      <c r="H123">
        <v>114.54782435723486</v>
      </c>
      <c r="I123">
        <v>1.1380222362446185E-2</v>
      </c>
    </row>
    <row r="124" spans="1:9" x14ac:dyDescent="0.2">
      <c r="A124" s="1">
        <v>38018</v>
      </c>
      <c r="B124">
        <v>1.1870509639700069E-3</v>
      </c>
      <c r="C124">
        <v>161.93038145988015</v>
      </c>
      <c r="D124">
        <v>0</v>
      </c>
      <c r="G124">
        <v>1.1870509639700069E-3</v>
      </c>
      <c r="H124">
        <v>114.68379846255878</v>
      </c>
      <c r="I124">
        <v>1.0206680302401695E-2</v>
      </c>
    </row>
    <row r="125" spans="1:9" x14ac:dyDescent="0.2">
      <c r="A125" s="1">
        <v>38047</v>
      </c>
      <c r="B125">
        <v>-2.3883227382635413E-2</v>
      </c>
      <c r="C125">
        <v>158.06296133931696</v>
      </c>
      <c r="D125">
        <v>2.3883227382635343E-2</v>
      </c>
      <c r="G125">
        <v>-2.3883227382635413E-2</v>
      </c>
      <c r="H125">
        <v>111.94477922677316</v>
      </c>
      <c r="I125">
        <v>3.384613921855293E-2</v>
      </c>
    </row>
    <row r="126" spans="1:9" x14ac:dyDescent="0.2">
      <c r="A126" s="1">
        <v>38078</v>
      </c>
      <c r="B126">
        <v>-1.1601555842008801E-2</v>
      </c>
      <c r="C126">
        <v>156.22918506678559</v>
      </c>
      <c r="D126">
        <v>3.5207700628477119E-2</v>
      </c>
      <c r="G126">
        <v>-1.1601555842008801E-2</v>
      </c>
      <c r="H126">
        <v>110.64604561935241</v>
      </c>
      <c r="I126">
        <v>4.5055027186381304E-2</v>
      </c>
    </row>
    <row r="127" spans="1:9" x14ac:dyDescent="0.2">
      <c r="A127" s="1">
        <v>38108</v>
      </c>
      <c r="B127">
        <v>-1.4234288263192174E-2</v>
      </c>
      <c r="C127">
        <v>154.00537381142138</v>
      </c>
      <c r="D127">
        <v>4.8940832331839303E-2</v>
      </c>
      <c r="G127">
        <v>-1.4234288263192174E-2</v>
      </c>
      <c r="H127">
        <v>109.07107791082423</v>
      </c>
      <c r="I127">
        <v>5.8647989204896597E-2</v>
      </c>
    </row>
    <row r="128" spans="1:9" x14ac:dyDescent="0.2">
      <c r="A128" s="1">
        <v>38139</v>
      </c>
      <c r="B128">
        <v>1.2605499279313648E-2</v>
      </c>
      <c r="C128">
        <v>155.94668844001168</v>
      </c>
      <c r="D128">
        <v>3.6952256679213639E-2</v>
      </c>
      <c r="G128">
        <v>1.2605499279313648E-2</v>
      </c>
      <c r="H128">
        <v>110.44597330482308</v>
      </c>
      <c r="I128">
        <v>4.6781777111238487E-2</v>
      </c>
    </row>
    <row r="129" spans="1:9" x14ac:dyDescent="0.2">
      <c r="A129" s="1">
        <v>38169</v>
      </c>
      <c r="B129">
        <v>1.1608608384431895E-2</v>
      </c>
      <c r="C129">
        <v>157.75701247496082</v>
      </c>
      <c r="D129">
        <v>2.5772612571491587E-2</v>
      </c>
      <c r="G129">
        <v>1.1608608384431895E-2</v>
      </c>
      <c r="H129">
        <v>111.7280973565562</v>
      </c>
      <c r="I129">
        <v>3.5716240056818657E-2</v>
      </c>
    </row>
    <row r="130" spans="1:9" x14ac:dyDescent="0.2">
      <c r="A130" s="1">
        <v>38200</v>
      </c>
      <c r="B130">
        <v>-3.3444338630172796E-3</v>
      </c>
      <c r="C130">
        <v>157.22940458031113</v>
      </c>
      <c r="D130">
        <v>2.9030851636286298E-2</v>
      </c>
      <c r="G130">
        <v>-1.6215708611191371E-3</v>
      </c>
      <c r="H130">
        <v>111.54692232951453</v>
      </c>
      <c r="I130">
        <v>3.7279894503792932E-2</v>
      </c>
    </row>
    <row r="131" spans="1:9" x14ac:dyDescent="0.2">
      <c r="A131" s="1">
        <v>38231</v>
      </c>
      <c r="B131">
        <v>-3.428977458931374E-3</v>
      </c>
      <c r="C131">
        <v>156.69026849612405</v>
      </c>
      <c r="D131">
        <v>3.2360282959343199E-2</v>
      </c>
      <c r="G131">
        <v>1.0644019237426737E-3</v>
      </c>
      <c r="H131">
        <v>111.66565308822965</v>
      </c>
      <c r="I131">
        <v>3.6255173371476962E-2</v>
      </c>
    </row>
    <row r="132" spans="1:9" x14ac:dyDescent="0.2">
      <c r="A132" s="1">
        <v>38261</v>
      </c>
      <c r="B132">
        <v>-1.1607118879691717E-2</v>
      </c>
      <c r="C132">
        <v>154.87154592239872</v>
      </c>
      <c r="D132">
        <v>4.3591792187745351E-2</v>
      </c>
      <c r="G132">
        <v>2.7330676997658159E-2</v>
      </c>
      <c r="H132">
        <v>114.71755098451661</v>
      </c>
      <c r="I132">
        <v>9.915374806728685E-3</v>
      </c>
    </row>
    <row r="133" spans="1:9" x14ac:dyDescent="0.2">
      <c r="A133" s="1">
        <v>38292</v>
      </c>
      <c r="B133">
        <v>-2.8554607035287363E-3</v>
      </c>
      <c r="C133">
        <v>154.42931630892258</v>
      </c>
      <c r="D133">
        <v>4.6322778241685521E-2</v>
      </c>
      <c r="G133">
        <v>4.2152656207227267E-2</v>
      </c>
      <c r="H133">
        <v>119.55320047210199</v>
      </c>
      <c r="I133">
        <v>0</v>
      </c>
    </row>
    <row r="134" spans="1:9" x14ac:dyDescent="0.2">
      <c r="A134" s="1">
        <v>38322</v>
      </c>
      <c r="B134">
        <v>1.4816605007114212E-2</v>
      </c>
      <c r="C134">
        <v>156.71743449019058</v>
      </c>
      <c r="D134">
        <v>3.2192519542610522E-2</v>
      </c>
      <c r="G134">
        <v>1.4857918882558151E-2</v>
      </c>
      <c r="H134">
        <v>121.3295122268667</v>
      </c>
      <c r="I134">
        <v>0</v>
      </c>
    </row>
    <row r="135" spans="1:9" x14ac:dyDescent="0.2">
      <c r="A135" s="1">
        <v>38353</v>
      </c>
      <c r="B135">
        <v>-1.5298848542352552E-2</v>
      </c>
      <c r="C135">
        <v>154.31983819597912</v>
      </c>
      <c r="D135">
        <v>4.6998859604283849E-2</v>
      </c>
      <c r="G135">
        <v>-1.5434932819345333E-2</v>
      </c>
      <c r="H135">
        <v>119.45679935664107</v>
      </c>
      <c r="I135">
        <v>1.5434932819345342E-2</v>
      </c>
    </row>
    <row r="136" spans="1:9" x14ac:dyDescent="0.2">
      <c r="A136" s="1">
        <v>38384</v>
      </c>
      <c r="B136">
        <v>-3.2597335510578837E-3</v>
      </c>
      <c r="C136">
        <v>153.81679664181786</v>
      </c>
      <c r="D136">
        <v>5.010538939582819E-2</v>
      </c>
      <c r="G136">
        <v>-3.2597335510578837E-3</v>
      </c>
      <c r="H136">
        <v>119.06740201987624</v>
      </c>
      <c r="I136">
        <v>1.8644352602033658E-2</v>
      </c>
    </row>
    <row r="137" spans="1:9" x14ac:dyDescent="0.2">
      <c r="A137" s="1">
        <v>38412</v>
      </c>
      <c r="B137">
        <v>1.363429519665138E-2</v>
      </c>
      <c r="C137">
        <v>155.91398025343568</v>
      </c>
      <c r="D137">
        <v>3.7154245869142802E-2</v>
      </c>
      <c r="G137">
        <v>1.363429519665138E-2</v>
      </c>
      <c r="H137">
        <v>120.69080212731359</v>
      </c>
      <c r="I137">
        <v>5.2642600125089372E-3</v>
      </c>
    </row>
    <row r="138" spans="1:9" x14ac:dyDescent="0.2">
      <c r="A138" s="1">
        <v>38443</v>
      </c>
      <c r="B138">
        <v>-1.6433735658617374E-2</v>
      </c>
      <c r="C138">
        <v>153.35173111646782</v>
      </c>
      <c r="D138">
        <v>5.2977398472551486E-2</v>
      </c>
      <c r="G138">
        <v>-1.6433735658617374E-2</v>
      </c>
      <c r="H138">
        <v>118.70740138872682</v>
      </c>
      <c r="I138">
        <v>2.1611484213642507E-2</v>
      </c>
    </row>
    <row r="139" spans="1:9" x14ac:dyDescent="0.2">
      <c r="A139" s="1">
        <v>38473</v>
      </c>
      <c r="B139">
        <v>-1.2290877822517563E-2</v>
      </c>
      <c r="C139">
        <v>151.46690372544376</v>
      </c>
      <c r="D139">
        <v>6.4617137563088026E-2</v>
      </c>
      <c r="G139">
        <v>-1.2290877822517563E-2</v>
      </c>
      <c r="H139">
        <v>117.24838322162942</v>
      </c>
      <c r="I139">
        <v>3.3636737924126962E-2</v>
      </c>
    </row>
    <row r="140" spans="1:9" x14ac:dyDescent="0.2">
      <c r="A140" s="1">
        <v>38504</v>
      </c>
      <c r="B140">
        <v>-2.1473106479970042E-2</v>
      </c>
      <c r="C140">
        <v>148.21443877355594</v>
      </c>
      <c r="D140">
        <v>8.4702713367734953E-2</v>
      </c>
      <c r="G140">
        <v>-2.1473106479970042E-2</v>
      </c>
      <c r="H140">
        <v>114.73069620410705</v>
      </c>
      <c r="I140">
        <v>5.4387559149013338E-2</v>
      </c>
    </row>
    <row r="141" spans="1:9" x14ac:dyDescent="0.2">
      <c r="A141" s="1">
        <v>38534</v>
      </c>
      <c r="B141">
        <v>-2.0442291323928816E-2</v>
      </c>
      <c r="C141">
        <v>145.18459603773431</v>
      </c>
      <c r="D141">
        <v>0.10341348714907324</v>
      </c>
      <c r="G141">
        <v>-2.0442291323928816E-2</v>
      </c>
      <c r="H141">
        <v>112.38533788850552</v>
      </c>
      <c r="I141">
        <v>7.3718044144420611E-2</v>
      </c>
    </row>
    <row r="142" spans="1:9" x14ac:dyDescent="0.2">
      <c r="A142" s="1">
        <v>38565</v>
      </c>
      <c r="B142">
        <v>1.0595253536188991E-3</v>
      </c>
      <c r="C142">
        <v>145.3384227981912</v>
      </c>
      <c r="D142">
        <v>0.10246353100699494</v>
      </c>
      <c r="G142">
        <v>2.1518481109150493E-2</v>
      </c>
      <c r="H142">
        <v>114.80369965880482</v>
      </c>
      <c r="I142">
        <v>5.3785863375595371E-2</v>
      </c>
    </row>
    <row r="143" spans="1:9" x14ac:dyDescent="0.2">
      <c r="A143" s="1">
        <v>38596</v>
      </c>
      <c r="B143">
        <v>6.005540318980312E-3</v>
      </c>
      <c r="C143">
        <v>146.21125855620275</v>
      </c>
      <c r="D143">
        <v>9.7073339554702209E-2</v>
      </c>
      <c r="G143">
        <v>2.8989581468439082E-3</v>
      </c>
      <c r="H143">
        <v>115.13651077921854</v>
      </c>
      <c r="I143">
        <v>5.1042828195569101E-2</v>
      </c>
    </row>
    <row r="144" spans="1:9" x14ac:dyDescent="0.2">
      <c r="A144" s="1">
        <v>38626</v>
      </c>
      <c r="B144">
        <v>1.6788457553137626E-2</v>
      </c>
      <c r="C144">
        <v>148.66592006426438</v>
      </c>
      <c r="D144">
        <v>8.1914593642220063E-2</v>
      </c>
      <c r="G144">
        <v>-1.6784683302397192E-2</v>
      </c>
      <c r="H144">
        <v>113.20398090924631</v>
      </c>
      <c r="I144">
        <v>6.6970773791845031E-2</v>
      </c>
    </row>
    <row r="145" spans="1:9" x14ac:dyDescent="0.2">
      <c r="A145" s="1">
        <v>38657</v>
      </c>
      <c r="B145">
        <v>1.9017580823107116E-2</v>
      </c>
      <c r="C145">
        <v>151.49318621472813</v>
      </c>
      <c r="D145">
        <v>6.4454830224295767E-2</v>
      </c>
      <c r="G145">
        <v>-1.9677993326917196E-2</v>
      </c>
      <c r="H145">
        <v>110.97635372833369</v>
      </c>
      <c r="I145">
        <v>8.53309166789879E-2</v>
      </c>
    </row>
    <row r="146" spans="1:9" x14ac:dyDescent="0.2">
      <c r="A146" s="1">
        <v>38687</v>
      </c>
      <c r="B146">
        <v>-2.9924791885011081E-3</v>
      </c>
      <c r="C146">
        <v>151.03984600778082</v>
      </c>
      <c r="D146">
        <v>6.7254429674752328E-2</v>
      </c>
      <c r="G146">
        <v>6.8359091818018924E-3</v>
      </c>
      <c r="H146">
        <v>111.73497800374811</v>
      </c>
      <c r="I146">
        <v>7.9078321894003406E-2</v>
      </c>
    </row>
    <row r="147" spans="1:9" x14ac:dyDescent="0.2">
      <c r="A147" s="1">
        <v>38718</v>
      </c>
      <c r="B147">
        <v>-1.4365493290124463E-2</v>
      </c>
      <c r="C147">
        <v>148.87008411341461</v>
      </c>
      <c r="D147">
        <v>8.0653779906653053E-2</v>
      </c>
      <c r="G147">
        <v>1.5077885555195847E-2</v>
      </c>
      <c r="H147">
        <v>113.41970521460095</v>
      </c>
      <c r="I147">
        <v>6.519277022622226E-2</v>
      </c>
    </row>
    <row r="148" spans="1:9" x14ac:dyDescent="0.2">
      <c r="A148" s="1">
        <v>38749</v>
      </c>
      <c r="B148">
        <v>1.6289751210281461E-2</v>
      </c>
      <c r="C148">
        <v>151.29514074627582</v>
      </c>
      <c r="D148">
        <v>6.567785870521968E-2</v>
      </c>
      <c r="G148">
        <v>-1.4664994561109923E-2</v>
      </c>
      <c r="H148">
        <v>111.75640585450614</v>
      </c>
      <c r="I148">
        <v>7.8901713166540918E-2</v>
      </c>
    </row>
    <row r="149" spans="1:9" x14ac:dyDescent="0.2">
      <c r="A149" s="1">
        <v>38777</v>
      </c>
      <c r="B149">
        <v>4.6299457051783722E-3</v>
      </c>
      <c r="C149">
        <v>151.99562903338841</v>
      </c>
      <c r="D149">
        <v>6.1351997919878762E-2</v>
      </c>
      <c r="G149">
        <v>-6.2638761623332968E-3</v>
      </c>
      <c r="H149">
        <v>111.05637756788606</v>
      </c>
      <c r="I149">
        <v>8.4671358768603031E-2</v>
      </c>
    </row>
    <row r="150" spans="1:9" x14ac:dyDescent="0.2">
      <c r="A150" s="1">
        <v>38808</v>
      </c>
      <c r="B150">
        <v>-1.1865577554986899E-2</v>
      </c>
      <c r="C150">
        <v>150.19211310907372</v>
      </c>
      <c r="D150">
        <v>7.2489598585393986E-2</v>
      </c>
      <c r="G150">
        <v>1.4513740112921527E-2</v>
      </c>
      <c r="H150">
        <v>112.66822096978886</v>
      </c>
      <c r="I150">
        <v>7.138651675185681E-2</v>
      </c>
    </row>
    <row r="151" spans="1:9" x14ac:dyDescent="0.2">
      <c r="A151" s="1">
        <v>38838</v>
      </c>
      <c r="B151">
        <v>-3.3313119148798483E-2</v>
      </c>
      <c r="C151">
        <v>145.18874534986131</v>
      </c>
      <c r="D151">
        <v>0.10338786309946878</v>
      </c>
      <c r="G151">
        <v>4.018533125598979E-2</v>
      </c>
      <c r="H151">
        <v>117.19583075148289</v>
      </c>
      <c r="I151">
        <v>3.4069876318751614E-2</v>
      </c>
    </row>
    <row r="152" spans="1:9" x14ac:dyDescent="0.2">
      <c r="A152" s="1">
        <v>38869</v>
      </c>
      <c r="B152">
        <v>1.182708123754376E-2</v>
      </c>
      <c r="C152">
        <v>146.90590443589119</v>
      </c>
      <c r="D152">
        <v>9.2783558517778378E-2</v>
      </c>
      <c r="G152">
        <v>-1.4150926561908615E-2</v>
      </c>
      <c r="H152">
        <v>115.53740115715678</v>
      </c>
      <c r="I152">
        <v>4.7738682562900286E-2</v>
      </c>
    </row>
    <row r="153" spans="1:9" x14ac:dyDescent="0.2">
      <c r="A153" s="1">
        <v>38899</v>
      </c>
      <c r="B153">
        <v>-2.9451708358780612E-3</v>
      </c>
      <c r="C153">
        <v>146.47324145052832</v>
      </c>
      <c r="D153">
        <v>9.5455465923060839E-2</v>
      </c>
      <c r="G153">
        <v>-1.5359392656009658E-3</v>
      </c>
      <c r="H153">
        <v>115.35994272607402</v>
      </c>
      <c r="I153">
        <v>4.9201298111464731E-2</v>
      </c>
    </row>
    <row r="154" spans="1:9" x14ac:dyDescent="0.2">
      <c r="A154" s="1">
        <v>38930</v>
      </c>
      <c r="B154">
        <v>2.5542360358540663E-3</v>
      </c>
      <c r="C154">
        <v>146.84736868212963</v>
      </c>
      <c r="D154">
        <v>9.314504567808661E-2</v>
      </c>
      <c r="G154">
        <v>1.1414332415860626E-2</v>
      </c>
      <c r="H154">
        <v>116.67669945982408</v>
      </c>
      <c r="I154">
        <v>3.8348565667540198E-2</v>
      </c>
    </row>
    <row r="155" spans="1:9" x14ac:dyDescent="0.2">
      <c r="A155" s="1">
        <v>38961</v>
      </c>
      <c r="B155">
        <v>-1.1493270275533608E-2</v>
      </c>
      <c r="C155">
        <v>145.15961218461499</v>
      </c>
      <c r="D155">
        <v>0.10356777476881501</v>
      </c>
      <c r="G155">
        <v>-6.9503500133071888E-3</v>
      </c>
      <c r="H155">
        <v>115.86575556018084</v>
      </c>
      <c r="I155">
        <v>4.5032379726949748E-2</v>
      </c>
    </row>
    <row r="156" spans="1:9" x14ac:dyDescent="0.2">
      <c r="A156" s="1">
        <v>38991</v>
      </c>
      <c r="B156">
        <v>-9.7972652705262432E-3</v>
      </c>
      <c r="C156">
        <v>143.73744495747559</v>
      </c>
      <c r="D156">
        <v>0.11235035907645313</v>
      </c>
      <c r="G156">
        <v>-7.3848442442176294E-3</v>
      </c>
      <c r="H156">
        <v>115.01010500213032</v>
      </c>
      <c r="I156">
        <v>5.2084666860937379E-2</v>
      </c>
    </row>
    <row r="157" spans="1:9" x14ac:dyDescent="0.2">
      <c r="A157" s="1">
        <v>39022</v>
      </c>
      <c r="B157">
        <v>1.7878039491673312E-2</v>
      </c>
      <c r="C157">
        <v>146.30718867485757</v>
      </c>
      <c r="D157">
        <v>9.6480923741252236E-2</v>
      </c>
      <c r="G157">
        <v>2.0482438693983016E-2</v>
      </c>
      <c r="H157">
        <v>117.365792427025</v>
      </c>
      <c r="I157">
        <v>3.2669049162830054E-2</v>
      </c>
    </row>
    <row r="158" spans="1:9" x14ac:dyDescent="0.2">
      <c r="A158" s="1">
        <v>39052</v>
      </c>
      <c r="B158">
        <v>1.1806739117049917E-2</v>
      </c>
      <c r="C158">
        <v>148.03459948249062</v>
      </c>
      <c r="D158">
        <v>8.5813309720587233E-2</v>
      </c>
      <c r="G158">
        <v>1.9474586054450245E-2</v>
      </c>
      <c r="H158">
        <v>119.65144265149385</v>
      </c>
      <c r="I158">
        <v>1.3830679317618328E-2</v>
      </c>
    </row>
    <row r="159" spans="1:9" x14ac:dyDescent="0.2">
      <c r="A159" s="1">
        <v>39083</v>
      </c>
      <c r="B159">
        <v>-1.0266056872910601E-2</v>
      </c>
      <c r="C159">
        <v>146.51486786504483</v>
      </c>
      <c r="D159">
        <v>9.5198402275453564E-2</v>
      </c>
      <c r="G159">
        <v>-1.6204404318812426E-2</v>
      </c>
      <c r="H159">
        <v>117.71256229743985</v>
      </c>
      <c r="I159">
        <v>2.981096571676425E-2</v>
      </c>
    </row>
    <row r="160" spans="1:9" x14ac:dyDescent="0.2">
      <c r="A160" s="1">
        <v>39114</v>
      </c>
      <c r="B160">
        <v>-3.2517878032584224E-3</v>
      </c>
      <c r="C160">
        <v>146.03843260472527</v>
      </c>
      <c r="D160">
        <v>9.8140625075302912E-2</v>
      </c>
      <c r="G160">
        <v>4.4375678289662168E-3</v>
      </c>
      <c r="H160">
        <v>118.23491977695616</v>
      </c>
      <c r="I160">
        <v>2.5505686070213033E-2</v>
      </c>
    </row>
    <row r="161" spans="1:9" x14ac:dyDescent="0.2">
      <c r="A161" s="1">
        <v>39142</v>
      </c>
      <c r="B161">
        <v>1.0294705997921556E-3</v>
      </c>
      <c r="C161">
        <v>146.18877487753156</v>
      </c>
      <c r="D161">
        <v>9.7212187363671057E-2</v>
      </c>
      <c r="G161">
        <v>9.0649090843889987E-3</v>
      </c>
      <c r="H161">
        <v>119.3067085753343</v>
      </c>
      <c r="I161">
        <v>1.6671983711185466E-2</v>
      </c>
    </row>
    <row r="162" spans="1:9" x14ac:dyDescent="0.2">
      <c r="A162" s="1">
        <v>39173</v>
      </c>
      <c r="B162">
        <v>1.4497425760025464E-2</v>
      </c>
      <c r="C162">
        <v>148.30813578826763</v>
      </c>
      <c r="D162">
        <v>8.412408807292017E-2</v>
      </c>
      <c r="G162">
        <v>2.3052158038570206E-2</v>
      </c>
      <c r="H162">
        <v>122.05698567647455</v>
      </c>
      <c r="I162">
        <v>0</v>
      </c>
    </row>
    <row r="163" spans="1:9" x14ac:dyDescent="0.2">
      <c r="A163" s="1">
        <v>39203</v>
      </c>
      <c r="B163">
        <v>-3.8217424540037959E-3</v>
      </c>
      <c r="C163">
        <v>147.74134028945144</v>
      </c>
      <c r="D163">
        <v>8.7624329928131392E-2</v>
      </c>
      <c r="G163">
        <v>7.3714623836391221E-4</v>
      </c>
      <c r="H163">
        <v>122.146959524332</v>
      </c>
      <c r="I163">
        <v>0</v>
      </c>
    </row>
    <row r="164" spans="1:9" x14ac:dyDescent="0.2">
      <c r="A164" s="1">
        <v>39234</v>
      </c>
      <c r="B164">
        <v>9.1534264592555792E-4</v>
      </c>
      <c r="C164">
        <v>147.8765742387846</v>
      </c>
      <c r="D164">
        <v>8.6789193568209577E-2</v>
      </c>
      <c r="G164">
        <v>3.651261371779155E-3</v>
      </c>
      <c r="H164">
        <v>122.59294999932347</v>
      </c>
      <c r="I164">
        <v>0</v>
      </c>
    </row>
    <row r="165" spans="1:9" x14ac:dyDescent="0.2">
      <c r="A165" s="1">
        <v>39264</v>
      </c>
      <c r="B165">
        <v>2.0909503624656392E-2</v>
      </c>
      <c r="C165">
        <v>150.96860000383225</v>
      </c>
      <c r="D165">
        <v>6.7694408901048567E-2</v>
      </c>
      <c r="G165">
        <v>2.6350985374403009E-2</v>
      </c>
      <c r="H165">
        <v>125.82339503176057</v>
      </c>
      <c r="I165">
        <v>0</v>
      </c>
    </row>
    <row r="166" spans="1:9" x14ac:dyDescent="0.2">
      <c r="A166" s="1">
        <v>39295</v>
      </c>
      <c r="B166">
        <v>-2.5264713563811339E-2</v>
      </c>
      <c r="C166">
        <v>147.15442156760582</v>
      </c>
      <c r="D166">
        <v>9.124884261410339E-2</v>
      </c>
      <c r="G166">
        <v>-1.6202892057697746E-2</v>
      </c>
      <c r="H166">
        <v>123.78469214372788</v>
      </c>
      <c r="I166">
        <v>1.6202892057697815E-2</v>
      </c>
    </row>
    <row r="167" spans="1:9" x14ac:dyDescent="0.2">
      <c r="A167" s="1">
        <v>39326</v>
      </c>
      <c r="B167">
        <v>1.6632815268968513E-2</v>
      </c>
      <c r="C167">
        <v>149.60201387755174</v>
      </c>
      <c r="D167">
        <v>7.6133752487842349E-2</v>
      </c>
      <c r="G167">
        <v>1.9863508399494762E-2</v>
      </c>
      <c r="H167">
        <v>126.24349041585369</v>
      </c>
      <c r="I167">
        <v>0</v>
      </c>
    </row>
    <row r="168" spans="1:9" x14ac:dyDescent="0.2">
      <c r="A168" s="1">
        <v>39356</v>
      </c>
      <c r="B168">
        <v>3.2711007048421704E-2</v>
      </c>
      <c r="C168">
        <v>154.49564640795842</v>
      </c>
      <c r="D168">
        <v>4.5913157153673251E-2</v>
      </c>
      <c r="G168">
        <v>3.1132078360169919E-2</v>
      </c>
      <c r="H168">
        <v>130.1737126519414</v>
      </c>
      <c r="I168">
        <v>0</v>
      </c>
    </row>
    <row r="169" spans="1:9" x14ac:dyDescent="0.2">
      <c r="A169" s="1">
        <v>39387</v>
      </c>
      <c r="B169">
        <v>7.8561101136714884E-3</v>
      </c>
      <c r="C169">
        <v>155.70938121822218</v>
      </c>
      <c r="D169">
        <v>3.8417745858267426E-2</v>
      </c>
      <c r="G169">
        <v>1.7364943746093937E-2</v>
      </c>
      <c r="H169">
        <v>132.43417184936254</v>
      </c>
      <c r="I169">
        <v>0</v>
      </c>
    </row>
    <row r="170" spans="1:9" x14ac:dyDescent="0.2">
      <c r="A170" s="1">
        <v>39417</v>
      </c>
      <c r="B170">
        <v>-1.7042526544089331E-2</v>
      </c>
      <c r="C170">
        <v>153.0556999556469</v>
      </c>
      <c r="D170">
        <v>5.4805536948803156E-2</v>
      </c>
      <c r="G170">
        <v>-1.7042526544089331E-2</v>
      </c>
      <c r="H170">
        <v>130.17715896027531</v>
      </c>
      <c r="I170">
        <v>1.7042526544089227E-2</v>
      </c>
    </row>
    <row r="171" spans="1:9" x14ac:dyDescent="0.2">
      <c r="A171" s="1">
        <v>39448</v>
      </c>
      <c r="B171">
        <v>1.1206198463344832E-2</v>
      </c>
      <c r="C171">
        <v>154.77087250529604</v>
      </c>
      <c r="D171">
        <v>4.421350020939678E-2</v>
      </c>
      <c r="G171">
        <v>1.1206198463344832E-2</v>
      </c>
      <c r="H171">
        <v>131.63595003897856</v>
      </c>
      <c r="I171">
        <v>6.0273100155141006E-3</v>
      </c>
    </row>
    <row r="172" spans="1:9" x14ac:dyDescent="0.2">
      <c r="A172" s="1">
        <v>39479</v>
      </c>
      <c r="B172">
        <v>1.2074461352454626E-2</v>
      </c>
      <c r="C172">
        <v>156.63964742384692</v>
      </c>
      <c r="D172">
        <v>3.2672893056477234E-2</v>
      </c>
      <c r="G172">
        <v>1.2074461352454626E-2</v>
      </c>
      <c r="H172">
        <v>133.22538323031785</v>
      </c>
      <c r="I172">
        <v>0</v>
      </c>
    </row>
    <row r="173" spans="1:9" x14ac:dyDescent="0.2">
      <c r="A173" s="1">
        <v>39508</v>
      </c>
      <c r="B173">
        <v>3.5187072469823763E-2</v>
      </c>
      <c r="C173">
        <v>162.15133804939748</v>
      </c>
      <c r="D173">
        <v>0</v>
      </c>
      <c r="G173">
        <v>3.5187072469823763E-2</v>
      </c>
      <c r="H173">
        <v>137.91319444486308</v>
      </c>
      <c r="I173">
        <v>0</v>
      </c>
    </row>
    <row r="174" spans="1:9" x14ac:dyDescent="0.2">
      <c r="A174" s="1">
        <v>39539</v>
      </c>
      <c r="B174">
        <v>5.7564059138843278E-4</v>
      </c>
      <c r="C174">
        <v>162.24467894152664</v>
      </c>
      <c r="D174">
        <v>0</v>
      </c>
      <c r="E174">
        <v>162.24467894152664</v>
      </c>
      <c r="G174">
        <v>5.7564059138843278E-4</v>
      </c>
      <c r="H174">
        <v>137.99258287767358</v>
      </c>
      <c r="I174">
        <v>0</v>
      </c>
    </row>
    <row r="175" spans="1:9" x14ac:dyDescent="0.2">
      <c r="A175" s="1">
        <v>39569</v>
      </c>
      <c r="B175">
        <v>-3.8335129679454788E-3</v>
      </c>
      <c r="C175">
        <v>161.62271186082415</v>
      </c>
      <c r="D175">
        <v>3.833512967945458E-3</v>
      </c>
      <c r="E175">
        <f t="shared" ref="E175:E238" si="0">$C$240</f>
        <v>127.16250951294316</v>
      </c>
      <c r="G175">
        <v>-5.4985080843968047E-3</v>
      </c>
      <c r="H175">
        <v>137.23382954513391</v>
      </c>
      <c r="I175">
        <v>5.4985080843966945E-3</v>
      </c>
    </row>
    <row r="176" spans="1:9" x14ac:dyDescent="0.2">
      <c r="A176" s="1">
        <v>39600</v>
      </c>
      <c r="B176">
        <v>-8.6463201373396179E-3</v>
      </c>
      <c r="C176">
        <v>160.22527015261048</v>
      </c>
      <c r="D176">
        <v>1.244668732491354E-2</v>
      </c>
      <c r="E176">
        <f t="shared" si="0"/>
        <v>127.16250951294316</v>
      </c>
      <c r="G176">
        <v>-8.6725374394481056E-3</v>
      </c>
      <c r="H176">
        <v>136.04366402044491</v>
      </c>
      <c r="I176">
        <v>1.4123359506621717E-2</v>
      </c>
    </row>
    <row r="177" spans="1:9" x14ac:dyDescent="0.2">
      <c r="A177" s="1">
        <v>39630</v>
      </c>
      <c r="B177">
        <v>2.9554957736341253E-3</v>
      </c>
      <c r="C177">
        <v>160.69881526137593</v>
      </c>
      <c r="D177">
        <v>9.5279776830637982E-3</v>
      </c>
      <c r="E177">
        <f t="shared" si="0"/>
        <v>127.16250951294316</v>
      </c>
      <c r="G177">
        <v>5.4430909362997992E-3</v>
      </c>
      <c r="H177">
        <v>136.78416205501563</v>
      </c>
      <c r="I177">
        <v>8.7571433004423587E-3</v>
      </c>
    </row>
    <row r="178" spans="1:9" x14ac:dyDescent="0.2">
      <c r="A178" s="1">
        <v>39661</v>
      </c>
      <c r="B178">
        <v>-3.0622131568772533E-2</v>
      </c>
      <c r="C178">
        <v>155.77787499749618</v>
      </c>
      <c r="D178">
        <v>3.9858342265641333E-2</v>
      </c>
      <c r="E178">
        <f t="shared" si="0"/>
        <v>127.16250951294316</v>
      </c>
      <c r="G178">
        <v>-5.1329939497597663E-2</v>
      </c>
      <c r="H178">
        <v>129.76303929250207</v>
      </c>
      <c r="I178">
        <v>5.96375791622566E-2</v>
      </c>
    </row>
    <row r="179" spans="1:9" x14ac:dyDescent="0.2">
      <c r="A179" s="1">
        <v>39692</v>
      </c>
      <c r="B179">
        <v>-2.4993802654675917E-2</v>
      </c>
      <c r="C179">
        <v>151.88439353184398</v>
      </c>
      <c r="D179">
        <v>6.3855933379587324E-2</v>
      </c>
      <c r="E179">
        <f t="shared" si="0"/>
        <v>127.16250951294316</v>
      </c>
      <c r="G179">
        <v>-3.5867384241150463E-2</v>
      </c>
      <c r="H179">
        <v>125.1087785018984</v>
      </c>
      <c r="I179">
        <v>9.3365919436382339E-2</v>
      </c>
    </row>
    <row r="180" spans="1:9" x14ac:dyDescent="0.2">
      <c r="A180" s="1">
        <v>39722</v>
      </c>
      <c r="B180">
        <v>-1.7482823825768885E-2</v>
      </c>
      <c r="C180">
        <v>149.22902543784301</v>
      </c>
      <c r="D180">
        <v>8.0222375171850838E-2</v>
      </c>
      <c r="E180">
        <f t="shared" si="0"/>
        <v>127.16250951294316</v>
      </c>
      <c r="G180">
        <v>-7.7501857314237838E-2</v>
      </c>
      <c r="H180">
        <v>115.41261580168567</v>
      </c>
      <c r="I180">
        <v>0.1636317445844491</v>
      </c>
    </row>
    <row r="181" spans="1:9" x14ac:dyDescent="0.2">
      <c r="A181" s="1">
        <v>39753</v>
      </c>
      <c r="B181">
        <v>4.2278856425174136E-2</v>
      </c>
      <c r="C181">
        <v>155.53825797879824</v>
      </c>
      <c r="D181">
        <v>4.1335229028653761E-2</v>
      </c>
      <c r="E181">
        <f t="shared" si="0"/>
        <v>127.16250951294316</v>
      </c>
      <c r="G181">
        <v>-4.4023859534698041E-2</v>
      </c>
      <c r="H181">
        <v>110.33170701510019</v>
      </c>
      <c r="I181">
        <v>0.20045190318014378</v>
      </c>
    </row>
    <row r="182" spans="1:9" x14ac:dyDescent="0.2">
      <c r="A182" s="1">
        <v>39783</v>
      </c>
      <c r="B182">
        <v>1.9599243487393478E-3</v>
      </c>
      <c r="C182">
        <v>155.8431011977714</v>
      </c>
      <c r="D182">
        <v>3.9456318601748308E-2</v>
      </c>
      <c r="E182">
        <f t="shared" si="0"/>
        <v>127.16250951294316</v>
      </c>
      <c r="G182">
        <v>1.161701019408253E-2</v>
      </c>
      <c r="H182">
        <v>111.61343158022513</v>
      </c>
      <c r="I182">
        <v>0.19116354478872832</v>
      </c>
    </row>
    <row r="183" spans="1:9" x14ac:dyDescent="0.2">
      <c r="A183" s="1">
        <v>39814</v>
      </c>
      <c r="B183">
        <v>5.636259497305186E-3</v>
      </c>
      <c r="C183">
        <v>156.72147335698682</v>
      </c>
      <c r="D183">
        <v>3.4042445154891028E-2</v>
      </c>
      <c r="E183">
        <f t="shared" si="0"/>
        <v>127.16250951294316</v>
      </c>
      <c r="G183">
        <v>-2.8568493088448887E-3</v>
      </c>
      <c r="H183">
        <v>111.29456882535736</v>
      </c>
      <c r="I183">
        <v>0.19347426865676715</v>
      </c>
    </row>
    <row r="184" spans="1:9" x14ac:dyDescent="0.2">
      <c r="A184" s="1">
        <v>39845</v>
      </c>
      <c r="B184">
        <v>2.0977546266212448E-2</v>
      </c>
      <c r="C184">
        <v>160.00910531524201</v>
      </c>
      <c r="D184">
        <v>1.3779025856930196E-2</v>
      </c>
      <c r="E184">
        <f t="shared" si="0"/>
        <v>127.16250951294316</v>
      </c>
      <c r="G184">
        <v>-2.7390540715861483E-2</v>
      </c>
      <c r="H184">
        <v>108.24615040649216</v>
      </c>
      <c r="I184">
        <v>0.2155654445395139</v>
      </c>
    </row>
    <row r="185" spans="1:9" x14ac:dyDescent="0.2">
      <c r="A185" s="1">
        <v>39873</v>
      </c>
      <c r="B185">
        <v>-1.2190212196400521E-2</v>
      </c>
      <c r="C185">
        <v>158.05856036809303</v>
      </c>
      <c r="D185">
        <v>2.5801268804274958E-2</v>
      </c>
      <c r="E185">
        <f t="shared" si="0"/>
        <v>127.16250951294316</v>
      </c>
      <c r="G185">
        <v>8.3909036768687391E-4</v>
      </c>
      <c r="H185">
        <v>108.33697870863745</v>
      </c>
      <c r="I185">
        <v>0.21490723305994619</v>
      </c>
    </row>
    <row r="186" spans="1:9" x14ac:dyDescent="0.2">
      <c r="A186" s="1">
        <v>39904</v>
      </c>
      <c r="B186">
        <v>-3.4884736207577705E-2</v>
      </c>
      <c r="C186">
        <v>152.54472918430261</v>
      </c>
      <c r="D186">
        <v>5.9785934555794694E-2</v>
      </c>
      <c r="E186">
        <f t="shared" si="0"/>
        <v>127.16250951294316</v>
      </c>
      <c r="G186">
        <v>3.2623675891658585E-2</v>
      </c>
      <c r="H186">
        <v>111.87132918910955</v>
      </c>
      <c r="I186">
        <v>0.18929462108640846</v>
      </c>
    </row>
    <row r="187" spans="1:9" x14ac:dyDescent="0.2">
      <c r="A187" s="1">
        <v>39934</v>
      </c>
      <c r="B187">
        <v>-4.2172649217761454E-2</v>
      </c>
      <c r="C187">
        <v>146.11151383039461</v>
      </c>
      <c r="D187">
        <v>9.9437252527378478E-2</v>
      </c>
      <c r="E187">
        <f t="shared" si="0"/>
        <v>127.16250951294316</v>
      </c>
      <c r="G187">
        <v>4.7418080171325587E-2</v>
      </c>
      <c r="H187">
        <v>117.17605284547149</v>
      </c>
      <c r="I187">
        <v>0.15085252843375896</v>
      </c>
    </row>
    <row r="188" spans="1:9" x14ac:dyDescent="0.2">
      <c r="A188" s="1">
        <v>39965</v>
      </c>
      <c r="B188">
        <v>-2.7145224468471143E-2</v>
      </c>
      <c r="C188">
        <v>142.14528399004044</v>
      </c>
      <c r="D188">
        <v>0.1238832304554658</v>
      </c>
      <c r="E188">
        <f t="shared" si="0"/>
        <v>127.16250951294316</v>
      </c>
      <c r="G188">
        <v>2.7062432731086536E-2</v>
      </c>
      <c r="H188">
        <v>120.34712189329629</v>
      </c>
      <c r="I188">
        <v>0.12787253210572544</v>
      </c>
    </row>
    <row r="189" spans="1:9" x14ac:dyDescent="0.2">
      <c r="A189" s="1">
        <v>39995</v>
      </c>
      <c r="B189">
        <v>-1.3540466883586887E-3</v>
      </c>
      <c r="C189">
        <v>141.95281263898792</v>
      </c>
      <c r="D189">
        <v>0.12506953346588306</v>
      </c>
      <c r="E189">
        <f t="shared" si="0"/>
        <v>127.16250951294316</v>
      </c>
      <c r="G189">
        <v>6.9197978702852441E-3</v>
      </c>
      <c r="H189">
        <v>121.17989965106848</v>
      </c>
      <c r="I189">
        <v>0.12183758631077336</v>
      </c>
    </row>
    <row r="190" spans="1:9" x14ac:dyDescent="0.2">
      <c r="A190" s="1">
        <v>40026</v>
      </c>
      <c r="B190">
        <v>-2.0509579340435773E-2</v>
      </c>
      <c r="C190">
        <v>139.0414201655706</v>
      </c>
      <c r="D190">
        <v>0.14301398928662895</v>
      </c>
      <c r="E190">
        <f t="shared" si="0"/>
        <v>127.16250951294316</v>
      </c>
      <c r="G190">
        <v>2.9692099684711586E-2</v>
      </c>
      <c r="H190">
        <v>124.77798531129136</v>
      </c>
      <c r="I190">
        <v>9.5763100384145872E-2</v>
      </c>
    </row>
    <row r="191" spans="1:9" x14ac:dyDescent="0.2">
      <c r="A191" s="1">
        <v>40057</v>
      </c>
      <c r="B191">
        <v>1.1793395534535326E-2</v>
      </c>
      <c r="C191">
        <v>140.68119062926669</v>
      </c>
      <c r="D191">
        <v>0.1329072142947226</v>
      </c>
      <c r="E191">
        <f t="shared" si="0"/>
        <v>127.16250951294316</v>
      </c>
      <c r="G191">
        <v>2.320200919366697E-2</v>
      </c>
      <c r="H191">
        <v>127.67308527365117</v>
      </c>
      <c r="I191">
        <v>7.4782987526006026E-2</v>
      </c>
    </row>
    <row r="192" spans="1:9" x14ac:dyDescent="0.2">
      <c r="A192" s="1">
        <v>40087</v>
      </c>
      <c r="B192">
        <v>2.1543288591104943E-2</v>
      </c>
      <c r="C192">
        <v>143.71192611833322</v>
      </c>
      <c r="D192">
        <v>0.11422718417700876</v>
      </c>
      <c r="E192">
        <f t="shared" si="0"/>
        <v>127.16250951294316</v>
      </c>
      <c r="G192">
        <v>2.3793322710474778E-2</v>
      </c>
      <c r="H192">
        <v>130.71085219300912</v>
      </c>
      <c r="I192">
        <v>5.2769000570990904E-2</v>
      </c>
    </row>
    <row r="193" spans="1:9" x14ac:dyDescent="0.2">
      <c r="A193" s="1">
        <v>40118</v>
      </c>
      <c r="B193">
        <v>5.8778053810308257E-3</v>
      </c>
      <c r="C193">
        <v>144.55663685098989</v>
      </c>
      <c r="D193">
        <v>0.10902078395379343</v>
      </c>
      <c r="E193">
        <f t="shared" si="0"/>
        <v>127.16250951294316</v>
      </c>
      <c r="G193">
        <v>5.8778053810308257E-3</v>
      </c>
      <c r="H193">
        <v>131.47914514338831</v>
      </c>
      <c r="I193">
        <v>4.7201361105467889E-2</v>
      </c>
    </row>
    <row r="194" spans="1:9" x14ac:dyDescent="0.2">
      <c r="A194" s="1">
        <v>40148</v>
      </c>
      <c r="B194">
        <v>-1.6567646994922674E-2</v>
      </c>
      <c r="C194">
        <v>142.16167352086947</v>
      </c>
      <c r="D194">
        <v>0.12378221308505985</v>
      </c>
      <c r="E194">
        <f t="shared" si="0"/>
        <v>127.16250951294316</v>
      </c>
      <c r="G194">
        <v>-1.6567646994922674E-2</v>
      </c>
      <c r="H194">
        <v>129.30084507945844</v>
      </c>
      <c r="I194">
        <v>6.2986992611915357E-2</v>
      </c>
    </row>
    <row r="195" spans="1:9" x14ac:dyDescent="0.2">
      <c r="A195" s="1">
        <v>40179</v>
      </c>
      <c r="B195">
        <v>-1.9803690274712416E-4</v>
      </c>
      <c r="C195">
        <v>142.13352026335605</v>
      </c>
      <c r="D195">
        <v>0.12395573654171244</v>
      </c>
      <c r="E195">
        <f t="shared" si="0"/>
        <v>127.16250951294316</v>
      </c>
      <c r="G195">
        <v>-1.9803690274712416E-4</v>
      </c>
      <c r="H195">
        <v>129.27523874057633</v>
      </c>
      <c r="I195">
        <v>6.3172555765732205E-2</v>
      </c>
    </row>
    <row r="196" spans="1:9" x14ac:dyDescent="0.2">
      <c r="A196" s="1">
        <v>40210</v>
      </c>
      <c r="B196">
        <v>-2.5827628160122691E-2</v>
      </c>
      <c r="C196">
        <v>138.46254855290482</v>
      </c>
      <c r="D196">
        <v>0.14658188203012165</v>
      </c>
      <c r="E196">
        <f t="shared" si="0"/>
        <v>127.16250951294316</v>
      </c>
      <c r="G196">
        <v>-2.5827628160122691E-2</v>
      </c>
      <c r="H196">
        <v>125.93636594407363</v>
      </c>
      <c r="I196">
        <v>8.7368586645612992E-2</v>
      </c>
    </row>
    <row r="197" spans="1:9" x14ac:dyDescent="0.2">
      <c r="A197" s="1">
        <v>40238</v>
      </c>
      <c r="B197">
        <v>4.6377016471009537E-3</v>
      </c>
      <c r="C197">
        <v>139.1046965423904</v>
      </c>
      <c r="D197">
        <v>0.1426239834187471</v>
      </c>
      <c r="E197">
        <f t="shared" si="0"/>
        <v>127.16250951294316</v>
      </c>
      <c r="G197">
        <v>4.6377016471009537E-3</v>
      </c>
      <c r="H197">
        <v>126.52042123584236</v>
      </c>
      <c r="I197">
        <v>8.3136074436703303E-2</v>
      </c>
    </row>
    <row r="198" spans="1:9" x14ac:dyDescent="0.2">
      <c r="A198" s="1">
        <v>40269</v>
      </c>
      <c r="B198">
        <v>1.8573451163922147E-3</v>
      </c>
      <c r="C198">
        <v>139.36306197118063</v>
      </c>
      <c r="D198">
        <v>0.14103154026143813</v>
      </c>
      <c r="E198">
        <f t="shared" si="0"/>
        <v>127.16250951294316</v>
      </c>
      <c r="G198">
        <v>1.8573451163922147E-3</v>
      </c>
      <c r="H198">
        <v>126.75541332234863</v>
      </c>
      <c r="I198">
        <v>8.143314170216219E-2</v>
      </c>
    </row>
    <row r="199" spans="1:9" x14ac:dyDescent="0.2">
      <c r="A199" s="1">
        <v>40299</v>
      </c>
      <c r="B199">
        <v>-1.8787801157364534E-2</v>
      </c>
      <c r="C199">
        <v>136.74473647418461</v>
      </c>
      <c r="D199">
        <v>0.15716966888345396</v>
      </c>
      <c r="E199">
        <f t="shared" si="0"/>
        <v>127.16250951294316</v>
      </c>
      <c r="G199">
        <v>-4.2728092300839147E-2</v>
      </c>
      <c r="H199">
        <v>121.33939632228029</v>
      </c>
      <c r="I199">
        <v>0.1206817512080041</v>
      </c>
    </row>
    <row r="200" spans="1:9" x14ac:dyDescent="0.2">
      <c r="A200" s="1">
        <v>40330</v>
      </c>
      <c r="B200">
        <v>-1.0353796892828499E-3</v>
      </c>
      <c r="C200">
        <v>136.60315375142289</v>
      </c>
      <c r="D200">
        <v>0.15804231828980361</v>
      </c>
      <c r="E200">
        <f t="shared" si="0"/>
        <v>127.16250951294316</v>
      </c>
      <c r="G200">
        <v>-8.1241541214345722E-3</v>
      </c>
      <c r="H200">
        <v>120.35361636555626</v>
      </c>
      <c r="I200">
        <v>0.12782546818298018</v>
      </c>
    </row>
    <row r="201" spans="1:9" x14ac:dyDescent="0.2">
      <c r="A201" s="1">
        <v>40360</v>
      </c>
      <c r="B201">
        <v>-1.6662147032282391E-2</v>
      </c>
      <c r="C201">
        <v>134.32705191854319</v>
      </c>
      <c r="D201">
        <v>0.17207114097741863</v>
      </c>
      <c r="E201">
        <f t="shared" si="0"/>
        <v>127.16250951294316</v>
      </c>
      <c r="G201">
        <v>3.7467447012272434E-2</v>
      </c>
      <c r="H201">
        <v>124.86295910946811</v>
      </c>
      <c r="I201">
        <v>9.5147315126672474E-2</v>
      </c>
    </row>
    <row r="202" spans="1:9" x14ac:dyDescent="0.2">
      <c r="A202" s="1">
        <v>40391</v>
      </c>
      <c r="B202">
        <v>-7.8049867590374517E-3</v>
      </c>
      <c r="C202">
        <v>133.27863105693842</v>
      </c>
      <c r="D202">
        <v>0.17853311475951486</v>
      </c>
      <c r="E202">
        <f t="shared" si="0"/>
        <v>127.16250951294316</v>
      </c>
      <c r="G202">
        <v>1.3782936872753178E-2</v>
      </c>
      <c r="H202">
        <v>126.58393739261906</v>
      </c>
      <c r="I202">
        <v>8.2675787691922215E-2</v>
      </c>
    </row>
    <row r="203" spans="1:9" x14ac:dyDescent="0.2">
      <c r="A203" s="1">
        <v>40422</v>
      </c>
      <c r="B203">
        <v>-1.7157013615947878E-2</v>
      </c>
      <c r="C203">
        <v>130.99196776917964</v>
      </c>
      <c r="D203">
        <v>0.19262703329463615</v>
      </c>
      <c r="E203">
        <f t="shared" si="0"/>
        <v>127.16250951294316</v>
      </c>
      <c r="G203">
        <v>2.1502805118422078E-2</v>
      </c>
      <c r="H203">
        <v>129.30584712949508</v>
      </c>
      <c r="I203">
        <v>6.2950743924251679E-2</v>
      </c>
    </row>
    <row r="204" spans="1:9" x14ac:dyDescent="0.2">
      <c r="A204" s="1">
        <v>40452</v>
      </c>
      <c r="B204">
        <v>-2.577455526817686E-2</v>
      </c>
      <c r="C204">
        <v>127.61570805622567</v>
      </c>
      <c r="D204">
        <v>0.21343671244701551</v>
      </c>
      <c r="E204">
        <f t="shared" si="0"/>
        <v>127.16250951294316</v>
      </c>
      <c r="G204">
        <v>3.6204212625855464E-2</v>
      </c>
      <c r="H204">
        <v>133.98726351273768</v>
      </c>
      <c r="I204">
        <v>2.9025613416385571E-2</v>
      </c>
    </row>
    <row r="205" spans="1:9" x14ac:dyDescent="0.2">
      <c r="A205" s="1">
        <v>40483</v>
      </c>
      <c r="B205">
        <v>9.98224718192923E-3</v>
      </c>
      <c r="C205">
        <v>128.88959959833986</v>
      </c>
      <c r="D205">
        <v>0.20558504328643057</v>
      </c>
      <c r="E205">
        <f t="shared" si="0"/>
        <v>127.16250951294316</v>
      </c>
      <c r="G205">
        <v>-5.3141206247598509E-3</v>
      </c>
      <c r="H205">
        <v>133.27523903224952</v>
      </c>
      <c r="I205">
        <v>3.418548843024307E-2</v>
      </c>
    </row>
    <row r="206" spans="1:9" x14ac:dyDescent="0.2">
      <c r="A206" s="1">
        <v>40513</v>
      </c>
      <c r="B206">
        <v>4.3152331511925939E-5</v>
      </c>
      <c r="C206">
        <v>128.89516148507016</v>
      </c>
      <c r="D206">
        <v>0.20555076242886045</v>
      </c>
      <c r="E206">
        <f t="shared" si="0"/>
        <v>127.16250951294316</v>
      </c>
      <c r="G206">
        <v>-6.7838198856202802E-3</v>
      </c>
      <c r="H206">
        <v>132.37112381544173</v>
      </c>
      <c r="I206">
        <v>4.0737400119650706E-2</v>
      </c>
    </row>
    <row r="207" spans="1:9" x14ac:dyDescent="0.2">
      <c r="A207" s="1">
        <v>40544</v>
      </c>
      <c r="B207">
        <v>6.6574650077392888E-3</v>
      </c>
      <c r="C207">
        <v>129.75327651232394</v>
      </c>
      <c r="D207">
        <v>0.20026174442930536</v>
      </c>
      <c r="E207">
        <f t="shared" si="0"/>
        <v>127.16250951294316</v>
      </c>
      <c r="G207">
        <v>1.338599207910756E-2</v>
      </c>
      <c r="H207">
        <v>134.14304263033779</v>
      </c>
      <c r="I207">
        <v>2.7896718555868335E-2</v>
      </c>
    </row>
    <row r="208" spans="1:9" x14ac:dyDescent="0.2">
      <c r="A208" s="1">
        <v>40575</v>
      </c>
      <c r="B208">
        <v>1.412008095741182E-2</v>
      </c>
      <c r="C208">
        <v>131.5854032811674</v>
      </c>
      <c r="D208">
        <v>0.18896937551590778</v>
      </c>
      <c r="E208">
        <f t="shared" si="0"/>
        <v>127.16250951294316</v>
      </c>
      <c r="G208">
        <v>1.412008095741182E-2</v>
      </c>
      <c r="H208">
        <v>136.03715325215171</v>
      </c>
      <c r="I208">
        <v>1.417054152291145E-2</v>
      </c>
    </row>
    <row r="209" spans="1:9" x14ac:dyDescent="0.2">
      <c r="A209" s="1">
        <v>40603</v>
      </c>
      <c r="B209">
        <v>1.1066207016748739E-2</v>
      </c>
      <c r="C209">
        <v>133.04155459425917</v>
      </c>
      <c r="D209">
        <v>0.17999434272844381</v>
      </c>
      <c r="E209">
        <f t="shared" si="0"/>
        <v>127.16250951294316</v>
      </c>
      <c r="G209">
        <v>1.1066207016748739E-2</v>
      </c>
      <c r="H209">
        <v>137.54256855200919</v>
      </c>
      <c r="I209">
        <v>3.2611486521947537E-3</v>
      </c>
    </row>
    <row r="210" spans="1:9" x14ac:dyDescent="0.2">
      <c r="A210" s="1">
        <v>40634</v>
      </c>
      <c r="B210">
        <v>2.6036648846851886E-2</v>
      </c>
      <c r="C210">
        <v>136.50551083326917</v>
      </c>
      <c r="D210">
        <v>0.1586441433776323</v>
      </c>
      <c r="E210">
        <f t="shared" si="0"/>
        <v>127.16250951294316</v>
      </c>
      <c r="G210">
        <v>2.6036648846851886E-2</v>
      </c>
      <c r="H210">
        <v>141.12371611089191</v>
      </c>
      <c r="I210">
        <v>0</v>
      </c>
    </row>
    <row r="211" spans="1:9" x14ac:dyDescent="0.2">
      <c r="A211" s="1">
        <v>40664</v>
      </c>
      <c r="B211">
        <v>4.2703771958379176E-3</v>
      </c>
      <c r="C211">
        <v>137.08844085383777</v>
      </c>
      <c r="D211">
        <v>0.15505123651392749</v>
      </c>
      <c r="E211">
        <f t="shared" si="0"/>
        <v>127.16250951294316</v>
      </c>
      <c r="G211">
        <v>4.2703771958379176E-3</v>
      </c>
      <c r="H211">
        <v>141.72636760996375</v>
      </c>
      <c r="I211">
        <v>0</v>
      </c>
    </row>
    <row r="212" spans="1:9" x14ac:dyDescent="0.2">
      <c r="A212" s="1">
        <v>40695</v>
      </c>
      <c r="B212">
        <v>4.8740071360168103E-3</v>
      </c>
      <c r="C212">
        <v>137.75661089282477</v>
      </c>
      <c r="D212">
        <v>0.15093295021112793</v>
      </c>
      <c r="E212">
        <f t="shared" si="0"/>
        <v>127.16250951294316</v>
      </c>
      <c r="G212">
        <v>4.8740071360168103E-3</v>
      </c>
      <c r="H212">
        <v>142.41714293705644</v>
      </c>
      <c r="I212">
        <v>0</v>
      </c>
    </row>
    <row r="213" spans="1:9" x14ac:dyDescent="0.2">
      <c r="A213" s="1">
        <v>40725</v>
      </c>
      <c r="B213">
        <v>9.9354450717362829E-3</v>
      </c>
      <c r="C213">
        <v>139.12528413361898</v>
      </c>
      <c r="D213">
        <v>0.14249709117572942</v>
      </c>
      <c r="E213">
        <f t="shared" si="0"/>
        <v>127.16250951294316</v>
      </c>
      <c r="G213">
        <v>9.9354450717362829E-3</v>
      </c>
      <c r="H213">
        <v>143.83212063798121</v>
      </c>
      <c r="I213">
        <v>0</v>
      </c>
    </row>
    <row r="214" spans="1:9" x14ac:dyDescent="0.2">
      <c r="A214" s="1">
        <v>40756</v>
      </c>
      <c r="B214">
        <v>3.4785029582377306E-3</v>
      </c>
      <c r="C214">
        <v>139.60923184604346</v>
      </c>
      <c r="D214">
        <v>0.1395142647706866</v>
      </c>
      <c r="E214">
        <f t="shared" si="0"/>
        <v>127.16250951294316</v>
      </c>
      <c r="G214">
        <v>3.4785029582377306E-3</v>
      </c>
      <c r="H214">
        <v>144.33244109511003</v>
      </c>
      <c r="I214">
        <v>0</v>
      </c>
    </row>
    <row r="215" spans="1:9" x14ac:dyDescent="0.2">
      <c r="A215" s="1">
        <v>40787</v>
      </c>
      <c r="B215">
        <v>-3.6837754424094378E-2</v>
      </c>
      <c r="C215">
        <v>134.46634124796245</v>
      </c>
      <c r="D215">
        <v>0.17121262697050035</v>
      </c>
      <c r="E215">
        <f t="shared" si="0"/>
        <v>127.16250951294316</v>
      </c>
      <c r="G215">
        <v>-3.6837754424094378E-2</v>
      </c>
      <c r="H215">
        <v>139.0155580746183</v>
      </c>
      <c r="I215">
        <v>3.6837754424094371E-2</v>
      </c>
    </row>
    <row r="216" spans="1:9" x14ac:dyDescent="0.2">
      <c r="A216" s="1">
        <v>40817</v>
      </c>
      <c r="B216">
        <v>-7.7401533538966122E-3</v>
      </c>
      <c r="C216">
        <v>133.42555114576581</v>
      </c>
      <c r="D216">
        <v>0.1776275683355219</v>
      </c>
      <c r="E216">
        <f t="shared" si="0"/>
        <v>127.16250951294316</v>
      </c>
      <c r="G216">
        <v>-7.7401533538966122E-3</v>
      </c>
      <c r="H216">
        <v>137.93955633654323</v>
      </c>
      <c r="I216">
        <v>4.42927779095353E-2</v>
      </c>
    </row>
    <row r="217" spans="1:9" x14ac:dyDescent="0.2">
      <c r="A217" s="1">
        <v>40848</v>
      </c>
      <c r="B217">
        <v>-1.2317028355594735E-2</v>
      </c>
      <c r="C217">
        <v>131.78214484894255</v>
      </c>
      <c r="D217">
        <v>0.1877567528951927</v>
      </c>
      <c r="E217">
        <f t="shared" si="0"/>
        <v>127.16250951294316</v>
      </c>
      <c r="G217">
        <v>-1.2317028355594735E-2</v>
      </c>
      <c r="H217">
        <v>136.24055090978786</v>
      </c>
      <c r="I217">
        <v>5.606425086367034E-2</v>
      </c>
    </row>
    <row r="218" spans="1:9" x14ac:dyDescent="0.2">
      <c r="A218" s="1">
        <v>40878</v>
      </c>
      <c r="B218">
        <v>-5.8584352813374112E-3</v>
      </c>
      <c r="C218">
        <v>131.01010768210918</v>
      </c>
      <c r="D218">
        <v>0.19251522739105961</v>
      </c>
      <c r="E218">
        <f t="shared" si="0"/>
        <v>127.16250951294316</v>
      </c>
      <c r="G218">
        <v>-1.1836520641069794E-2</v>
      </c>
      <c r="H218">
        <v>134.62793681679344</v>
      </c>
      <c r="I218">
        <v>6.7237165842166158E-2</v>
      </c>
    </row>
    <row r="219" spans="1:9" x14ac:dyDescent="0.2">
      <c r="A219" s="1">
        <v>40909</v>
      </c>
      <c r="B219">
        <v>4.5347413549854144E-3</v>
      </c>
      <c r="C219">
        <v>131.60420463533634</v>
      </c>
      <c r="D219">
        <v>0.18885349279918878</v>
      </c>
      <c r="E219">
        <f t="shared" si="0"/>
        <v>127.16250951294316</v>
      </c>
      <c r="G219">
        <v>5.7637424662208871E-3</v>
      </c>
      <c r="H219">
        <v>135.40389757336411</v>
      </c>
      <c r="I219">
        <v>6.1860961084018007E-2</v>
      </c>
    </row>
    <row r="220" spans="1:9" x14ac:dyDescent="0.2">
      <c r="A220" s="1">
        <v>40940</v>
      </c>
      <c r="B220">
        <v>-1.9003868429145684E-2</v>
      </c>
      <c r="C220">
        <v>129.10321564572405</v>
      </c>
      <c r="D220">
        <v>0.20426841429879408</v>
      </c>
      <c r="E220">
        <f t="shared" si="0"/>
        <v>127.16250951294316</v>
      </c>
      <c r="G220">
        <v>2.4057588243372278E-2</v>
      </c>
      <c r="H220">
        <v>138.66138878773185</v>
      </c>
      <c r="I220">
        <v>3.9291598370744321E-2</v>
      </c>
    </row>
    <row r="221" spans="1:9" x14ac:dyDescent="0.2">
      <c r="A221" s="1">
        <v>40969</v>
      </c>
      <c r="B221">
        <v>1.0031105258300076E-4</v>
      </c>
      <c r="C221">
        <v>129.11616612517733</v>
      </c>
      <c r="D221">
        <v>0.20418859362585878</v>
      </c>
      <c r="E221">
        <f t="shared" si="0"/>
        <v>127.16250951294316</v>
      </c>
      <c r="G221">
        <v>-1.0719403323629837E-2</v>
      </c>
      <c r="H221">
        <v>137.1750214359015</v>
      </c>
      <c r="I221">
        <v>4.9589819204208151E-2</v>
      </c>
    </row>
    <row r="222" spans="1:9" x14ac:dyDescent="0.2">
      <c r="A222" s="1">
        <v>41000</v>
      </c>
      <c r="B222">
        <v>3.6159794283243179E-3</v>
      </c>
      <c r="C222">
        <v>129.58304752575009</v>
      </c>
      <c r="D222">
        <v>0.20131095595158396</v>
      </c>
      <c r="E222">
        <f t="shared" si="0"/>
        <v>127.16250951294316</v>
      </c>
      <c r="G222">
        <v>-2.3210685013894426E-4</v>
      </c>
      <c r="H222">
        <v>137.14318217375828</v>
      </c>
      <c r="I222">
        <v>4.9810415917612594E-2</v>
      </c>
    </row>
    <row r="223" spans="1:9" x14ac:dyDescent="0.2">
      <c r="A223" s="1">
        <v>41030</v>
      </c>
      <c r="B223">
        <v>2.4312454289519558E-2</v>
      </c>
      <c r="C223">
        <v>132.73352944541651</v>
      </c>
      <c r="D223">
        <v>0.18189286507661692</v>
      </c>
      <c r="E223">
        <f t="shared" si="0"/>
        <v>127.16250951294316</v>
      </c>
      <c r="G223">
        <v>-2.4312454289519558E-2</v>
      </c>
      <c r="H223">
        <v>133.80889482603953</v>
      </c>
      <c r="I223">
        <v>7.2911856746993173E-2</v>
      </c>
    </row>
    <row r="224" spans="1:9" x14ac:dyDescent="0.2">
      <c r="A224" s="1">
        <v>41061</v>
      </c>
      <c r="B224">
        <v>9.8602538349332122E-3</v>
      </c>
      <c r="C224">
        <v>134.04231573815491</v>
      </c>
      <c r="D224">
        <v>0.17382612106210232</v>
      </c>
      <c r="E224">
        <f t="shared" si="0"/>
        <v>127.16250951294316</v>
      </c>
      <c r="G224">
        <v>-9.8602538349332122E-3</v>
      </c>
      <c r="H224">
        <v>132.48950515768291</v>
      </c>
      <c r="I224">
        <v>8.2053181166824682E-2</v>
      </c>
    </row>
    <row r="225" spans="1:9" x14ac:dyDescent="0.2">
      <c r="A225" s="1">
        <v>41091</v>
      </c>
      <c r="B225">
        <v>7.5959513037503106E-3</v>
      </c>
      <c r="C225">
        <v>135.06049464114386</v>
      </c>
      <c r="D225">
        <v>0.16755054450925952</v>
      </c>
      <c r="E225">
        <f t="shared" si="0"/>
        <v>127.16250951294316</v>
      </c>
      <c r="G225">
        <v>4.6563952040714861E-3</v>
      </c>
      <c r="H225">
        <v>133.10642865408894</v>
      </c>
      <c r="I225">
        <v>7.7778858002017268E-2</v>
      </c>
    </row>
    <row r="226" spans="1:9" x14ac:dyDescent="0.2">
      <c r="A226" s="1">
        <v>41122</v>
      </c>
      <c r="B226">
        <v>-5.647985977382931E-3</v>
      </c>
      <c r="C226">
        <v>134.29767486131229</v>
      </c>
      <c r="D226">
        <v>0.17225220736075122</v>
      </c>
      <c r="E226">
        <f t="shared" si="0"/>
        <v>127.16250951294316</v>
      </c>
      <c r="G226">
        <v>1.7285881389669171E-2</v>
      </c>
      <c r="H226">
        <v>135.40729059200601</v>
      </c>
      <c r="I226">
        <v>6.1837452726394751E-2</v>
      </c>
    </row>
    <row r="227" spans="1:9" x14ac:dyDescent="0.2">
      <c r="A227" s="1">
        <v>41153</v>
      </c>
      <c r="B227">
        <v>-6.4991968235534386E-3</v>
      </c>
      <c r="C227">
        <v>133.42484783944303</v>
      </c>
      <c r="D227">
        <v>0.17763190318537561</v>
      </c>
      <c r="E227">
        <f t="shared" si="0"/>
        <v>127.16250951294316</v>
      </c>
      <c r="G227">
        <v>1.7989563213355913E-2</v>
      </c>
      <c r="H227">
        <v>137.84320860566015</v>
      </c>
      <c r="I227">
        <v>4.4960318277813223E-2</v>
      </c>
    </row>
    <row r="228" spans="1:9" x14ac:dyDescent="0.2">
      <c r="A228" s="1">
        <v>41183</v>
      </c>
      <c r="B228">
        <v>-4.8326464722655188E-4</v>
      </c>
      <c r="C228">
        <v>133.36036832742064</v>
      </c>
      <c r="D228">
        <v>0.17802932461357313</v>
      </c>
      <c r="E228">
        <f t="shared" si="0"/>
        <v>127.16250951294316</v>
      </c>
      <c r="G228">
        <v>-2.1708000792295522E-3</v>
      </c>
      <c r="H228">
        <v>137.54397855749772</v>
      </c>
      <c r="I228">
        <v>4.7033518494563151E-2</v>
      </c>
    </row>
    <row r="229" spans="1:9" x14ac:dyDescent="0.2">
      <c r="A229" s="1">
        <v>41214</v>
      </c>
      <c r="B229">
        <v>-2.6963331132064086E-3</v>
      </c>
      <c r="C229">
        <v>133.00078435031003</v>
      </c>
      <c r="D229">
        <v>0.18024563136370211</v>
      </c>
      <c r="E229">
        <f t="shared" si="0"/>
        <v>127.16250951294316</v>
      </c>
      <c r="G229">
        <v>-6.8014298093434572E-3</v>
      </c>
      <c r="H229">
        <v>136.60848284164106</v>
      </c>
      <c r="I229">
        <v>5.3515053129179369E-2</v>
      </c>
    </row>
    <row r="230" spans="1:9" x14ac:dyDescent="0.2">
      <c r="A230" s="1">
        <v>41244</v>
      </c>
      <c r="B230">
        <v>-5.0114344851557545E-3</v>
      </c>
      <c r="C230">
        <v>132.33425963306414</v>
      </c>
      <c r="D230">
        <v>0.18435377667604305</v>
      </c>
      <c r="E230">
        <f t="shared" si="0"/>
        <v>127.16250951294316</v>
      </c>
      <c r="G230">
        <v>9.3646770726214766E-3</v>
      </c>
      <c r="H230">
        <v>137.88777716883379</v>
      </c>
      <c r="I230">
        <v>4.4651527247636769E-2</v>
      </c>
    </row>
    <row r="231" spans="1:9" x14ac:dyDescent="0.2">
      <c r="A231" s="1">
        <v>41275</v>
      </c>
      <c r="B231">
        <v>7.9529672498649881E-3</v>
      </c>
      <c r="C231">
        <v>133.38670966596104</v>
      </c>
      <c r="D231">
        <v>0.17786696897447149</v>
      </c>
      <c r="E231">
        <f t="shared" si="0"/>
        <v>127.16250951294316</v>
      </c>
      <c r="G231">
        <v>-2.7929249929384589E-3</v>
      </c>
      <c r="H231">
        <v>137.50266694975824</v>
      </c>
      <c r="I231">
        <v>4.731974387415238E-2</v>
      </c>
    </row>
    <row r="232" spans="1:9" x14ac:dyDescent="0.2">
      <c r="A232" s="1">
        <v>41306</v>
      </c>
      <c r="B232">
        <v>-8.4557916726505733E-4</v>
      </c>
      <c r="C232">
        <v>133.27392064307747</v>
      </c>
      <c r="D232">
        <v>0.17856214753822711</v>
      </c>
      <c r="E232">
        <f t="shared" si="0"/>
        <v>127.16250951294316</v>
      </c>
      <c r="G232">
        <v>-9.5611331824565857E-3</v>
      </c>
      <c r="H232">
        <v>136.18798563810864</v>
      </c>
      <c r="I232">
        <v>5.6428446683268345E-2</v>
      </c>
    </row>
    <row r="233" spans="1:9" x14ac:dyDescent="0.2">
      <c r="A233" s="1">
        <v>41334</v>
      </c>
      <c r="B233">
        <v>-1.4731359609423856E-2</v>
      </c>
      <c r="C233">
        <v>131.31061459152647</v>
      </c>
      <c r="D233">
        <v>0.1906630439396344</v>
      </c>
      <c r="E233">
        <f t="shared" si="0"/>
        <v>127.16250951294316</v>
      </c>
      <c r="G233">
        <v>-1.8952934882853472E-2</v>
      </c>
      <c r="H233">
        <v>133.60682361448258</v>
      </c>
      <c r="I233">
        <v>7.431189689059331E-2</v>
      </c>
    </row>
    <row r="234" spans="1:9" x14ac:dyDescent="0.2">
      <c r="A234" s="1">
        <v>41365</v>
      </c>
      <c r="B234">
        <v>5.976179969739019E-3</v>
      </c>
      <c r="C234">
        <v>132.09535045626248</v>
      </c>
      <c r="D234">
        <v>0.18582630063405686</v>
      </c>
      <c r="E234">
        <f t="shared" si="0"/>
        <v>127.16250951294316</v>
      </c>
      <c r="G234">
        <v>2.7093448199513068E-3</v>
      </c>
      <c r="H234">
        <v>133.96881056995264</v>
      </c>
      <c r="I234">
        <v>7.1803888623543199E-2</v>
      </c>
    </row>
    <row r="235" spans="1:9" x14ac:dyDescent="0.2">
      <c r="A235" s="1">
        <v>41395</v>
      </c>
      <c r="B235">
        <v>-9.4135852859713719E-3</v>
      </c>
      <c r="C235">
        <v>130.85185960886218</v>
      </c>
      <c r="D235">
        <v>0.19349059419063291</v>
      </c>
      <c r="E235">
        <f t="shared" si="0"/>
        <v>127.16250951294316</v>
      </c>
      <c r="G235">
        <v>-1.678036814958174E-2</v>
      </c>
      <c r="H235">
        <v>131.72076460802725</v>
      </c>
      <c r="I235">
        <v>8.7379361087450341E-2</v>
      </c>
    </row>
    <row r="236" spans="1:9" x14ac:dyDescent="0.2">
      <c r="A236" s="1">
        <v>41426</v>
      </c>
      <c r="B236">
        <v>-1.0572764364687756E-2</v>
      </c>
      <c r="C236">
        <v>129.46839373053649</v>
      </c>
      <c r="D236">
        <v>0.20201762809615964</v>
      </c>
      <c r="E236">
        <f t="shared" si="0"/>
        <v>127.16250951294316</v>
      </c>
      <c r="G236">
        <v>-1.8741097351177263E-3</v>
      </c>
      <c r="H236">
        <v>131.47390544075819</v>
      </c>
      <c r="I236">
        <v>8.9089712311305774E-2</v>
      </c>
    </row>
    <row r="237" spans="1:9" x14ac:dyDescent="0.2">
      <c r="A237" s="1">
        <v>41456</v>
      </c>
      <c r="B237">
        <v>3.3935328219992173E-3</v>
      </c>
      <c r="C237">
        <v>129.90774897407258</v>
      </c>
      <c r="D237">
        <v>0.19930964872572723</v>
      </c>
      <c r="E237">
        <f t="shared" si="0"/>
        <v>127.16250951294316</v>
      </c>
      <c r="G237">
        <v>-1.5340229140193815E-2</v>
      </c>
      <c r="H237">
        <v>129.45706560534077</v>
      </c>
      <c r="I237">
        <v>0.10306328485061028</v>
      </c>
    </row>
    <row r="238" spans="1:9" x14ac:dyDescent="0.2">
      <c r="A238" s="1">
        <v>41487</v>
      </c>
      <c r="B238">
        <v>-3.7789133728500048E-3</v>
      </c>
      <c r="C238">
        <v>129.41683884423762</v>
      </c>
      <c r="D238">
        <v>0.20233538820166949</v>
      </c>
      <c r="E238">
        <f t="shared" si="0"/>
        <v>127.16250951294316</v>
      </c>
      <c r="G238">
        <v>1.0604130040572368E-2</v>
      </c>
      <c r="H238">
        <v>130.82984516369072</v>
      </c>
      <c r="I238">
        <v>9.3552051285002311E-2</v>
      </c>
    </row>
    <row r="239" spans="1:9" x14ac:dyDescent="0.2">
      <c r="A239" s="1">
        <v>41518</v>
      </c>
      <c r="B239">
        <v>-7.5768602173172071E-3</v>
      </c>
      <c r="C239">
        <v>128.43626554654776</v>
      </c>
      <c r="D239">
        <v>0.20837918146556605</v>
      </c>
      <c r="E239">
        <f t="shared" ref="E239:E240" si="1">$C$240</f>
        <v>127.16250951294316</v>
      </c>
      <c r="G239">
        <v>9.8544313241883952E-3</v>
      </c>
      <c r="H239">
        <v>132.11909888801051</v>
      </c>
      <c r="I239">
        <v>8.4619522225438906E-2</v>
      </c>
    </row>
    <row r="240" spans="1:9" x14ac:dyDescent="0.2">
      <c r="A240" s="1">
        <v>41548</v>
      </c>
      <c r="B240">
        <v>-9.9174172355779664E-3</v>
      </c>
      <c r="C240">
        <v>127.16250951294316</v>
      </c>
      <c r="D240" s="9">
        <v>0.21623001541534179</v>
      </c>
      <c r="E240">
        <f t="shared" si="1"/>
        <v>127.16250951294316</v>
      </c>
      <c r="G240">
        <v>1.4638453134553241E-2</v>
      </c>
      <c r="H240">
        <v>134.05311812526205</v>
      </c>
      <c r="I240">
        <v>7.1219768001251141E-2</v>
      </c>
    </row>
    <row r="241" spans="1:9" x14ac:dyDescent="0.2">
      <c r="A241" s="1">
        <v>41579</v>
      </c>
      <c r="B241">
        <v>1.0625469917735102E-2</v>
      </c>
      <c r="C241">
        <v>128.51367093243664</v>
      </c>
      <c r="D241">
        <v>0.20790209102171381</v>
      </c>
      <c r="G241">
        <v>-1.551870220732147E-2</v>
      </c>
      <c r="H241">
        <v>131.97278770511323</v>
      </c>
      <c r="I241">
        <v>8.5633231837686549E-2</v>
      </c>
    </row>
    <row r="242" spans="1:9" x14ac:dyDescent="0.2">
      <c r="A242" s="1">
        <v>41609</v>
      </c>
      <c r="B242">
        <v>1.5212562314277971E-2</v>
      </c>
      <c r="C242">
        <v>130.46869315973296</v>
      </c>
      <c r="D242">
        <v>0.19585225222237221</v>
      </c>
      <c r="G242">
        <v>-3.1252653188322699E-3</v>
      </c>
      <c r="H242">
        <v>131.56033772866883</v>
      </c>
      <c r="I242">
        <v>8.8490870586916986E-2</v>
      </c>
    </row>
    <row r="243" spans="1:9" x14ac:dyDescent="0.2">
      <c r="A243" s="1">
        <v>41640</v>
      </c>
      <c r="B243">
        <v>2.6840361724403219E-3</v>
      </c>
      <c r="C243">
        <v>130.8188758515447</v>
      </c>
      <c r="D243">
        <v>0.19369389057935066</v>
      </c>
      <c r="G243">
        <v>-5.7360799179871913E-3</v>
      </c>
      <c r="H243">
        <v>130.80569711741981</v>
      </c>
      <c r="I243">
        <v>9.371935979920526E-2</v>
      </c>
    </row>
    <row r="244" spans="1:9" x14ac:dyDescent="0.2">
      <c r="A244" s="1">
        <v>41671</v>
      </c>
      <c r="B244">
        <v>-5.7400568915668944E-4</v>
      </c>
      <c r="C244">
        <v>130.74378507255685</v>
      </c>
      <c r="D244">
        <v>0.19415671487335984</v>
      </c>
      <c r="G244">
        <v>5.5185339154867835E-3</v>
      </c>
      <c r="H244">
        <v>131.5275527933012</v>
      </c>
      <c r="I244">
        <v>8.8718019349308008E-2</v>
      </c>
    </row>
    <row r="245" spans="1:9" x14ac:dyDescent="0.2">
      <c r="A245" s="1">
        <v>41699</v>
      </c>
      <c r="B245">
        <v>5.2006906618238874E-3</v>
      </c>
      <c r="C245">
        <v>131.42374305467519</v>
      </c>
      <c r="D245">
        <v>0.18996577322550834</v>
      </c>
      <c r="G245">
        <v>1.0986277354758224E-2</v>
      </c>
      <c r="H245">
        <v>132.97255096808101</v>
      </c>
      <c r="I245">
        <v>7.8706422761486095E-2</v>
      </c>
    </row>
    <row r="246" spans="1:9" x14ac:dyDescent="0.2">
      <c r="A246" s="1">
        <v>41730</v>
      </c>
      <c r="B246">
        <v>-5.1255489277190541E-3</v>
      </c>
      <c r="C246">
        <v>130.75012422938445</v>
      </c>
      <c r="D246">
        <v>0.19411764328796816</v>
      </c>
      <c r="G246">
        <v>3.1030847314205997E-3</v>
      </c>
      <c r="H246">
        <v>133.38517606068811</v>
      </c>
      <c r="I246">
        <v>7.5847570728801383E-2</v>
      </c>
    </row>
    <row r="247" spans="1:9" x14ac:dyDescent="0.2">
      <c r="A247" s="1">
        <v>41760</v>
      </c>
      <c r="B247">
        <v>-3.4273479909847269E-3</v>
      </c>
      <c r="C247">
        <v>130.30199805378587</v>
      </c>
      <c r="D247">
        <v>0.1968796825642152</v>
      </c>
      <c r="G247">
        <v>1.0770862243315088E-3</v>
      </c>
      <c r="H247">
        <v>133.5288433963531</v>
      </c>
      <c r="I247">
        <v>7.4852178878050971E-2</v>
      </c>
    </row>
    <row r="248" spans="1:9" x14ac:dyDescent="0.2">
      <c r="A248" s="1">
        <v>41791</v>
      </c>
      <c r="B248">
        <v>-2.5094218894104767E-3</v>
      </c>
      <c r="C248">
        <v>129.97501536763576</v>
      </c>
      <c r="D248">
        <v>0.19889505026861892</v>
      </c>
      <c r="G248">
        <v>-3.9761272955173288E-3</v>
      </c>
      <c r="H248">
        <v>132.99791571738601</v>
      </c>
      <c r="I248">
        <v>7.853068438200228E-2</v>
      </c>
    </row>
    <row r="249" spans="1:9" x14ac:dyDescent="0.2">
      <c r="A249" s="1">
        <v>41821</v>
      </c>
      <c r="B249">
        <v>4.6391650816683212E-3</v>
      </c>
      <c r="C249">
        <v>130.57799092041861</v>
      </c>
      <c r="D249">
        <v>0.19517859215907338</v>
      </c>
      <c r="G249">
        <v>-2.5827837515416275E-3</v>
      </c>
      <c r="H249">
        <v>132.65441086168224</v>
      </c>
      <c r="I249">
        <v>8.091064035792464E-2</v>
      </c>
    </row>
    <row r="250" spans="1:9" x14ac:dyDescent="0.2">
      <c r="A250" s="1">
        <v>41852</v>
      </c>
      <c r="B250">
        <v>-5.568576204250799E-3</v>
      </c>
      <c r="C250">
        <v>129.8508574273803</v>
      </c>
      <c r="D250">
        <v>0.19966030149944791</v>
      </c>
      <c r="G250">
        <v>-1.3967805038353475E-2</v>
      </c>
      <c r="H250">
        <v>130.80151991328862</v>
      </c>
      <c r="I250">
        <v>9.3748301346230328E-2</v>
      </c>
    </row>
    <row r="251" spans="1:9" x14ac:dyDescent="0.2">
      <c r="A251" s="1">
        <v>41883</v>
      </c>
      <c r="B251">
        <v>-1.0407655797151503E-2</v>
      </c>
      <c r="C251">
        <v>128.49941439831113</v>
      </c>
      <c r="D251">
        <v>0.20798996160223771</v>
      </c>
      <c r="G251">
        <v>-2.8569907988204343E-2</v>
      </c>
      <c r="H251">
        <v>127.06453252464868</v>
      </c>
      <c r="I251">
        <v>0.1196398289909224</v>
      </c>
    </row>
    <row r="252" spans="1:9" x14ac:dyDescent="0.2">
      <c r="A252" s="1">
        <v>41913</v>
      </c>
      <c r="B252">
        <v>3.4601873034211372E-3</v>
      </c>
      <c r="C252">
        <v>128.94404644050923</v>
      </c>
      <c r="D252">
        <v>0.20524945852319165</v>
      </c>
      <c r="G252">
        <v>-1.9655381164476626E-2</v>
      </c>
      <c r="H252">
        <v>124.56703070539068</v>
      </c>
      <c r="I252">
        <v>0.13694364371412962</v>
      </c>
    </row>
    <row r="253" spans="1:9" x14ac:dyDescent="0.2">
      <c r="A253" s="1">
        <v>41944</v>
      </c>
      <c r="B253">
        <v>1.4442071345207129E-2</v>
      </c>
      <c r="C253">
        <v>130.80626555874275</v>
      </c>
      <c r="D253">
        <v>0.19377161450154165</v>
      </c>
      <c r="G253">
        <v>-2.3423530866154302E-2</v>
      </c>
      <c r="H253">
        <v>121.64923101675777</v>
      </c>
      <c r="I253">
        <v>0.15715947091482238</v>
      </c>
    </row>
    <row r="254" spans="1:9" x14ac:dyDescent="0.2">
      <c r="A254" s="1">
        <v>41974</v>
      </c>
      <c r="B254">
        <v>2.4216601699211901E-2</v>
      </c>
      <c r="C254">
        <v>133.97394879154015</v>
      </c>
      <c r="D254">
        <v>0.17424750281132689</v>
      </c>
      <c r="G254">
        <v>-2.4216601699211901E-2</v>
      </c>
      <c r="H254">
        <v>118.70330004220953</v>
      </c>
      <c r="I254">
        <v>0.17757020430363113</v>
      </c>
    </row>
    <row r="255" spans="1:9" x14ac:dyDescent="0.2">
      <c r="A255" s="1">
        <v>42005</v>
      </c>
      <c r="B255">
        <v>2.7275353476035404E-2</v>
      </c>
      <c r="C255">
        <v>137.6281356014097</v>
      </c>
      <c r="D255">
        <v>0.15172481156678677</v>
      </c>
      <c r="G255">
        <v>-2.7275353476035404E-2</v>
      </c>
      <c r="H255">
        <v>115.46562557478639</v>
      </c>
      <c r="I255">
        <v>0.20000226769047313</v>
      </c>
    </row>
    <row r="256" spans="1:9" x14ac:dyDescent="0.2">
      <c r="A256" s="1">
        <v>42036</v>
      </c>
      <c r="B256">
        <v>1.2566682180175906E-2</v>
      </c>
      <c r="C256">
        <v>139.35766464056277</v>
      </c>
      <c r="D256">
        <v>0.14106480687241768</v>
      </c>
      <c r="G256">
        <v>-1.2566682180175906E-2</v>
      </c>
      <c r="H256">
        <v>114.01460575545286</v>
      </c>
      <c r="I256">
        <v>0.21005558493726834</v>
      </c>
    </row>
    <row r="257" spans="1:9" x14ac:dyDescent="0.2">
      <c r="A257" s="1">
        <v>42064</v>
      </c>
      <c r="B257">
        <v>2.4598905654674867E-2</v>
      </c>
      <c r="C257">
        <v>142.78571068531181</v>
      </c>
      <c r="D257">
        <v>0.11993594109319226</v>
      </c>
      <c r="G257">
        <v>-2.4598905654674867E-2</v>
      </c>
      <c r="H257">
        <v>111.20997122521953</v>
      </c>
      <c r="I257">
        <v>0.22948735307583376</v>
      </c>
    </row>
    <row r="258" spans="1:9" x14ac:dyDescent="0.2">
      <c r="A258" s="1">
        <v>42095</v>
      </c>
      <c r="B258">
        <v>-8.6012522882787448E-3</v>
      </c>
      <c r="C258">
        <v>141.55757476454627</v>
      </c>
      <c r="D258">
        <v>0.12750559409369627</v>
      </c>
      <c r="G258">
        <v>8.6012522882787448E-3</v>
      </c>
      <c r="H258">
        <v>112.16651624469988</v>
      </c>
      <c r="I258">
        <v>0.22285997940832949</v>
      </c>
    </row>
    <row r="259" spans="1:9" x14ac:dyDescent="0.2">
      <c r="A259" s="1">
        <v>42125</v>
      </c>
      <c r="B259">
        <v>-1.7557107067350045E-2</v>
      </c>
      <c r="C259">
        <v>139.07223326821074</v>
      </c>
      <c r="D259">
        <v>0.14282407179385717</v>
      </c>
      <c r="G259">
        <v>1.7557107067350045E-2</v>
      </c>
      <c r="H259">
        <v>114.13583577977974</v>
      </c>
      <c r="I259">
        <v>0.20921564886047886</v>
      </c>
    </row>
    <row r="260" spans="1:9" x14ac:dyDescent="0.2">
      <c r="A260" s="1">
        <v>42156</v>
      </c>
      <c r="B260">
        <v>1.3086007843060712E-2</v>
      </c>
      <c r="C260">
        <v>140.89213360351053</v>
      </c>
      <c r="D260">
        <v>0.13160706087446861</v>
      </c>
      <c r="G260">
        <v>-1.3086007843060712E-2</v>
      </c>
      <c r="H260">
        <v>112.64225333759126</v>
      </c>
      <c r="I260">
        <v>0.21956385908166029</v>
      </c>
    </row>
    <row r="261" spans="1:9" x14ac:dyDescent="0.2">
      <c r="A261" s="1">
        <v>42186</v>
      </c>
      <c r="B261">
        <v>2.6703441583663445E-2</v>
      </c>
      <c r="C261">
        <v>144.65443846278956</v>
      </c>
      <c r="D261">
        <v>0.10841798075286432</v>
      </c>
      <c r="G261">
        <v>-2.6703441583663445E-2</v>
      </c>
      <c r="H261">
        <v>109.63431750573866</v>
      </c>
      <c r="I261">
        <v>0.24040418998045293</v>
      </c>
    </row>
    <row r="262" spans="1:9" x14ac:dyDescent="0.2">
      <c r="A262" s="1">
        <v>42217</v>
      </c>
      <c r="B262">
        <v>7.154755093975969E-3</v>
      </c>
      <c r="C262">
        <v>145.68940554324743</v>
      </c>
      <c r="D262">
        <v>0.10203892975895851</v>
      </c>
      <c r="G262">
        <v>-7.154755093975969E-3</v>
      </c>
      <c r="H262">
        <v>108.8499108140899</v>
      </c>
      <c r="I262">
        <v>0.24583891197155314</v>
      </c>
    </row>
    <row r="263" spans="1:9" x14ac:dyDescent="0.2">
      <c r="A263" s="1">
        <v>42248</v>
      </c>
      <c r="B263">
        <v>4.8166382154865755E-3</v>
      </c>
      <c r="C263">
        <v>146.39113870157857</v>
      </c>
      <c r="D263">
        <v>9.7713776152016221E-2</v>
      </c>
      <c r="G263">
        <v>-4.8166382154865755E-3</v>
      </c>
      <c r="H263">
        <v>108.32562017391044</v>
      </c>
      <c r="I263">
        <v>0.24947143308878394</v>
      </c>
    </row>
    <row r="264" spans="1:9" x14ac:dyDescent="0.2">
      <c r="A264" s="1">
        <v>42278</v>
      </c>
      <c r="B264">
        <v>-1.0365260705411871E-2</v>
      </c>
      <c r="C264">
        <v>144.87375638397461</v>
      </c>
      <c r="D264">
        <v>0.10706620809310212</v>
      </c>
      <c r="G264">
        <v>1.1236891308362338E-2</v>
      </c>
      <c r="H264">
        <v>109.54286339371561</v>
      </c>
      <c r="I264">
        <v>0.24103782515858169</v>
      </c>
    </row>
    <row r="265" spans="1:9" x14ac:dyDescent="0.2">
      <c r="A265" s="1">
        <v>42309</v>
      </c>
      <c r="B265">
        <v>1.574158114320132E-2</v>
      </c>
      <c r="C265">
        <v>147.15429837561334</v>
      </c>
      <c r="D265">
        <v>9.3010018352293181E-2</v>
      </c>
      <c r="G265">
        <v>-2.7128939578756221E-2</v>
      </c>
      <c r="H265">
        <v>106.57108167142356</v>
      </c>
      <c r="I265">
        <v>0.26162766414241589</v>
      </c>
    </row>
    <row r="266" spans="1:9" x14ac:dyDescent="0.2">
      <c r="A266" s="1">
        <v>42339</v>
      </c>
      <c r="B266">
        <v>-8.6303041896781639E-3</v>
      </c>
      <c r="C266">
        <v>145.88431201781313</v>
      </c>
      <c r="D266">
        <v>0.1008376177909035</v>
      </c>
      <c r="G266">
        <v>5.6270312214655727E-3</v>
      </c>
      <c r="H266">
        <v>107.170760475294</v>
      </c>
      <c r="I266">
        <v>0.25747281995547888</v>
      </c>
    </row>
    <row r="267" spans="1:9" x14ac:dyDescent="0.2">
      <c r="A267" s="1">
        <v>42370</v>
      </c>
      <c r="B267">
        <v>7.4226984949811291E-3</v>
      </c>
      <c r="C267">
        <v>146.96716728106912</v>
      </c>
      <c r="D267">
        <v>9.4163406529736302E-2</v>
      </c>
      <c r="G267">
        <v>-1.6333320608537229E-2</v>
      </c>
      <c r="H267">
        <v>105.42030608459028</v>
      </c>
      <c r="I267">
        <v>0.26960075444769904</v>
      </c>
    </row>
    <row r="268" spans="1:9" x14ac:dyDescent="0.2">
      <c r="A268" s="1">
        <v>42401</v>
      </c>
      <c r="B268">
        <v>-1.0967791641984113E-2</v>
      </c>
      <c r="C268">
        <v>145.35526201211772</v>
      </c>
      <c r="D268">
        <v>0.1040984335486029</v>
      </c>
      <c r="G268">
        <v>1.7892969860631307E-2</v>
      </c>
      <c r="H268">
        <v>107.3065884440604</v>
      </c>
      <c r="I268">
        <v>0.25653174276080382</v>
      </c>
    </row>
    <row r="269" spans="1:9" x14ac:dyDescent="0.2">
      <c r="A269" s="1">
        <v>42430</v>
      </c>
      <c r="B269">
        <v>-1.5739027467659809E-2</v>
      </c>
      <c r="C269">
        <v>143.06751155074011</v>
      </c>
      <c r="D269">
        <v>0.11819905291130091</v>
      </c>
      <c r="G269">
        <v>1.9080507873360377E-2</v>
      </c>
      <c r="H269">
        <v>109.35405264973075</v>
      </c>
      <c r="I269">
        <v>0.2423459908249577</v>
      </c>
    </row>
    <row r="270" spans="1:9" x14ac:dyDescent="0.2">
      <c r="A270" s="1">
        <v>42461</v>
      </c>
      <c r="B270">
        <v>-1.6371824525233114E-2</v>
      </c>
      <c r="C270">
        <v>140.72523535636964</v>
      </c>
      <c r="D270">
        <v>0.13263574328322142</v>
      </c>
      <c r="G270">
        <v>2.3226440335072818E-2</v>
      </c>
      <c r="H270">
        <v>111.89395802899813</v>
      </c>
      <c r="I270">
        <v>0.22474838518622486</v>
      </c>
    </row>
    <row r="271" spans="1:9" x14ac:dyDescent="0.2">
      <c r="A271" s="1">
        <v>42491</v>
      </c>
      <c r="B271">
        <v>1.0131459859065224E-2</v>
      </c>
      <c r="C271">
        <v>142.15098742954018</v>
      </c>
      <c r="D271">
        <v>0.12384807713310755</v>
      </c>
      <c r="G271">
        <v>-8.8911915286438523E-3</v>
      </c>
      <c r="H271">
        <v>110.89908741726427</v>
      </c>
      <c r="I271">
        <v>0.23164129577642456</v>
      </c>
    </row>
    <row r="272" spans="1:9" x14ac:dyDescent="0.2">
      <c r="A272" s="1">
        <v>42522</v>
      </c>
      <c r="B272">
        <v>9.3757565298448788E-3</v>
      </c>
      <c r="C272">
        <v>143.4837604781566</v>
      </c>
      <c r="D272">
        <v>0.1156334900211521</v>
      </c>
      <c r="G272">
        <v>4.4949446500154927E-3</v>
      </c>
      <c r="H272">
        <v>111.3975726769421</v>
      </c>
      <c r="I272">
        <v>0.22818756592958195</v>
      </c>
    </row>
    <row r="273" spans="1:9" x14ac:dyDescent="0.2">
      <c r="A273" s="1">
        <v>42552</v>
      </c>
      <c r="B273">
        <v>1.2768207864182387E-2</v>
      </c>
      <c r="C273">
        <v>145.31579095707627</v>
      </c>
      <c r="D273">
        <v>0.10434171459362054</v>
      </c>
      <c r="G273">
        <v>-1.3739477431755347E-2</v>
      </c>
      <c r="H273">
        <v>109.86702824119494</v>
      </c>
      <c r="I273">
        <v>0.23879186544904055</v>
      </c>
    </row>
    <row r="274" spans="1:9" x14ac:dyDescent="0.2">
      <c r="A274" s="1">
        <v>42583</v>
      </c>
      <c r="B274">
        <v>1.3965142969925867E-2</v>
      </c>
      <c r="C274">
        <v>147.34514675357971</v>
      </c>
      <c r="D274">
        <v>9.1833718585721744E-2</v>
      </c>
      <c r="G274">
        <v>1.3339484573590195E-2</v>
      </c>
      <c r="H274">
        <v>111.33259776956456</v>
      </c>
      <c r="I274">
        <v>0.22863774128090669</v>
      </c>
    </row>
    <row r="275" spans="1:9" x14ac:dyDescent="0.2">
      <c r="A275" s="1">
        <v>42614</v>
      </c>
      <c r="B275">
        <v>-1.1382545752469293E-3</v>
      </c>
      <c r="C275">
        <v>147.177430466147</v>
      </c>
      <c r="D275">
        <v>9.2867443010626646E-2</v>
      </c>
      <c r="G275">
        <v>-4.2592900743002965E-4</v>
      </c>
      <c r="H275">
        <v>111.28517798670197</v>
      </c>
      <c r="I275">
        <v>0.22896628684213186</v>
      </c>
    </row>
    <row r="276" spans="1:9" x14ac:dyDescent="0.2">
      <c r="A276" s="1">
        <v>42644</v>
      </c>
      <c r="B276">
        <v>-5.6263575962060735E-3</v>
      </c>
      <c r="C276">
        <v>146.3493576122537</v>
      </c>
      <c r="D276">
        <v>9.7971295163409675E-2</v>
      </c>
      <c r="G276">
        <v>-1.9367177307175038E-2</v>
      </c>
      <c r="H276">
        <v>109.12989821297298</v>
      </c>
      <c r="I276">
        <v>0.24389903347466985</v>
      </c>
    </row>
    <row r="277" spans="1:9" x14ac:dyDescent="0.2">
      <c r="A277" s="1">
        <v>42675</v>
      </c>
      <c r="B277">
        <v>-1.1832807039107459E-2</v>
      </c>
      <c r="C277">
        <v>144.61763390333056</v>
      </c>
      <c r="D277">
        <v>0.10864482677147713</v>
      </c>
      <c r="G277">
        <v>-1.74852059148413E-2</v>
      </c>
      <c r="H277">
        <v>107.22173947125347</v>
      </c>
      <c r="I277">
        <v>0.25711961456677573</v>
      </c>
    </row>
    <row r="278" spans="1:9" x14ac:dyDescent="0.2">
      <c r="A278" s="1">
        <v>42705</v>
      </c>
      <c r="B278">
        <v>-1.1477148356621898E-2</v>
      </c>
      <c r="C278">
        <v>142.9578358640384</v>
      </c>
      <c r="D278">
        <v>0.1188750423330633</v>
      </c>
      <c r="G278">
        <v>-1.6909254326959642E-2</v>
      </c>
      <c r="H278">
        <v>105.40869980915504</v>
      </c>
      <c r="I278">
        <v>0.26968116793857594</v>
      </c>
    </row>
    <row r="279" spans="1:9" x14ac:dyDescent="0.2">
      <c r="A279" s="1">
        <v>42736</v>
      </c>
      <c r="B279">
        <v>2.3917922813882311E-3</v>
      </c>
      <c r="C279">
        <v>143.29976131242199</v>
      </c>
      <c r="D279">
        <v>0.11676757446037687</v>
      </c>
      <c r="G279">
        <v>1.0673619400427917E-2</v>
      </c>
      <c r="H279">
        <v>106.53379215241192</v>
      </c>
      <c r="I279">
        <v>0.26188602268418726</v>
      </c>
    </row>
    <row r="280" spans="1:9" x14ac:dyDescent="0.2">
      <c r="A280" s="1">
        <v>42767</v>
      </c>
      <c r="B280">
        <v>4.8016781116684776E-3</v>
      </c>
      <c r="C280">
        <v>143.98784063972315</v>
      </c>
      <c r="D280">
        <v>0.11252657665514752</v>
      </c>
      <c r="G280">
        <v>1.1683520147270378E-2</v>
      </c>
      <c r="H280">
        <v>107.77848185938974</v>
      </c>
      <c r="I280">
        <v>0.25326225315923606</v>
      </c>
    </row>
    <row r="281" spans="1:9" x14ac:dyDescent="0.2">
      <c r="A281" s="1">
        <v>42795</v>
      </c>
      <c r="B281">
        <v>1.7753928092504683E-3</v>
      </c>
      <c r="C281">
        <v>144.24347561661443</v>
      </c>
      <c r="D281">
        <v>0.11095096272094006</v>
      </c>
      <c r="G281">
        <v>-9.9039821666623163E-3</v>
      </c>
      <c r="H281">
        <v>106.71104569710441</v>
      </c>
      <c r="I281">
        <v>0.2606579304871206</v>
      </c>
    </row>
    <row r="282" spans="1:9" x14ac:dyDescent="0.2">
      <c r="A282" s="1">
        <v>42826</v>
      </c>
      <c r="B282">
        <v>-5.6868581395810676E-3</v>
      </c>
      <c r="C282">
        <v>143.42318343322262</v>
      </c>
      <c r="D282">
        <v>0.11600685847507723</v>
      </c>
      <c r="G282">
        <v>1.8540174009800741E-3</v>
      </c>
      <c r="H282">
        <v>106.90888983270362</v>
      </c>
      <c r="I282">
        <v>0.2592871774249671</v>
      </c>
    </row>
    <row r="283" spans="1:9" x14ac:dyDescent="0.2">
      <c r="A283" s="1">
        <v>42856</v>
      </c>
      <c r="B283">
        <v>-8.3487867769489223E-3</v>
      </c>
      <c r="C283">
        <v>142.2257738558674</v>
      </c>
      <c r="D283">
        <v>0.1233871287259541</v>
      </c>
      <c r="G283">
        <v>5.5006734867998714E-3</v>
      </c>
      <c r="H283">
        <v>107.49696072850959</v>
      </c>
      <c r="I283">
        <v>0.25521275804049587</v>
      </c>
    </row>
    <row r="284" spans="1:9" x14ac:dyDescent="0.2">
      <c r="A284" s="1">
        <v>42887</v>
      </c>
      <c r="B284">
        <v>-1.5427291743922952E-2</v>
      </c>
      <c r="C284">
        <v>140.03161534908773</v>
      </c>
      <c r="D284">
        <v>0.13691089123757674</v>
      </c>
      <c r="G284">
        <v>1.5427291743922952E-2</v>
      </c>
      <c r="H284">
        <v>109.15534770325333</v>
      </c>
      <c r="I284">
        <v>0.24372270797163492</v>
      </c>
    </row>
    <row r="285" spans="1:9" x14ac:dyDescent="0.2">
      <c r="A285" s="1">
        <v>42917</v>
      </c>
      <c r="B285">
        <v>-1.6833002343595995E-2</v>
      </c>
      <c r="C285">
        <v>137.67446283973899</v>
      </c>
      <c r="D285">
        <v>0.15143927222810685</v>
      </c>
      <c r="G285">
        <v>2.3978863041795626E-2</v>
      </c>
      <c r="H285">
        <v>111.77276883610922</v>
      </c>
      <c r="I285">
        <v>0.22558803836446667</v>
      </c>
    </row>
    <row r="286" spans="1:9" x14ac:dyDescent="0.2">
      <c r="A286" s="1">
        <v>42948</v>
      </c>
      <c r="B286">
        <v>5.3657391444240769E-4</v>
      </c>
      <c r="C286">
        <v>137.74833536518369</v>
      </c>
      <c r="D286">
        <v>0.15098395667676406</v>
      </c>
      <c r="G286">
        <v>1.2793684358013004E-2</v>
      </c>
      <c r="H286">
        <v>113.20275436041955</v>
      </c>
      <c r="I286">
        <v>0.21568045616423204</v>
      </c>
    </row>
    <row r="287" spans="1:9" x14ac:dyDescent="0.2">
      <c r="A287" s="1">
        <v>42979</v>
      </c>
      <c r="B287">
        <v>1.1572486776001189E-2</v>
      </c>
      <c r="C287">
        <v>139.34242615461346</v>
      </c>
      <c r="D287">
        <v>0.141158729742793</v>
      </c>
      <c r="G287">
        <v>8.1407400731555238E-3</v>
      </c>
      <c r="H287">
        <v>114.12430855923299</v>
      </c>
      <c r="I287">
        <v>0.20929551462356921</v>
      </c>
    </row>
    <row r="288" spans="1:9" x14ac:dyDescent="0.2">
      <c r="A288" s="1">
        <v>43009</v>
      </c>
      <c r="B288">
        <v>-2.0169923591774733E-2</v>
      </c>
      <c r="C288">
        <v>136.5319000659824</v>
      </c>
      <c r="D288">
        <v>0.15848149254134361</v>
      </c>
      <c r="G288">
        <v>-2.0169923591774733E-2</v>
      </c>
      <c r="H288">
        <v>111.82242997562913</v>
      </c>
      <c r="I288">
        <v>0.22524396367728536</v>
      </c>
    </row>
    <row r="289" spans="1:9" x14ac:dyDescent="0.2">
      <c r="A289" s="1">
        <v>43040</v>
      </c>
      <c r="B289">
        <v>-1.2056519741450229E-2</v>
      </c>
      <c r="C289">
        <v>134.88580051749918</v>
      </c>
      <c r="D289">
        <v>0.1686272770393146</v>
      </c>
      <c r="G289">
        <v>-1.2056519741450229E-2</v>
      </c>
      <c r="H289">
        <v>110.47424064109101</v>
      </c>
      <c r="I289">
        <v>0.23458482512401799</v>
      </c>
    </row>
    <row r="290" spans="1:9" x14ac:dyDescent="0.2">
      <c r="A290" s="1">
        <v>43070</v>
      </c>
      <c r="B290">
        <v>2.1307756482034459E-3</v>
      </c>
      <c r="C290">
        <v>135.17321189653029</v>
      </c>
      <c r="D290">
        <v>0.16685580828664939</v>
      </c>
      <c r="G290">
        <v>2.1307756482034459E-3</v>
      </c>
      <c r="H290">
        <v>110.70963646280282</v>
      </c>
      <c r="I290">
        <v>0.23295389710862685</v>
      </c>
    </row>
    <row r="291" spans="1:9" x14ac:dyDescent="0.2">
      <c r="A291" s="1">
        <v>43101</v>
      </c>
      <c r="B291">
        <v>3.5260002485367564E-2</v>
      </c>
      <c r="C291">
        <v>139.93941968395706</v>
      </c>
      <c r="D291">
        <v>0.13747914201616718</v>
      </c>
      <c r="G291">
        <v>3.5260002485367564E-2</v>
      </c>
      <c r="H291">
        <v>114.61325851963538</v>
      </c>
      <c r="I291">
        <v>0.20590784961428557</v>
      </c>
    </row>
    <row r="292" spans="1:9" x14ac:dyDescent="0.2">
      <c r="A292" s="1">
        <v>43132</v>
      </c>
      <c r="B292">
        <v>5.8654036613103623E-3</v>
      </c>
      <c r="C292">
        <v>140.760220868533</v>
      </c>
      <c r="D292">
        <v>0.13242010901779216</v>
      </c>
      <c r="G292">
        <v>7.0501993246336386E-3</v>
      </c>
      <c r="H292">
        <v>115.42130483744458</v>
      </c>
      <c r="I292">
        <v>0.20030934167193931</v>
      </c>
    </row>
    <row r="293" spans="1:9" x14ac:dyDescent="0.2">
      <c r="A293" s="1">
        <v>43160</v>
      </c>
      <c r="B293">
        <v>-4.5912354134580108E-3</v>
      </c>
      <c r="C293">
        <v>140.11395755767523</v>
      </c>
      <c r="D293">
        <v>0.13640337253727361</v>
      </c>
      <c r="G293">
        <v>-6.0263836449200303E-3</v>
      </c>
      <c r="H293">
        <v>114.72573177369688</v>
      </c>
      <c r="I293">
        <v>0.20512858437628284</v>
      </c>
    </row>
    <row r="294" spans="1:9" x14ac:dyDescent="0.2">
      <c r="A294" s="1">
        <v>43191</v>
      </c>
      <c r="B294">
        <v>-6.7925092808497223E-3</v>
      </c>
      <c r="C294">
        <v>139.16223220058814</v>
      </c>
      <c r="D294">
        <v>0.14226936064422474</v>
      </c>
      <c r="G294">
        <v>-7.2109765639508782E-3</v>
      </c>
      <c r="H294">
        <v>113.89844721059464</v>
      </c>
      <c r="I294">
        <v>0.21086038352569988</v>
      </c>
    </row>
    <row r="295" spans="1:9" x14ac:dyDescent="0.2">
      <c r="A295" s="1">
        <v>43221</v>
      </c>
      <c r="B295">
        <v>-2.0730956477663813E-2</v>
      </c>
      <c r="C295">
        <v>136.27726602150321</v>
      </c>
      <c r="D295">
        <v>0.16005093719826799</v>
      </c>
      <c r="G295">
        <v>-2.9615518970903792E-2</v>
      </c>
      <c r="H295">
        <v>110.52528558647279</v>
      </c>
      <c r="I295">
        <v>0.23423116280808626</v>
      </c>
    </row>
    <row r="296" spans="1:9" x14ac:dyDescent="0.2">
      <c r="A296" s="1">
        <v>43252</v>
      </c>
      <c r="B296">
        <v>7.2526819059347421E-4</v>
      </c>
      <c r="C296">
        <v>136.37610358764962</v>
      </c>
      <c r="D296">
        <v>0.15944174886129925</v>
      </c>
      <c r="G296">
        <v>-6.0095328848693962E-3</v>
      </c>
      <c r="H296">
        <v>109.8610802481313</v>
      </c>
      <c r="I296">
        <v>0.23883307581739927</v>
      </c>
    </row>
    <row r="297" spans="1:9" x14ac:dyDescent="0.2">
      <c r="A297" s="1">
        <v>43282</v>
      </c>
      <c r="B297">
        <v>-3.9078852386378437E-3</v>
      </c>
      <c r="C297">
        <v>135.84316142553649</v>
      </c>
      <c r="D297">
        <v>0.16272655404313949</v>
      </c>
      <c r="G297">
        <v>-6.7110130931545336E-3</v>
      </c>
      <c r="H297">
        <v>109.12380110015799</v>
      </c>
      <c r="I297">
        <v>0.24394127701166488</v>
      </c>
    </row>
    <row r="298" spans="1:9" x14ac:dyDescent="0.2">
      <c r="A298" s="1">
        <v>43313</v>
      </c>
      <c r="B298">
        <v>3.5321360259095896E-4</v>
      </c>
      <c r="C298">
        <v>135.89114307797095</v>
      </c>
      <c r="D298">
        <v>0.16243081767293932</v>
      </c>
      <c r="G298">
        <v>-1.114459221402945E-2</v>
      </c>
      <c r="H298">
        <v>107.90766083605187</v>
      </c>
      <c r="I298">
        <v>0.2523672431692297</v>
      </c>
    </row>
    <row r="299" spans="1:9" x14ac:dyDescent="0.2">
      <c r="A299" s="1">
        <v>43344</v>
      </c>
      <c r="B299">
        <v>-6.2250642393225641E-3</v>
      </c>
      <c r="C299">
        <v>135.0452119827556</v>
      </c>
      <c r="D299">
        <v>0.16764473963780219</v>
      </c>
      <c r="G299">
        <v>4.042255493813084E-3</v>
      </c>
      <c r="H299">
        <v>108.34385117089093</v>
      </c>
      <c r="I299">
        <v>0.24934512055057587</v>
      </c>
    </row>
    <row r="300" spans="1:9" x14ac:dyDescent="0.2">
      <c r="A300" s="1">
        <v>43374</v>
      </c>
      <c r="B300">
        <v>8.1273929684002599E-3</v>
      </c>
      <c r="C300">
        <v>136.14277748904038</v>
      </c>
      <c r="D300">
        <v>0.16087986134752341</v>
      </c>
      <c r="G300">
        <v>-9.4869962007091656E-3</v>
      </c>
      <c r="H300">
        <v>107.31599346646249</v>
      </c>
      <c r="I300">
        <v>0.25646658053995636</v>
      </c>
    </row>
    <row r="301" spans="1:9" x14ac:dyDescent="0.2">
      <c r="A301" s="1">
        <v>43405</v>
      </c>
      <c r="B301">
        <v>1.5548600329743983E-3</v>
      </c>
      <c r="C301">
        <v>136.35446045253622</v>
      </c>
      <c r="D301">
        <v>0.15957514698106878</v>
      </c>
      <c r="G301">
        <v>-1.5548600329743983E-3</v>
      </c>
      <c r="H301">
        <v>107.14913211732254</v>
      </c>
      <c r="I301">
        <v>0.2576226709370556</v>
      </c>
    </row>
    <row r="302" spans="1:9" x14ac:dyDescent="0.2">
      <c r="A302" s="1">
        <v>43435</v>
      </c>
      <c r="B302">
        <v>3.827230056986449E-3</v>
      </c>
      <c r="C302">
        <v>136.87632034198433</v>
      </c>
      <c r="D302">
        <v>0.15635864772295635</v>
      </c>
      <c r="G302">
        <v>-3.827230056986449E-3</v>
      </c>
      <c r="H302">
        <v>106.7390477383031</v>
      </c>
      <c r="I302">
        <v>0.2604639197644707</v>
      </c>
    </row>
    <row r="303" spans="1:9" x14ac:dyDescent="0.2">
      <c r="A303" s="1">
        <v>43466</v>
      </c>
      <c r="B303">
        <v>-7.3345956290857706E-3</v>
      </c>
      <c r="C303">
        <v>135.87238788107865</v>
      </c>
      <c r="D303">
        <v>0.16254641589788363</v>
      </c>
      <c r="G303">
        <v>7.3345956290857706E-3</v>
      </c>
      <c r="H303">
        <v>107.52193549129724</v>
      </c>
      <c r="I303">
        <v>0.2550397216628239</v>
      </c>
    </row>
    <row r="304" spans="1:9" x14ac:dyDescent="0.2">
      <c r="A304" s="1">
        <v>43497</v>
      </c>
      <c r="B304">
        <v>4.4465516141644441E-3</v>
      </c>
      <c r="C304">
        <v>136.47655146673165</v>
      </c>
      <c r="D304">
        <v>0.15882263531170651</v>
      </c>
      <c r="G304">
        <v>-4.4465516141644441E-3</v>
      </c>
      <c r="H304">
        <v>107.04383365548033</v>
      </c>
      <c r="I304">
        <v>0.25835222599095248</v>
      </c>
    </row>
    <row r="305" spans="1:9" x14ac:dyDescent="0.2">
      <c r="A305" s="1">
        <v>43525</v>
      </c>
      <c r="B305">
        <v>2.7659909533347773E-3</v>
      </c>
      <c r="C305">
        <v>136.85404437343098</v>
      </c>
      <c r="D305">
        <v>0.15649594633082856</v>
      </c>
      <c r="G305">
        <v>-2.7659909533347773E-3</v>
      </c>
      <c r="H305">
        <v>106.74775137997899</v>
      </c>
      <c r="I305">
        <v>0.26040361702442238</v>
      </c>
    </row>
    <row r="306" spans="1:9" x14ac:dyDescent="0.2">
      <c r="A306" s="1">
        <v>43556</v>
      </c>
      <c r="B306">
        <v>4.6419595660628738E-3</v>
      </c>
      <c r="C306">
        <v>137.48931531386464</v>
      </c>
      <c r="D306">
        <v>0.15258043461988605</v>
      </c>
      <c r="G306">
        <v>-4.6419595660628738E-3</v>
      </c>
      <c r="H306">
        <v>106.252232634305</v>
      </c>
      <c r="I306">
        <v>0.26383679352940131</v>
      </c>
    </row>
    <row r="307" spans="1:9" x14ac:dyDescent="0.2">
      <c r="A307" s="1">
        <v>43586</v>
      </c>
      <c r="B307">
        <v>6.538199864598495E-3</v>
      </c>
      <c r="C307">
        <v>138.38824793663349</v>
      </c>
      <c r="D307">
        <v>0.14703983613225963</v>
      </c>
      <c r="G307">
        <v>-1.1641728590174439E-2</v>
      </c>
      <c r="H307">
        <v>105.01527297987634</v>
      </c>
      <c r="I307">
        <v>0.27240700577720461</v>
      </c>
    </row>
    <row r="308" spans="1:9" x14ac:dyDescent="0.2">
      <c r="A308" s="1">
        <v>43617</v>
      </c>
      <c r="B308">
        <v>-4.5875454176080117E-3</v>
      </c>
      <c r="C308">
        <v>137.75338556396099</v>
      </c>
      <c r="D308">
        <v>0.15095282962341325</v>
      </c>
      <c r="G308">
        <v>9.8041845565852957E-3</v>
      </c>
      <c r="H308">
        <v>106.04486209743123</v>
      </c>
      <c r="I308">
        <v>0.26527354977976586</v>
      </c>
    </row>
    <row r="309" spans="1:9" x14ac:dyDescent="0.2">
      <c r="A309" s="1">
        <v>43647</v>
      </c>
      <c r="B309">
        <v>1.7516255415101797E-3</v>
      </c>
      <c r="C309">
        <v>137.99467791254432</v>
      </c>
      <c r="D309">
        <v>0.1494656169138347</v>
      </c>
      <c r="G309">
        <v>4.6826705955638204E-4</v>
      </c>
      <c r="H309">
        <v>106.09451941318666</v>
      </c>
      <c r="I309">
        <v>0.26492950158534295</v>
      </c>
    </row>
    <row r="310" spans="1:9" x14ac:dyDescent="0.2">
      <c r="A310" s="1">
        <v>43678</v>
      </c>
      <c r="B310">
        <v>1.2324843065922865E-2</v>
      </c>
      <c r="C310">
        <v>139.69544066174899</v>
      </c>
      <c r="D310">
        <v>0.13898291412012626</v>
      </c>
      <c r="G310">
        <v>-1.6463168622344933E-2</v>
      </c>
      <c r="H310">
        <v>104.34786745018071</v>
      </c>
      <c r="I310">
        <v>0.27703109115005459</v>
      </c>
    </row>
    <row r="311" spans="1:9" x14ac:dyDescent="0.2">
      <c r="A311" s="1">
        <v>43709</v>
      </c>
      <c r="B311">
        <v>6.3561812162935298E-4</v>
      </c>
      <c r="C311">
        <v>139.7842336153426</v>
      </c>
      <c r="D311">
        <v>0.13843563605730846</v>
      </c>
      <c r="G311">
        <v>-3.3591271915551532E-3</v>
      </c>
      <c r="H311">
        <v>103.99734969124802</v>
      </c>
      <c r="I311">
        <v>0.27945963567042142</v>
      </c>
    </row>
    <row r="312" spans="1:9" x14ac:dyDescent="0.2">
      <c r="A312" s="1">
        <v>43739</v>
      </c>
      <c r="B312">
        <v>-1.3971685953072892E-3</v>
      </c>
      <c r="C312">
        <v>139.58893147401616</v>
      </c>
      <c r="D312">
        <v>0.13963938672944501</v>
      </c>
      <c r="G312">
        <v>-4.1208399084253285E-4</v>
      </c>
      <c r="H312">
        <v>103.9544940483502</v>
      </c>
      <c r="I312">
        <v>0.27975655881931749</v>
      </c>
    </row>
    <row r="313" spans="1:9" x14ac:dyDescent="0.2">
      <c r="A313" s="1">
        <v>43770</v>
      </c>
      <c r="B313">
        <v>-6.3685686770031079E-3</v>
      </c>
      <c r="C313">
        <v>138.69994977737443</v>
      </c>
      <c r="D313">
        <v>0.14511865238204694</v>
      </c>
      <c r="G313">
        <v>4.0235894762780606E-3</v>
      </c>
      <c r="H313">
        <v>104.37276425661496</v>
      </c>
      <c r="I313">
        <v>0.27685859488902459</v>
      </c>
    </row>
    <row r="314" spans="1:9" x14ac:dyDescent="0.2">
      <c r="A314" s="1">
        <v>43800</v>
      </c>
      <c r="B314">
        <v>-9.2090000685138215E-3</v>
      </c>
      <c r="C314">
        <v>137.42266193037173</v>
      </c>
      <c r="D314">
        <v>0.15299125477083181</v>
      </c>
      <c r="G314">
        <v>1.2362426916892995E-2</v>
      </c>
      <c r="H314">
        <v>105.66306492685145</v>
      </c>
      <c r="I314">
        <v>0.26791881211776092</v>
      </c>
    </row>
    <row r="315" spans="1:9" x14ac:dyDescent="0.2">
      <c r="A315" s="1">
        <v>43831</v>
      </c>
      <c r="B315">
        <v>2.8501506685062955E-3</v>
      </c>
      <c r="C315">
        <v>137.81433722214049</v>
      </c>
      <c r="D315">
        <v>0.15057715222938622</v>
      </c>
      <c r="G315">
        <v>1.0733071184981051E-3</v>
      </c>
      <c r="H315">
        <v>105.77647384659976</v>
      </c>
      <c r="I315">
        <v>0.26713306416748844</v>
      </c>
    </row>
    <row r="316" spans="1:9" x14ac:dyDescent="0.2">
      <c r="A316" s="1">
        <v>43862</v>
      </c>
      <c r="B316">
        <v>1.246639370754881E-2</v>
      </c>
      <c r="C316">
        <v>139.53238500849662</v>
      </c>
      <c r="D316">
        <v>0.13998791258489032</v>
      </c>
      <c r="G316">
        <v>-1.8759229336054378E-2</v>
      </c>
      <c r="H316">
        <v>103.79218871535224</v>
      </c>
      <c r="I316">
        <v>0.28088108308958193</v>
      </c>
    </row>
    <row r="317" spans="1:9" x14ac:dyDescent="0.2">
      <c r="A317" s="1">
        <v>43891</v>
      </c>
      <c r="B317">
        <v>1.8017343037409428E-2</v>
      </c>
      <c r="C317">
        <v>142.04638785402261</v>
      </c>
      <c r="D317">
        <v>0.12449277978961358</v>
      </c>
      <c r="G317">
        <v>-2.9950167361203248E-2</v>
      </c>
      <c r="H317">
        <v>100.68359529254185</v>
      </c>
      <c r="I317">
        <v>0.30241881500365614</v>
      </c>
    </row>
    <row r="318" spans="1:9" x14ac:dyDescent="0.2">
      <c r="A318" s="1">
        <v>43922</v>
      </c>
      <c r="B318">
        <v>5.1043523207390867E-3</v>
      </c>
      <c r="C318">
        <v>142.77144266351789</v>
      </c>
      <c r="D318">
        <v>0.12002388247830892</v>
      </c>
      <c r="G318">
        <v>-6.6535998793525453E-3</v>
      </c>
      <c r="H318">
        <v>100.01368693505061</v>
      </c>
      <c r="I318" s="9">
        <v>0.30706024109198643</v>
      </c>
    </row>
    <row r="319" spans="1:9" x14ac:dyDescent="0.2">
      <c r="A319" s="1">
        <v>43952</v>
      </c>
      <c r="B319">
        <v>-1.4949266255962811E-2</v>
      </c>
      <c r="C319">
        <v>140.63711435339303</v>
      </c>
      <c r="D319">
        <v>0.13317887975802911</v>
      </c>
      <c r="G319">
        <v>1.3206130224545051E-2</v>
      </c>
      <c r="H319">
        <v>101.33448070895176</v>
      </c>
      <c r="I319">
        <v>0.29790918839808245</v>
      </c>
    </row>
    <row r="320" spans="1:9" x14ac:dyDescent="0.2">
      <c r="A320" s="1">
        <v>43983</v>
      </c>
      <c r="B320">
        <v>-2.706164677979819E-2</v>
      </c>
      <c r="C320">
        <v>136.83124244063143</v>
      </c>
      <c r="D320">
        <v>0.15663648673528627</v>
      </c>
      <c r="G320">
        <v>3.5172940247889035E-2</v>
      </c>
      <c r="H320">
        <v>104.89871234397859</v>
      </c>
      <c r="I320">
        <v>0.27321459023301625</v>
      </c>
    </row>
    <row r="321" spans="1:9" x14ac:dyDescent="0.2">
      <c r="A321" s="1">
        <v>44013</v>
      </c>
      <c r="B321">
        <v>-1.4270394587504922E-2</v>
      </c>
      <c r="C321">
        <v>134.87860661910506</v>
      </c>
      <c r="D321">
        <v>0.16867161685027823</v>
      </c>
      <c r="G321">
        <v>1.8664020614916874E-2</v>
      </c>
      <c r="H321">
        <v>106.85654407364484</v>
      </c>
      <c r="I321">
        <v>0.25964985236250443</v>
      </c>
    </row>
    <row r="322" spans="1:9" x14ac:dyDescent="0.2">
      <c r="A322" s="1">
        <v>44044</v>
      </c>
      <c r="B322">
        <v>-2.3746487710304778E-3</v>
      </c>
      <c r="C322">
        <v>134.55831730165869</v>
      </c>
      <c r="D322">
        <v>0.1706457297736475</v>
      </c>
      <c r="G322">
        <v>2.4111171795017022E-2</v>
      </c>
      <c r="H322">
        <v>109.4329805652263</v>
      </c>
      <c r="I322">
        <v>0.24179914276435055</v>
      </c>
    </row>
    <row r="323" spans="1:9" x14ac:dyDescent="0.2">
      <c r="A323" s="1">
        <v>44075</v>
      </c>
      <c r="B323">
        <v>6.2916074775768804E-4</v>
      </c>
      <c r="C323">
        <v>134.64297611318923</v>
      </c>
      <c r="D323">
        <v>0.17012393262083575</v>
      </c>
      <c r="G323">
        <v>-5.3336557509921561E-3</v>
      </c>
      <c r="H323">
        <v>108.84930271908637</v>
      </c>
      <c r="I323">
        <v>0.24584312512695267</v>
      </c>
    </row>
    <row r="324" spans="1:9" x14ac:dyDescent="0.2">
      <c r="A324" s="1">
        <v>44105</v>
      </c>
      <c r="B324">
        <v>-4.239701095453007E-5</v>
      </c>
      <c r="C324">
        <v>134.63726765345601</v>
      </c>
      <c r="D324">
        <v>0.17015911688555538</v>
      </c>
      <c r="G324">
        <v>-2.4354153140798574E-3</v>
      </c>
      <c r="H324">
        <v>108.58420946031738</v>
      </c>
      <c r="I324">
        <v>0.24767981032923717</v>
      </c>
    </row>
    <row r="325" spans="1:9" x14ac:dyDescent="0.2">
      <c r="A325" s="1">
        <v>44136</v>
      </c>
      <c r="B325">
        <v>1.2361923408171204E-2</v>
      </c>
      <c r="C325">
        <v>136.30164324407346</v>
      </c>
      <c r="D325">
        <v>0.15990068744752556</v>
      </c>
      <c r="G325">
        <v>1.6306852896959385E-2</v>
      </c>
      <c r="H325">
        <v>110.35487619091941</v>
      </c>
      <c r="I325">
        <v>0.23541183566486337</v>
      </c>
    </row>
    <row r="326" spans="1:9" x14ac:dyDescent="0.2">
      <c r="A326" s="1">
        <v>44166</v>
      </c>
      <c r="B326">
        <v>2.6650328459893888E-2</v>
      </c>
      <c r="C326">
        <v>139.93412680615128</v>
      </c>
      <c r="D326">
        <v>0.13751176482907113</v>
      </c>
      <c r="G326">
        <v>2.6650328459893888E-2</v>
      </c>
      <c r="H326">
        <v>113.29586988855833</v>
      </c>
      <c r="I326">
        <v>0.21503530994878473</v>
      </c>
    </row>
    <row r="327" spans="1:9" x14ac:dyDescent="0.2">
      <c r="A327" s="1">
        <v>44197</v>
      </c>
      <c r="B327">
        <v>1.0330905909102597E-2</v>
      </c>
      <c r="C327">
        <v>141.37977310365807</v>
      </c>
      <c r="D327">
        <v>0.12860148002381228</v>
      </c>
      <c r="G327">
        <v>1.0330905909102597E-2</v>
      </c>
      <c r="H327">
        <v>114.46631886026695</v>
      </c>
      <c r="I327">
        <v>0.20692591359389775</v>
      </c>
    </row>
    <row r="328" spans="1:9" x14ac:dyDescent="0.2">
      <c r="A328" s="1">
        <v>44228</v>
      </c>
      <c r="B328">
        <v>-1.0794097573885535E-3</v>
      </c>
      <c r="C328">
        <v>141.22716639707261</v>
      </c>
      <c r="D328">
        <v>0.12954207608884846</v>
      </c>
      <c r="G328">
        <v>-1.0794097573885535E-3</v>
      </c>
      <c r="H328">
        <v>114.34276279879684</v>
      </c>
      <c r="I328">
        <v>0.20778196550109646</v>
      </c>
    </row>
    <row r="329" spans="1:9" x14ac:dyDescent="0.2">
      <c r="A329" s="1">
        <v>44256</v>
      </c>
      <c r="B329">
        <v>-1.2971772975614519E-2</v>
      </c>
      <c r="C329">
        <v>139.39519965658044</v>
      </c>
      <c r="D329">
        <v>0.14083345866264868</v>
      </c>
      <c r="G329">
        <v>-1.2971772975614519E-2</v>
      </c>
      <c r="H329">
        <v>112.85953443836631</v>
      </c>
      <c r="I329">
        <v>0.21805843799180374</v>
      </c>
    </row>
    <row r="330" spans="1:9" x14ac:dyDescent="0.2">
      <c r="A330" s="1">
        <v>44287</v>
      </c>
      <c r="B330">
        <v>4.5082673837759536E-3</v>
      </c>
      <c r="C330">
        <v>140.02363048864714</v>
      </c>
      <c r="D330">
        <v>0.13696010616710591</v>
      </c>
      <c r="G330">
        <v>4.5082673837759536E-3</v>
      </c>
      <c r="H330">
        <v>113.36833539642294</v>
      </c>
      <c r="I330">
        <v>0.21453323635178337</v>
      </c>
    </row>
    <row r="331" spans="1:9" x14ac:dyDescent="0.2">
      <c r="A331" s="1">
        <v>44317</v>
      </c>
      <c r="B331">
        <v>1.4204501269323945E-2</v>
      </c>
      <c r="C331">
        <v>142.01259632565848</v>
      </c>
      <c r="D331">
        <v>0.12470105489967936</v>
      </c>
      <c r="G331">
        <v>1.4204501269323945E-2</v>
      </c>
      <c r="H331">
        <v>114.97867606046256</v>
      </c>
      <c r="I331">
        <v>0.20337607271053057</v>
      </c>
    </row>
    <row r="332" spans="1:9" x14ac:dyDescent="0.2">
      <c r="A332" s="1">
        <v>44348</v>
      </c>
      <c r="B332">
        <v>-7.6158097415792957E-3</v>
      </c>
      <c r="C332">
        <v>140.93105541113457</v>
      </c>
      <c r="D332">
        <v>0.13136716513256844</v>
      </c>
      <c r="G332">
        <v>-9.5933605046010974E-3</v>
      </c>
      <c r="H332">
        <v>113.87564417067279</v>
      </c>
      <c r="I332">
        <v>0.21101837323160966</v>
      </c>
    </row>
    <row r="333" spans="1:9" x14ac:dyDescent="0.2">
      <c r="A333" s="1">
        <v>44378</v>
      </c>
      <c r="B333">
        <v>-2.0392009527476402E-2</v>
      </c>
      <c r="C333">
        <v>138.05718798647339</v>
      </c>
      <c r="D333">
        <v>0.14908033417706398</v>
      </c>
      <c r="G333">
        <v>-2.0506970833920873E-2</v>
      </c>
      <c r="H333">
        <v>111.54039965697085</v>
      </c>
      <c r="I333">
        <v>0.22719799644024846</v>
      </c>
    </row>
    <row r="334" spans="1:9" x14ac:dyDescent="0.2">
      <c r="A334" s="1">
        <v>44409</v>
      </c>
      <c r="B334">
        <v>-5.2719363981914196E-3</v>
      </c>
      <c r="C334">
        <v>137.32935927209556</v>
      </c>
      <c r="D334">
        <v>0.15356632853525276</v>
      </c>
      <c r="G334">
        <v>-4.0523386352658347E-3</v>
      </c>
      <c r="H334">
        <v>111.08840018604791</v>
      </c>
      <c r="I334">
        <v>0.23032965185668455</v>
      </c>
    </row>
    <row r="335" spans="1:9" x14ac:dyDescent="0.2">
      <c r="A335" s="1">
        <v>44440</v>
      </c>
      <c r="B335">
        <v>4.699600636771291E-3</v>
      </c>
      <c r="C335">
        <v>137.9747524163781</v>
      </c>
      <c r="D335">
        <v>0.14958842831385236</v>
      </c>
      <c r="G335">
        <v>2.6496728885701229E-3</v>
      </c>
      <c r="H335">
        <v>111.3827481082555</v>
      </c>
      <c r="I335">
        <v>0.22829027720207293</v>
      </c>
    </row>
    <row r="336" spans="1:9" x14ac:dyDescent="0.2">
      <c r="A336" s="1">
        <v>44470</v>
      </c>
      <c r="B336">
        <v>7.7020859807267967E-3</v>
      </c>
      <c r="C336">
        <v>139.03744582265853</v>
      </c>
      <c r="D336">
        <v>0.14303848526972066</v>
      </c>
      <c r="G336">
        <v>-3.6143954306395599E-3</v>
      </c>
      <c r="H336">
        <v>110.98016681244094</v>
      </c>
      <c r="I336">
        <v>0.23107954129793387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909BA-37E3-B54E-8EFF-D57F0042D72C}">
  <dimension ref="A1:D335"/>
  <sheetViews>
    <sheetView zoomScale="108" workbookViewId="0">
      <selection activeCell="F4" sqref="F4"/>
    </sheetView>
  </sheetViews>
  <sheetFormatPr baseColWidth="10" defaultRowHeight="16" x14ac:dyDescent="0.2"/>
  <cols>
    <col min="3" max="3" width="20.33203125" customWidth="1"/>
  </cols>
  <sheetData>
    <row r="1" spans="1:4" x14ac:dyDescent="0.2">
      <c r="A1" t="s">
        <v>0</v>
      </c>
      <c r="B1" t="s">
        <v>33</v>
      </c>
      <c r="C1" t="s">
        <v>31</v>
      </c>
      <c r="D1" t="s">
        <v>32</v>
      </c>
    </row>
    <row r="2" spans="1:4" x14ac:dyDescent="0.2">
      <c r="A2" s="1">
        <v>34335</v>
      </c>
      <c r="B2" s="10">
        <v>1.4927601134497686</v>
      </c>
      <c r="C2">
        <v>1.5020699290679902</v>
      </c>
      <c r="D2">
        <v>1.4982396916613039</v>
      </c>
    </row>
    <row r="3" spans="1:4" x14ac:dyDescent="0.2">
      <c r="A3" s="1">
        <v>34366</v>
      </c>
      <c r="B3" s="10">
        <v>1.4791148976452491</v>
      </c>
      <c r="C3">
        <v>1.4986723845546381</v>
      </c>
      <c r="D3">
        <v>1.4976627040111588</v>
      </c>
    </row>
    <row r="4" spans="1:4" x14ac:dyDescent="0.2">
      <c r="A4" s="1">
        <v>34394</v>
      </c>
      <c r="B4" s="10">
        <v>1.4920696498112533</v>
      </c>
      <c r="C4">
        <v>1.5020623774635107</v>
      </c>
      <c r="D4">
        <v>1.4955369682439923</v>
      </c>
    </row>
    <row r="5" spans="1:4" x14ac:dyDescent="0.2">
      <c r="A5" s="1">
        <v>34425</v>
      </c>
      <c r="B5" s="10">
        <v>1.4824038661092829</v>
      </c>
      <c r="C5">
        <v>1.5045816232213012</v>
      </c>
      <c r="D5">
        <v>1.4899020921708679</v>
      </c>
    </row>
    <row r="6" spans="1:4" x14ac:dyDescent="0.2">
      <c r="A6" s="1">
        <v>34455</v>
      </c>
      <c r="B6" s="10">
        <v>1.5044833604140337</v>
      </c>
      <c r="C6">
        <v>1.4993674288195018</v>
      </c>
      <c r="D6">
        <v>1.4865499506060049</v>
      </c>
    </row>
    <row r="7" spans="1:4" x14ac:dyDescent="0.2">
      <c r="A7" s="1">
        <v>34486</v>
      </c>
      <c r="B7" s="10">
        <v>1.5263680073265664</v>
      </c>
      <c r="C7">
        <v>1.4957081181464398</v>
      </c>
      <c r="D7">
        <v>1.4903945705439547</v>
      </c>
    </row>
    <row r="8" spans="1:4" x14ac:dyDescent="0.2">
      <c r="A8" s="1">
        <v>34516</v>
      </c>
      <c r="B8" s="10">
        <v>1.5464316090620893</v>
      </c>
      <c r="C8">
        <v>1.4972198370603316</v>
      </c>
      <c r="D8">
        <v>1.4961999824593588</v>
      </c>
    </row>
    <row r="9" spans="1:4" x14ac:dyDescent="0.2">
      <c r="A9" s="1">
        <v>34547</v>
      </c>
      <c r="B9" s="10">
        <v>1.5423054381689751</v>
      </c>
      <c r="C9">
        <v>1.5014039678696189</v>
      </c>
      <c r="D9">
        <v>1.5051452317280791</v>
      </c>
    </row>
    <row r="10" spans="1:4" x14ac:dyDescent="0.2">
      <c r="A10" s="1">
        <v>34578</v>
      </c>
      <c r="B10" s="10">
        <v>1.5661461840848223</v>
      </c>
      <c r="C10">
        <v>1.5056069783630128</v>
      </c>
      <c r="D10">
        <v>1.5156769884820334</v>
      </c>
    </row>
    <row r="11" spans="1:4" x14ac:dyDescent="0.2">
      <c r="A11" s="1">
        <v>34608</v>
      </c>
      <c r="B11" s="10">
        <v>1.6062708815214597</v>
      </c>
      <c r="C11">
        <v>1.5089625848492478</v>
      </c>
      <c r="D11">
        <v>1.5280230775276282</v>
      </c>
    </row>
    <row r="12" spans="1:4" x14ac:dyDescent="0.2">
      <c r="A12" s="1">
        <v>34639</v>
      </c>
      <c r="B12" s="10">
        <v>1.5877552316534882</v>
      </c>
      <c r="C12">
        <v>1.5176087653511647</v>
      </c>
      <c r="D12">
        <v>1.5486675800963241</v>
      </c>
    </row>
    <row r="13" spans="1:4" x14ac:dyDescent="0.2">
      <c r="A13" s="1">
        <v>34669</v>
      </c>
      <c r="B13" s="10">
        <v>1.558554907889405</v>
      </c>
      <c r="C13">
        <v>1.5264703979234275</v>
      </c>
      <c r="D13">
        <v>1.5625462253029001</v>
      </c>
    </row>
    <row r="14" spans="1:4" x14ac:dyDescent="0.2">
      <c r="A14" s="1">
        <v>34700</v>
      </c>
      <c r="B14" s="10">
        <v>1.5744560254432092</v>
      </c>
      <c r="C14">
        <v>1.5320553455946995</v>
      </c>
      <c r="D14">
        <v>1.5679107087300401</v>
      </c>
    </row>
    <row r="15" spans="1:4" x14ac:dyDescent="0.2">
      <c r="A15" s="1">
        <v>34731</v>
      </c>
      <c r="B15" s="10">
        <v>1.5725248458925649</v>
      </c>
      <c r="C15">
        <v>1.5388633382608194</v>
      </c>
      <c r="D15">
        <v>1.57258144479356</v>
      </c>
    </row>
    <row r="16" spans="1:4" x14ac:dyDescent="0.2">
      <c r="A16" s="1">
        <v>34759</v>
      </c>
      <c r="B16" s="10">
        <v>1.6004865479105648</v>
      </c>
      <c r="C16">
        <v>1.5466475006147624</v>
      </c>
      <c r="D16">
        <v>1.5776180127474915</v>
      </c>
    </row>
    <row r="17" spans="1:4" x14ac:dyDescent="0.2">
      <c r="A17" s="1">
        <v>34790</v>
      </c>
      <c r="B17" s="10">
        <v>1.6073810939835727</v>
      </c>
      <c r="C17">
        <v>1.5556822421230383</v>
      </c>
      <c r="D17">
        <v>1.5833414067184488</v>
      </c>
    </row>
    <row r="18" spans="1:4" x14ac:dyDescent="0.2">
      <c r="A18" s="1">
        <v>34820</v>
      </c>
      <c r="B18" s="10">
        <v>1.5875787835971362</v>
      </c>
      <c r="C18">
        <v>1.5660970111125625</v>
      </c>
      <c r="D18">
        <v>1.5835264421288009</v>
      </c>
    </row>
    <row r="19" spans="1:4" x14ac:dyDescent="0.2">
      <c r="A19" s="1">
        <v>34851</v>
      </c>
      <c r="B19" s="10">
        <v>1.5950744102212369</v>
      </c>
      <c r="C19">
        <v>1.5730216297111543</v>
      </c>
      <c r="D19">
        <v>1.583497034119409</v>
      </c>
    </row>
    <row r="20" spans="1:4" x14ac:dyDescent="0.2">
      <c r="A20" s="1">
        <v>34881</v>
      </c>
      <c r="B20" s="10">
        <v>1.5953797801566663</v>
      </c>
      <c r="C20">
        <v>1.5787471632857104</v>
      </c>
      <c r="D20">
        <v>1.5895836178413809</v>
      </c>
    </row>
    <row r="21" spans="1:4" x14ac:dyDescent="0.2">
      <c r="A21" s="1">
        <v>34912</v>
      </c>
      <c r="B21" s="10">
        <v>1.5666123574382755</v>
      </c>
      <c r="C21">
        <v>1.5828261775435919</v>
      </c>
      <c r="D21">
        <v>1.5930709102936236</v>
      </c>
    </row>
    <row r="22" spans="1:4" x14ac:dyDescent="0.2">
      <c r="A22" s="1">
        <v>34943</v>
      </c>
      <c r="B22" s="10">
        <v>1.5591867282025695</v>
      </c>
      <c r="C22">
        <v>1.5848517541493667</v>
      </c>
      <c r="D22">
        <v>1.592085495551242</v>
      </c>
    </row>
    <row r="23" spans="1:4" x14ac:dyDescent="0.2">
      <c r="A23" s="1">
        <v>34973</v>
      </c>
      <c r="B23" s="10">
        <v>1.578233010321644</v>
      </c>
      <c r="C23">
        <v>1.5842717994925124</v>
      </c>
      <c r="D23">
        <v>1.585202192266576</v>
      </c>
    </row>
    <row r="24" spans="1:4" x14ac:dyDescent="0.2">
      <c r="A24" s="1">
        <v>35004</v>
      </c>
      <c r="B24" s="10">
        <v>1.5625732456208883</v>
      </c>
      <c r="C24">
        <v>1.5819353102258609</v>
      </c>
      <c r="D24">
        <v>1.5803441783229213</v>
      </c>
    </row>
    <row r="25" spans="1:4" x14ac:dyDescent="0.2">
      <c r="A25" s="1">
        <v>35034</v>
      </c>
      <c r="B25" s="10">
        <v>1.5407370886231975</v>
      </c>
      <c r="C25">
        <v>1.5798368113898114</v>
      </c>
      <c r="D25">
        <v>1.5761765886602133</v>
      </c>
    </row>
    <row r="26" spans="1:4" x14ac:dyDescent="0.2">
      <c r="A26" s="1">
        <v>35065</v>
      </c>
      <c r="B26" s="10">
        <v>1.5296133137542829</v>
      </c>
      <c r="C26">
        <v>1.5783519931176271</v>
      </c>
      <c r="D26">
        <v>1.5671203683938735</v>
      </c>
    </row>
    <row r="27" spans="1:4" x14ac:dyDescent="0.2">
      <c r="A27" s="1">
        <v>35096</v>
      </c>
      <c r="B27" s="10">
        <v>1.5365467648007867</v>
      </c>
      <c r="C27">
        <v>1.5746151004768831</v>
      </c>
      <c r="D27">
        <v>1.5561592906601431</v>
      </c>
    </row>
    <row r="28" spans="1:4" x14ac:dyDescent="0.2">
      <c r="A28" s="1">
        <v>35125</v>
      </c>
      <c r="B28" s="10">
        <v>1.5273004963726613</v>
      </c>
      <c r="C28">
        <v>1.5716169270525684</v>
      </c>
      <c r="D28">
        <v>1.5511483585538948</v>
      </c>
    </row>
    <row r="29" spans="1:4" x14ac:dyDescent="0.2">
      <c r="A29" s="1">
        <v>35156</v>
      </c>
      <c r="B29" s="10">
        <v>1.5161393028791486</v>
      </c>
      <c r="C29">
        <v>1.5655180894244094</v>
      </c>
      <c r="D29">
        <v>1.5458339865822435</v>
      </c>
    </row>
    <row r="30" spans="1:4" x14ac:dyDescent="0.2">
      <c r="A30" s="1">
        <v>35186</v>
      </c>
      <c r="B30" s="10">
        <v>1.5153351921445024</v>
      </c>
      <c r="C30">
        <v>1.5579146068323746</v>
      </c>
      <c r="D30">
        <v>1.5354850353418277</v>
      </c>
    </row>
    <row r="31" spans="1:4" x14ac:dyDescent="0.2">
      <c r="A31" s="1">
        <v>35217</v>
      </c>
      <c r="B31" s="10">
        <v>1.5418060716323101</v>
      </c>
      <c r="C31">
        <v>1.5518943075446547</v>
      </c>
      <c r="D31">
        <v>1.5276120264290967</v>
      </c>
    </row>
    <row r="32" spans="1:4" x14ac:dyDescent="0.2">
      <c r="A32" s="1">
        <v>35247</v>
      </c>
      <c r="B32" s="10">
        <v>1.5534945860713676</v>
      </c>
      <c r="C32">
        <v>1.5474552793289107</v>
      </c>
      <c r="D32">
        <v>1.5277901902639488</v>
      </c>
    </row>
    <row r="33" spans="1:4" x14ac:dyDescent="0.2">
      <c r="A33" s="1">
        <v>35278</v>
      </c>
      <c r="B33" s="10">
        <v>1.5502914547935014</v>
      </c>
      <c r="C33">
        <v>1.5439648464884694</v>
      </c>
      <c r="D33">
        <v>1.531770402316796</v>
      </c>
    </row>
    <row r="34" spans="1:4" x14ac:dyDescent="0.2">
      <c r="A34" s="1">
        <v>35309</v>
      </c>
      <c r="B34" s="10">
        <v>1.5595028304976375</v>
      </c>
      <c r="C34">
        <v>1.5426047712680717</v>
      </c>
      <c r="D34">
        <v>1.5340611839822487</v>
      </c>
    </row>
    <row r="35" spans="1:4" x14ac:dyDescent="0.2">
      <c r="A35" s="1">
        <v>35339</v>
      </c>
      <c r="B35" s="10">
        <v>1.5863950758296845</v>
      </c>
      <c r="C35">
        <v>1.5426311131259942</v>
      </c>
      <c r="D35">
        <v>1.5394282396697445</v>
      </c>
    </row>
    <row r="36" spans="1:4" x14ac:dyDescent="0.2">
      <c r="A36" s="1">
        <v>35370</v>
      </c>
      <c r="B36" s="10">
        <v>1.6633123201543554</v>
      </c>
      <c r="C36">
        <v>1.5433112852516644</v>
      </c>
      <c r="D36">
        <v>1.5511375351615007</v>
      </c>
    </row>
    <row r="37" spans="1:4" x14ac:dyDescent="0.2">
      <c r="A37" s="1">
        <v>35400</v>
      </c>
      <c r="B37" s="10">
        <v>1.6639211966921246</v>
      </c>
      <c r="C37">
        <v>1.5517062081294528</v>
      </c>
      <c r="D37">
        <v>1.5758003898298094</v>
      </c>
    </row>
    <row r="38" spans="1:4" x14ac:dyDescent="0.2">
      <c r="A38" s="1">
        <v>35431</v>
      </c>
      <c r="B38" s="10">
        <v>1.6584573030167338</v>
      </c>
      <c r="C38">
        <v>1.5619715504685303</v>
      </c>
      <c r="D38">
        <v>1.5961529106731118</v>
      </c>
    </row>
    <row r="39" spans="1:4" x14ac:dyDescent="0.2">
      <c r="A39" s="1">
        <v>35462</v>
      </c>
      <c r="B39" s="10">
        <v>1.6255669164621163</v>
      </c>
      <c r="C39">
        <v>1.5727085495737345</v>
      </c>
      <c r="D39">
        <v>1.6136466968306726</v>
      </c>
    </row>
    <row r="40" spans="1:4" x14ac:dyDescent="0.2">
      <c r="A40" s="1">
        <v>35490</v>
      </c>
      <c r="B40" s="10">
        <v>1.608544588856003</v>
      </c>
      <c r="C40">
        <v>1.5801268955455121</v>
      </c>
      <c r="D40">
        <v>1.6261926071087753</v>
      </c>
    </row>
    <row r="41" spans="1:4" x14ac:dyDescent="0.2">
      <c r="A41" s="1">
        <v>35521</v>
      </c>
      <c r="B41" s="10">
        <v>1.6296199726223846</v>
      </c>
      <c r="C41">
        <v>1.5868972365857905</v>
      </c>
      <c r="D41">
        <v>1.6343662335018363</v>
      </c>
    </row>
    <row r="42" spans="1:4" x14ac:dyDescent="0.2">
      <c r="A42" s="1">
        <v>35551</v>
      </c>
      <c r="B42" s="10">
        <v>1.6323865491348351</v>
      </c>
      <c r="C42">
        <v>1.5963539590643936</v>
      </c>
      <c r="D42">
        <v>1.6415703829672861</v>
      </c>
    </row>
    <row r="43" spans="1:4" x14ac:dyDescent="0.2">
      <c r="A43" s="1">
        <v>35582</v>
      </c>
      <c r="B43" s="10">
        <v>1.6451427161306242</v>
      </c>
      <c r="C43">
        <v>1.6061082388135881</v>
      </c>
      <c r="D43">
        <v>1.6364160877973664</v>
      </c>
    </row>
    <row r="44" spans="1:4" x14ac:dyDescent="0.2">
      <c r="A44" s="1">
        <v>35612</v>
      </c>
      <c r="B44" s="10">
        <v>1.6713464366893971</v>
      </c>
      <c r="C44">
        <v>1.6147196258551142</v>
      </c>
      <c r="D44">
        <v>1.6332863410371161</v>
      </c>
    </row>
    <row r="45" spans="1:4" x14ac:dyDescent="0.2">
      <c r="A45" s="1">
        <v>35643</v>
      </c>
      <c r="B45" s="10">
        <v>1.6025127399762829</v>
      </c>
      <c r="C45">
        <v>1.6245406134066165</v>
      </c>
      <c r="D45">
        <v>1.6354345299825601</v>
      </c>
    </row>
    <row r="46" spans="1:4" x14ac:dyDescent="0.2">
      <c r="A46" s="1">
        <v>35674</v>
      </c>
      <c r="B46" s="10">
        <v>1.6017170406675956</v>
      </c>
      <c r="C46">
        <v>1.6288923871718481</v>
      </c>
      <c r="D46">
        <v>1.6315921672349212</v>
      </c>
    </row>
    <row r="47" spans="1:4" x14ac:dyDescent="0.2">
      <c r="A47" s="1">
        <v>35704</v>
      </c>
      <c r="B47" s="10">
        <v>1.633079661625894</v>
      </c>
      <c r="C47">
        <v>1.6324102380193448</v>
      </c>
      <c r="D47">
        <v>1.6304542425368533</v>
      </c>
    </row>
    <row r="48" spans="1:4" x14ac:dyDescent="0.2">
      <c r="A48" s="1">
        <v>35735</v>
      </c>
      <c r="B48" s="10">
        <v>1.6886472247082862</v>
      </c>
      <c r="C48">
        <v>1.6363006201690287</v>
      </c>
      <c r="D48">
        <v>1.6310308573707715</v>
      </c>
    </row>
    <row r="49" spans="1:4" x14ac:dyDescent="0.2">
      <c r="A49" s="1">
        <v>35765</v>
      </c>
      <c r="B49" s="10">
        <v>1.659475605708596</v>
      </c>
      <c r="C49">
        <v>1.6384118622151898</v>
      </c>
      <c r="D49">
        <v>1.6404076366330134</v>
      </c>
    </row>
    <row r="50" spans="1:4" x14ac:dyDescent="0.2">
      <c r="A50" s="1">
        <v>35796</v>
      </c>
      <c r="B50" s="10">
        <v>1.6351892731583679</v>
      </c>
      <c r="C50">
        <v>1.6380413962998961</v>
      </c>
      <c r="D50">
        <v>1.6427964515626752</v>
      </c>
    </row>
    <row r="51" spans="1:4" x14ac:dyDescent="0.2">
      <c r="A51" s="1">
        <v>35827</v>
      </c>
      <c r="B51" s="10">
        <v>1.6398819285011479</v>
      </c>
      <c r="C51">
        <v>1.6361023938116988</v>
      </c>
      <c r="D51">
        <v>1.6367702576408369</v>
      </c>
    </row>
    <row r="52" spans="1:4" x14ac:dyDescent="0.2">
      <c r="A52" s="1">
        <v>35855</v>
      </c>
      <c r="B52" s="10">
        <v>1.6622616732326003</v>
      </c>
      <c r="C52">
        <v>1.637295311481618</v>
      </c>
      <c r="D52">
        <v>1.6429984557283148</v>
      </c>
    </row>
    <row r="53" spans="1:4" x14ac:dyDescent="0.2">
      <c r="A53" s="1">
        <v>35886</v>
      </c>
      <c r="B53" s="10">
        <v>1.6726323888535779</v>
      </c>
      <c r="C53">
        <v>1.6417717351796677</v>
      </c>
      <c r="D53">
        <v>1.6530892278224816</v>
      </c>
    </row>
    <row r="54" spans="1:4" x14ac:dyDescent="0.2">
      <c r="A54" s="1">
        <v>35916</v>
      </c>
      <c r="B54" s="10">
        <v>1.6387800920994411</v>
      </c>
      <c r="C54">
        <v>1.6453561031989337</v>
      </c>
      <c r="D54">
        <v>1.6596813490270961</v>
      </c>
    </row>
    <row r="55" spans="1:4" x14ac:dyDescent="0.2">
      <c r="A55" s="1">
        <v>35947</v>
      </c>
      <c r="B55" s="10">
        <v>1.6502194791907325</v>
      </c>
      <c r="C55">
        <v>1.6458888984459843</v>
      </c>
      <c r="D55">
        <v>1.6513701602589552</v>
      </c>
    </row>
    <row r="56" spans="1:4" x14ac:dyDescent="0.2">
      <c r="A56" s="1">
        <v>35977</v>
      </c>
      <c r="B56" s="10">
        <v>1.6429803663846216</v>
      </c>
      <c r="C56">
        <v>1.6463119620343265</v>
      </c>
      <c r="D56">
        <v>1.6498274725059778</v>
      </c>
    </row>
    <row r="57" spans="1:4" x14ac:dyDescent="0.2">
      <c r="A57" s="1">
        <v>36008</v>
      </c>
      <c r="B57" s="10">
        <v>1.6351892731583679</v>
      </c>
      <c r="C57">
        <v>1.6439481228422617</v>
      </c>
      <c r="D57">
        <v>1.651125988043687</v>
      </c>
    </row>
    <row r="58" spans="1:4" x14ac:dyDescent="0.2">
      <c r="A58" s="1">
        <v>36039</v>
      </c>
      <c r="B58" s="10">
        <v>1.6823404720647366</v>
      </c>
      <c r="C58">
        <v>1.6466711672741023</v>
      </c>
      <c r="D58">
        <v>1.6503438788198901</v>
      </c>
    </row>
    <row r="59" spans="1:4" x14ac:dyDescent="0.2">
      <c r="A59" s="1">
        <v>36069</v>
      </c>
      <c r="B59" s="10">
        <v>1.6950014407512246</v>
      </c>
      <c r="C59">
        <v>1.6533897865571976</v>
      </c>
      <c r="D59">
        <v>1.6536903452919127</v>
      </c>
    </row>
    <row r="60" spans="1:4" x14ac:dyDescent="0.2">
      <c r="A60" s="1">
        <v>36100</v>
      </c>
      <c r="B60" s="10">
        <v>1.6607433487228884</v>
      </c>
      <c r="C60">
        <v>1.6585499348176418</v>
      </c>
      <c r="D60">
        <v>1.6574185206081877</v>
      </c>
    </row>
    <row r="61" spans="1:4" x14ac:dyDescent="0.2">
      <c r="A61" s="1">
        <v>36130</v>
      </c>
      <c r="B61" s="10">
        <v>1.6706483786357484</v>
      </c>
      <c r="C61">
        <v>1.6562246118188586</v>
      </c>
      <c r="D61">
        <v>1.661079063378762</v>
      </c>
    </row>
    <row r="62" spans="1:4" x14ac:dyDescent="0.2">
      <c r="A62" s="1">
        <v>36161</v>
      </c>
      <c r="B62" s="10">
        <v>1.650137786505173</v>
      </c>
      <c r="C62">
        <v>1.6571556762294548</v>
      </c>
      <c r="D62">
        <v>1.6644838799529313</v>
      </c>
    </row>
    <row r="63" spans="1:4" x14ac:dyDescent="0.2">
      <c r="A63" s="1">
        <v>36192</v>
      </c>
      <c r="B63" s="10">
        <v>1.6276571502978612</v>
      </c>
      <c r="C63">
        <v>1.6584013856750219</v>
      </c>
      <c r="D63">
        <v>1.6656767833063564</v>
      </c>
    </row>
    <row r="64" spans="1:4" x14ac:dyDescent="0.2">
      <c r="A64" s="1">
        <v>36220</v>
      </c>
      <c r="B64" s="10">
        <v>1.6218232537018116</v>
      </c>
      <c r="C64">
        <v>1.6573826541580809</v>
      </c>
      <c r="D64">
        <v>1.664421429496272</v>
      </c>
    </row>
    <row r="65" spans="1:4" x14ac:dyDescent="0.2">
      <c r="A65" s="1">
        <v>36251</v>
      </c>
      <c r="B65" s="10">
        <v>1.6093988895147664</v>
      </c>
      <c r="C65">
        <v>1.6540127858638487</v>
      </c>
      <c r="D65">
        <v>1.6543352264357847</v>
      </c>
    </row>
    <row r="66" spans="1:4" x14ac:dyDescent="0.2">
      <c r="A66" s="1">
        <v>36281</v>
      </c>
      <c r="B66" s="10">
        <v>1.6155610843646</v>
      </c>
      <c r="C66">
        <v>1.6487433275856145</v>
      </c>
      <c r="D66">
        <v>1.6400681345630417</v>
      </c>
    </row>
    <row r="67" spans="1:4" x14ac:dyDescent="0.2">
      <c r="A67" s="1">
        <v>36312</v>
      </c>
      <c r="B67" s="10">
        <v>1.5950744102212369</v>
      </c>
      <c r="C67">
        <v>1.6468084102743774</v>
      </c>
      <c r="D67">
        <v>1.6325377571699935</v>
      </c>
    </row>
    <row r="68" spans="1:4" x14ac:dyDescent="0.2">
      <c r="A68" s="1">
        <v>36342</v>
      </c>
      <c r="B68" s="10">
        <v>1.575100806451613</v>
      </c>
      <c r="C68">
        <v>1.6422129878602529</v>
      </c>
      <c r="D68">
        <v>1.619942095767575</v>
      </c>
    </row>
    <row r="69" spans="1:4" x14ac:dyDescent="0.2">
      <c r="A69" s="1">
        <v>36373</v>
      </c>
      <c r="B69" s="10">
        <v>1.605677676263267</v>
      </c>
      <c r="C69">
        <v>1.6365563578658353</v>
      </c>
      <c r="D69">
        <v>1.6074359324253151</v>
      </c>
    </row>
    <row r="70" spans="1:4" x14ac:dyDescent="0.2">
      <c r="A70" s="1">
        <v>36404</v>
      </c>
      <c r="B70" s="10">
        <v>1.6247217663975044</v>
      </c>
      <c r="C70">
        <v>1.6340970581245771</v>
      </c>
      <c r="D70">
        <v>1.6037726867528825</v>
      </c>
    </row>
    <row r="71" spans="1:4" x14ac:dyDescent="0.2">
      <c r="A71" s="1">
        <v>36434</v>
      </c>
      <c r="B71" s="10">
        <v>1.6573578401312627</v>
      </c>
      <c r="C71">
        <v>1.6292954993189745</v>
      </c>
      <c r="D71">
        <v>1.6042557722021646</v>
      </c>
    </row>
    <row r="72" spans="1:4" x14ac:dyDescent="0.2">
      <c r="A72" s="1">
        <v>36465</v>
      </c>
      <c r="B72" s="10">
        <v>1.6205354249043884</v>
      </c>
      <c r="C72">
        <v>1.626158532600644</v>
      </c>
      <c r="D72">
        <v>1.6122489306382475</v>
      </c>
    </row>
    <row r="73" spans="1:4" x14ac:dyDescent="0.2">
      <c r="A73" s="1">
        <v>36495</v>
      </c>
      <c r="B73" s="10">
        <v>1.613085348345781</v>
      </c>
      <c r="C73">
        <v>1.6228078722824362</v>
      </c>
      <c r="D73">
        <v>1.6130779873948786</v>
      </c>
    </row>
    <row r="74" spans="1:4" x14ac:dyDescent="0.2">
      <c r="A74" s="1">
        <v>36526</v>
      </c>
      <c r="B74" s="10">
        <v>1.640823693494134</v>
      </c>
      <c r="C74">
        <v>1.6180109530916056</v>
      </c>
      <c r="D74">
        <v>1.616079810415636</v>
      </c>
    </row>
    <row r="75" spans="1:4" x14ac:dyDescent="0.2">
      <c r="A75" s="1">
        <v>36557</v>
      </c>
      <c r="B75" s="10">
        <v>1.6002048262177557</v>
      </c>
      <c r="C75">
        <v>1.6172347786740191</v>
      </c>
      <c r="D75">
        <v>1.6270336249227231</v>
      </c>
    </row>
    <row r="76" spans="1:4" x14ac:dyDescent="0.2">
      <c r="A76" s="1">
        <v>36586</v>
      </c>
      <c r="B76" s="10">
        <v>1.5801782441059353</v>
      </c>
      <c r="C76">
        <v>1.6149470850006769</v>
      </c>
      <c r="D76">
        <v>1.6261214832484709</v>
      </c>
    </row>
    <row r="77" spans="1:4" x14ac:dyDescent="0.2">
      <c r="A77" s="1">
        <v>36617</v>
      </c>
      <c r="B77" s="10">
        <v>1.5828795745219704</v>
      </c>
      <c r="C77">
        <v>1.6114766675343537</v>
      </c>
      <c r="D77">
        <v>1.6186975628665428</v>
      </c>
    </row>
    <row r="78" spans="1:4" x14ac:dyDescent="0.2">
      <c r="A78" s="1">
        <v>36647</v>
      </c>
      <c r="B78" s="10">
        <v>1.5086369465188201</v>
      </c>
      <c r="C78">
        <v>1.6092667246182872</v>
      </c>
      <c r="D78">
        <v>1.6062845185983274</v>
      </c>
    </row>
    <row r="79" spans="1:4" x14ac:dyDescent="0.2">
      <c r="A79" s="1">
        <v>36678</v>
      </c>
      <c r="B79" s="10">
        <v>1.5094567465169284</v>
      </c>
      <c r="C79">
        <v>1.6003563797978055</v>
      </c>
      <c r="D79">
        <v>1.5876347722007325</v>
      </c>
    </row>
    <row r="80" spans="1:4" x14ac:dyDescent="0.2">
      <c r="A80" s="1">
        <v>36708</v>
      </c>
      <c r="B80" s="10">
        <v>1.507818036519353</v>
      </c>
      <c r="C80">
        <v>1.5932215744891132</v>
      </c>
      <c r="D80">
        <v>1.5703633385625906</v>
      </c>
    </row>
    <row r="81" spans="1:4" x14ac:dyDescent="0.2">
      <c r="A81" s="1">
        <v>36739</v>
      </c>
      <c r="B81" s="10">
        <v>1.4882502641644217</v>
      </c>
      <c r="C81">
        <v>1.5876146769947583</v>
      </c>
      <c r="D81">
        <v>1.5481957290667936</v>
      </c>
    </row>
    <row r="82" spans="1:4" x14ac:dyDescent="0.2">
      <c r="A82" s="1">
        <v>36770</v>
      </c>
      <c r="B82" s="10">
        <v>1.433116455043137</v>
      </c>
      <c r="C82">
        <v>1.5778290593198543</v>
      </c>
      <c r="D82">
        <v>1.5295366353912383</v>
      </c>
    </row>
    <row r="83" spans="1:4" x14ac:dyDescent="0.2">
      <c r="A83" s="1">
        <v>36800</v>
      </c>
      <c r="B83" s="10">
        <v>1.4508523757707652</v>
      </c>
      <c r="C83">
        <v>1.5618619500403239</v>
      </c>
      <c r="D83">
        <v>1.5050263372141053</v>
      </c>
    </row>
    <row r="84" spans="1:4" x14ac:dyDescent="0.2">
      <c r="A84" s="1">
        <v>36831</v>
      </c>
      <c r="B84" s="10">
        <v>1.4239740267137528</v>
      </c>
      <c r="C84">
        <v>1.5446531613436159</v>
      </c>
      <c r="D84">
        <v>1.483021804088904</v>
      </c>
    </row>
    <row r="85" spans="1:4" x14ac:dyDescent="0.2">
      <c r="A85" s="1">
        <v>36861</v>
      </c>
      <c r="B85" s="10">
        <v>1.4620096785040717</v>
      </c>
      <c r="C85">
        <v>1.5282730448277295</v>
      </c>
      <c r="D85">
        <v>1.4689113174547261</v>
      </c>
    </row>
    <row r="86" spans="1:4" x14ac:dyDescent="0.2">
      <c r="A86" s="1">
        <v>36892</v>
      </c>
      <c r="B86" s="10">
        <v>1.4776723704820167</v>
      </c>
      <c r="C86">
        <v>1.5156834056742536</v>
      </c>
      <c r="D86">
        <v>1.4610034727859169</v>
      </c>
    </row>
    <row r="87" spans="1:4" x14ac:dyDescent="0.2">
      <c r="A87" s="1">
        <v>36923</v>
      </c>
      <c r="B87" s="10">
        <v>1.4522640797002528</v>
      </c>
      <c r="C87">
        <v>1.5020874620899107</v>
      </c>
      <c r="D87">
        <v>1.4559791951130279</v>
      </c>
    </row>
    <row r="88" spans="1:4" x14ac:dyDescent="0.2">
      <c r="A88" s="1">
        <v>36951</v>
      </c>
      <c r="B88" s="10">
        <v>1.4442727364635539</v>
      </c>
      <c r="C88">
        <v>1.4897590665467855</v>
      </c>
      <c r="D88">
        <v>1.4499814977023326</v>
      </c>
    </row>
    <row r="89" spans="1:4" x14ac:dyDescent="0.2">
      <c r="A89" s="1">
        <v>36982</v>
      </c>
      <c r="B89" s="10">
        <v>1.4352350197344816</v>
      </c>
      <c r="C89">
        <v>1.4784336075765869</v>
      </c>
      <c r="D89">
        <v>1.451840877939069</v>
      </c>
    </row>
    <row r="90" spans="1:4" x14ac:dyDescent="0.2">
      <c r="A90" s="1">
        <v>37012</v>
      </c>
      <c r="B90" s="10">
        <v>1.425882621342611</v>
      </c>
      <c r="C90">
        <v>1.4661298946776296</v>
      </c>
      <c r="D90">
        <v>1.4492379852663551</v>
      </c>
    </row>
    <row r="91" spans="1:4" x14ac:dyDescent="0.2">
      <c r="A91" s="1">
        <v>37043</v>
      </c>
      <c r="B91" s="10">
        <v>1.4022098827752538</v>
      </c>
      <c r="C91">
        <v>1.4592337009129457</v>
      </c>
      <c r="D91">
        <v>1.4495560843711646</v>
      </c>
    </row>
    <row r="92" spans="1:4" x14ac:dyDescent="0.2">
      <c r="A92" s="1">
        <v>37073</v>
      </c>
      <c r="B92" s="10">
        <v>1.4144871776737344</v>
      </c>
      <c r="C92">
        <v>1.4502964622678061</v>
      </c>
      <c r="D92">
        <v>1.4395894517496952</v>
      </c>
    </row>
    <row r="93" spans="1:4" x14ac:dyDescent="0.2">
      <c r="A93" s="1">
        <v>37104</v>
      </c>
      <c r="B93" s="10">
        <v>1.438248788275396</v>
      </c>
      <c r="C93">
        <v>1.4425188906973379</v>
      </c>
      <c r="D93">
        <v>1.4290585862816478</v>
      </c>
    </row>
    <row r="94" spans="1:4" x14ac:dyDescent="0.2">
      <c r="A94" s="1">
        <v>37135</v>
      </c>
      <c r="B94" s="10">
        <v>1.4643217993586271</v>
      </c>
      <c r="C94">
        <v>1.4383521010399187</v>
      </c>
      <c r="D94">
        <v>1.4267227043775053</v>
      </c>
    </row>
    <row r="95" spans="1:4" x14ac:dyDescent="0.2">
      <c r="A95" s="1">
        <v>37165</v>
      </c>
      <c r="B95" s="10">
        <v>1.45028425571412</v>
      </c>
      <c r="C95">
        <v>1.4409525463995434</v>
      </c>
      <c r="D95">
        <v>1.4300642148600173</v>
      </c>
    </row>
    <row r="96" spans="1:4" x14ac:dyDescent="0.2">
      <c r="A96" s="1">
        <v>37196</v>
      </c>
      <c r="B96" s="10">
        <v>1.4343498092314753</v>
      </c>
      <c r="C96">
        <v>1.4409052030614895</v>
      </c>
      <c r="D96">
        <v>1.4325724208566237</v>
      </c>
    </row>
    <row r="97" spans="1:4" x14ac:dyDescent="0.2">
      <c r="A97" s="1">
        <v>37226</v>
      </c>
      <c r="B97" s="10">
        <v>1.4409429530684881</v>
      </c>
      <c r="C97">
        <v>1.4417698516046329</v>
      </c>
      <c r="D97">
        <v>1.4339836188381012</v>
      </c>
    </row>
    <row r="98" spans="1:4" x14ac:dyDescent="0.2">
      <c r="A98" s="1">
        <v>37257</v>
      </c>
      <c r="B98" s="10">
        <v>1.4324800527152659</v>
      </c>
      <c r="C98">
        <v>1.4400142911516678</v>
      </c>
      <c r="D98">
        <v>1.4404391305536401</v>
      </c>
    </row>
    <row r="99" spans="1:4" x14ac:dyDescent="0.2">
      <c r="A99" s="1">
        <v>37288</v>
      </c>
      <c r="B99" s="10">
        <v>1.4230621451238776</v>
      </c>
      <c r="C99">
        <v>1.4362482646711052</v>
      </c>
      <c r="D99">
        <v>1.4434379430605617</v>
      </c>
    </row>
    <row r="100" spans="1:4" x14ac:dyDescent="0.2">
      <c r="A100" s="1">
        <v>37316</v>
      </c>
      <c r="B100" s="10">
        <v>1.4230621451238776</v>
      </c>
      <c r="C100">
        <v>1.4338147701230739</v>
      </c>
      <c r="D100">
        <v>1.4409068358686425</v>
      </c>
    </row>
    <row r="101" spans="1:4" x14ac:dyDescent="0.2">
      <c r="A101" s="1">
        <v>37347</v>
      </c>
      <c r="B101" s="10">
        <v>1.4430430892666455</v>
      </c>
      <c r="C101">
        <v>1.4320472208447672</v>
      </c>
      <c r="D101">
        <v>1.4340302268295175</v>
      </c>
    </row>
    <row r="102" spans="1:4" x14ac:dyDescent="0.2">
      <c r="A102" s="1">
        <v>37377</v>
      </c>
      <c r="B102" s="10">
        <v>1.4598753266471043</v>
      </c>
      <c r="C102">
        <v>1.4326978933057808</v>
      </c>
      <c r="D102">
        <v>1.4328233657549383</v>
      </c>
    </row>
    <row r="103" spans="1:4" x14ac:dyDescent="0.2">
      <c r="A103" s="1">
        <v>37408</v>
      </c>
      <c r="B103" s="10">
        <v>1.4836575124998146</v>
      </c>
      <c r="C103">
        <v>1.4355306187478221</v>
      </c>
      <c r="D103">
        <v>1.4370776186575431</v>
      </c>
    </row>
    <row r="104" spans="1:4" x14ac:dyDescent="0.2">
      <c r="A104" s="1">
        <v>37438</v>
      </c>
      <c r="B104" s="10">
        <v>1.5561780267662622</v>
      </c>
      <c r="C104">
        <v>1.4423179212248687</v>
      </c>
      <c r="D104">
        <v>1.4441967118960974</v>
      </c>
    </row>
    <row r="105" spans="1:4" x14ac:dyDescent="0.2">
      <c r="A105" s="1">
        <v>37469</v>
      </c>
      <c r="B105" s="10">
        <v>1.5355322154658804</v>
      </c>
      <c r="C105">
        <v>1.4541254919825792</v>
      </c>
      <c r="D105">
        <v>1.4648130409045972</v>
      </c>
    </row>
    <row r="106" spans="1:4" x14ac:dyDescent="0.2">
      <c r="A106" s="1">
        <v>37500</v>
      </c>
      <c r="B106" s="10">
        <v>1.5564686838500807</v>
      </c>
      <c r="C106">
        <v>1.4622324442484533</v>
      </c>
      <c r="D106">
        <v>1.4835580526282641</v>
      </c>
    </row>
    <row r="107" spans="1:4" x14ac:dyDescent="0.2">
      <c r="A107" s="1">
        <v>37530</v>
      </c>
      <c r="B107" s="10">
        <v>1.5575353560525822</v>
      </c>
      <c r="C107">
        <v>1.4699113512894078</v>
      </c>
      <c r="D107">
        <v>1.505792475749298</v>
      </c>
    </row>
    <row r="108" spans="1:4" x14ac:dyDescent="0.2">
      <c r="A108" s="1">
        <v>37561</v>
      </c>
      <c r="B108" s="10">
        <v>1.570376419227689</v>
      </c>
      <c r="C108">
        <v>1.4788489429842793</v>
      </c>
      <c r="D108">
        <v>1.5248745202136209</v>
      </c>
    </row>
    <row r="109" spans="1:4" x14ac:dyDescent="0.2">
      <c r="A109" s="1">
        <v>37591</v>
      </c>
      <c r="B109" s="10">
        <v>1.5857913098636218</v>
      </c>
      <c r="C109">
        <v>1.4901844938172972</v>
      </c>
      <c r="D109">
        <v>1.5432913689770515</v>
      </c>
    </row>
    <row r="110" spans="1:4" x14ac:dyDescent="0.2">
      <c r="A110" s="1">
        <v>37622</v>
      </c>
      <c r="B110" s="10">
        <v>1.6171286264109446</v>
      </c>
      <c r="C110">
        <v>1.5022551902168919</v>
      </c>
      <c r="D110">
        <v>1.5603136685376862</v>
      </c>
    </row>
    <row r="111" spans="1:4" x14ac:dyDescent="0.2">
      <c r="A111" s="1">
        <v>37653</v>
      </c>
      <c r="B111" s="10">
        <v>1.6072260884938683</v>
      </c>
      <c r="C111">
        <v>1.5176425713581985</v>
      </c>
      <c r="D111">
        <v>1.5704721018117997</v>
      </c>
    </row>
    <row r="112" spans="1:4" x14ac:dyDescent="0.2">
      <c r="A112" s="1">
        <v>37681</v>
      </c>
      <c r="B112" s="10">
        <v>1.5824787947841499</v>
      </c>
      <c r="C112">
        <v>1.5329895666390307</v>
      </c>
      <c r="D112">
        <v>1.5824210806497978</v>
      </c>
    </row>
    <row r="113" spans="1:4" x14ac:dyDescent="0.2">
      <c r="A113" s="1">
        <v>37712</v>
      </c>
      <c r="B113" s="10">
        <v>1.5739603991563571</v>
      </c>
      <c r="C113">
        <v>1.5462742874440536</v>
      </c>
      <c r="D113">
        <v>1.5867560991388092</v>
      </c>
    </row>
    <row r="114" spans="1:4" x14ac:dyDescent="0.2">
      <c r="A114" s="1">
        <v>37742</v>
      </c>
      <c r="B114" s="10">
        <v>1.6226127310194876</v>
      </c>
      <c r="C114">
        <v>1.5571840632681961</v>
      </c>
      <c r="D114">
        <v>1.5894936063227716</v>
      </c>
    </row>
    <row r="115" spans="1:4" x14ac:dyDescent="0.2">
      <c r="A115" s="1">
        <v>37773</v>
      </c>
      <c r="B115" s="10">
        <v>1.660826094899603</v>
      </c>
      <c r="C115">
        <v>1.5707455136325612</v>
      </c>
      <c r="D115">
        <v>1.5981996582880715</v>
      </c>
    </row>
    <row r="116" spans="1:4" x14ac:dyDescent="0.2">
      <c r="A116" s="1">
        <v>37803</v>
      </c>
      <c r="B116" s="10">
        <v>1.6222968478772246</v>
      </c>
      <c r="C116">
        <v>1.5855095621658772</v>
      </c>
      <c r="D116">
        <v>1.6107054557940683</v>
      </c>
    </row>
    <row r="117" spans="1:4" x14ac:dyDescent="0.2">
      <c r="A117" s="1">
        <v>37834</v>
      </c>
      <c r="B117" s="10">
        <v>1.5931431120457551</v>
      </c>
      <c r="C117">
        <v>1.5910194639251241</v>
      </c>
      <c r="D117">
        <v>1.6115668260384484</v>
      </c>
    </row>
    <row r="118" spans="1:4" x14ac:dyDescent="0.2">
      <c r="A118" s="1">
        <v>37865</v>
      </c>
      <c r="B118" s="10">
        <v>1.6150131623572732</v>
      </c>
      <c r="C118">
        <v>1.5958203719734467</v>
      </c>
      <c r="D118">
        <v>1.6092196632970961</v>
      </c>
    </row>
    <row r="119" spans="1:4" x14ac:dyDescent="0.2">
      <c r="A119" s="1">
        <v>37895</v>
      </c>
      <c r="B119" s="10">
        <v>1.6793175253576946</v>
      </c>
      <c r="C119">
        <v>1.6006990785157127</v>
      </c>
      <c r="D119">
        <v>1.6146420578926168</v>
      </c>
    </row>
    <row r="120" spans="1:4" x14ac:dyDescent="0.2">
      <c r="A120" s="1">
        <v>37926</v>
      </c>
      <c r="B120" s="10">
        <v>1.6910745087428554</v>
      </c>
      <c r="C120">
        <v>1.6108475926244721</v>
      </c>
      <c r="D120">
        <v>1.632201578926173</v>
      </c>
    </row>
    <row r="121" spans="1:4" x14ac:dyDescent="0.2">
      <c r="A121" s="1">
        <v>37956</v>
      </c>
      <c r="B121" s="10">
        <v>1.7505470459518599</v>
      </c>
      <c r="C121">
        <v>1.6209057667507363</v>
      </c>
      <c r="D121">
        <v>1.643611875213401</v>
      </c>
    </row>
    <row r="122" spans="1:4" x14ac:dyDescent="0.2">
      <c r="A122" s="1">
        <v>37987</v>
      </c>
      <c r="B122" s="10">
        <v>1.823519757836576</v>
      </c>
      <c r="C122">
        <v>1.6346354114247559</v>
      </c>
      <c r="D122">
        <v>1.6585653670554439</v>
      </c>
    </row>
    <row r="123" spans="1:4" x14ac:dyDescent="0.2">
      <c r="A123" s="1">
        <v>38018</v>
      </c>
      <c r="B123" s="10">
        <v>1.8681113394358304</v>
      </c>
      <c r="C123">
        <v>1.651834672376892</v>
      </c>
      <c r="D123">
        <v>1.6921025187153358</v>
      </c>
    </row>
    <row r="124" spans="1:4" x14ac:dyDescent="0.2">
      <c r="A124" s="1">
        <v>38047</v>
      </c>
      <c r="B124" s="10">
        <v>1.8260837807238597</v>
      </c>
      <c r="C124">
        <v>1.6735751099553886</v>
      </c>
      <c r="D124">
        <v>1.7379305566136818</v>
      </c>
    </row>
    <row r="125" spans="1:4" x14ac:dyDescent="0.2">
      <c r="A125" s="1">
        <v>38078</v>
      </c>
      <c r="B125" s="10">
        <v>1.8015096650993534</v>
      </c>
      <c r="C125">
        <v>1.693875525450365</v>
      </c>
      <c r="D125">
        <v>1.7731089930081125</v>
      </c>
    </row>
    <row r="126" spans="1:4" x14ac:dyDescent="0.2">
      <c r="A126" s="1">
        <v>38108</v>
      </c>
      <c r="B126" s="10">
        <v>1.7879492222420883</v>
      </c>
      <c r="C126">
        <v>1.7128379642789477</v>
      </c>
      <c r="D126">
        <v>1.7934743496317225</v>
      </c>
    </row>
    <row r="127" spans="1:4" x14ac:dyDescent="0.2">
      <c r="A127" s="1">
        <v>38139</v>
      </c>
      <c r="B127" s="10">
        <v>1.8280198888563908</v>
      </c>
      <c r="C127">
        <v>1.7266160052141644</v>
      </c>
      <c r="D127">
        <v>1.8096201352149279</v>
      </c>
    </row>
    <row r="128" spans="1:4" x14ac:dyDescent="0.2">
      <c r="A128" s="1">
        <v>38169</v>
      </c>
      <c r="B128" s="10">
        <v>1.8443718991497446</v>
      </c>
      <c r="C128">
        <v>1.74054882137723</v>
      </c>
      <c r="D128">
        <v>1.8225322756990163</v>
      </c>
    </row>
    <row r="129" spans="1:4" x14ac:dyDescent="0.2">
      <c r="A129" s="1">
        <v>38200</v>
      </c>
      <c r="B129" s="10">
        <v>1.8199024532285071</v>
      </c>
      <c r="C129">
        <v>1.7590550756499403</v>
      </c>
      <c r="D129">
        <v>1.8260076325845447</v>
      </c>
    </row>
    <row r="130" spans="1:4" x14ac:dyDescent="0.2">
      <c r="A130" s="1">
        <v>38231</v>
      </c>
      <c r="B130" s="10">
        <v>1.7939150401836967</v>
      </c>
      <c r="C130">
        <v>1.7779516874151697</v>
      </c>
      <c r="D130">
        <v>1.8179728182166575</v>
      </c>
    </row>
    <row r="131" spans="1:4" x14ac:dyDescent="0.2">
      <c r="A131" s="1">
        <v>38261</v>
      </c>
      <c r="B131" s="10">
        <v>1.807501129688206</v>
      </c>
      <c r="C131">
        <v>1.7928601772340382</v>
      </c>
      <c r="D131">
        <v>1.8126113614599635</v>
      </c>
    </row>
    <row r="132" spans="1:4" x14ac:dyDescent="0.2">
      <c r="A132" s="1">
        <v>38292</v>
      </c>
      <c r="B132" s="10">
        <v>1.8616773713115518</v>
      </c>
      <c r="C132">
        <v>1.8035421442615809</v>
      </c>
      <c r="D132">
        <v>1.8136099388914388</v>
      </c>
    </row>
    <row r="133" spans="1:4" x14ac:dyDescent="0.2">
      <c r="A133" s="1">
        <v>38322</v>
      </c>
      <c r="B133" s="10">
        <v>1.9277108433734937</v>
      </c>
      <c r="C133">
        <v>1.8177590494756386</v>
      </c>
      <c r="D133">
        <v>1.8258979637363495</v>
      </c>
    </row>
    <row r="134" spans="1:4" x14ac:dyDescent="0.2">
      <c r="A134" s="1">
        <v>38353</v>
      </c>
      <c r="B134" s="10">
        <v>1.8771234959547987</v>
      </c>
      <c r="C134">
        <v>1.8325226992607748</v>
      </c>
      <c r="D134">
        <v>1.8425131228225331</v>
      </c>
    </row>
    <row r="135" spans="1:4" x14ac:dyDescent="0.2">
      <c r="A135" s="1">
        <v>38384</v>
      </c>
      <c r="B135" s="10">
        <v>1.8872553645233738</v>
      </c>
      <c r="C135">
        <v>1.8369896774372936</v>
      </c>
      <c r="D135">
        <v>1.8479717222900423</v>
      </c>
    </row>
    <row r="136" spans="1:4" x14ac:dyDescent="0.2">
      <c r="A136" s="1">
        <v>38412</v>
      </c>
      <c r="B136" s="10">
        <v>1.9055967376183853</v>
      </c>
      <c r="C136">
        <v>1.8385850128612553</v>
      </c>
      <c r="D136">
        <v>1.8591972075058536</v>
      </c>
    </row>
    <row r="137" spans="1:4" x14ac:dyDescent="0.2">
      <c r="A137" s="1">
        <v>38443</v>
      </c>
      <c r="B137" s="10">
        <v>1.8958424175782509</v>
      </c>
      <c r="C137">
        <v>1.8452110926024659</v>
      </c>
      <c r="D137">
        <v>1.8778108237449682</v>
      </c>
    </row>
    <row r="138" spans="1:4" x14ac:dyDescent="0.2">
      <c r="A138" s="1">
        <v>38473</v>
      </c>
      <c r="B138" s="10">
        <v>1.8550466544233586</v>
      </c>
      <c r="C138">
        <v>1.8530721553090406</v>
      </c>
      <c r="D138">
        <v>1.8925343717266425</v>
      </c>
    </row>
    <row r="139" spans="1:4" x14ac:dyDescent="0.2">
      <c r="A139" s="1">
        <v>38504</v>
      </c>
      <c r="B139" s="10">
        <v>1.8176200083610519</v>
      </c>
      <c r="C139">
        <v>1.858663607990813</v>
      </c>
      <c r="D139">
        <v>1.8914292522452767</v>
      </c>
    </row>
    <row r="140" spans="1:4" x14ac:dyDescent="0.2">
      <c r="A140" s="1">
        <v>38534</v>
      </c>
      <c r="B140" s="10">
        <v>1.7499037552934589</v>
      </c>
      <c r="C140">
        <v>1.857796951282868</v>
      </c>
      <c r="D140">
        <v>1.8730807797432032</v>
      </c>
    </row>
    <row r="141" spans="1:4" x14ac:dyDescent="0.2">
      <c r="A141" s="1">
        <v>38565</v>
      </c>
      <c r="B141" s="10">
        <v>1.795299904849105</v>
      </c>
      <c r="C141">
        <v>1.8499246059615109</v>
      </c>
      <c r="D141">
        <v>1.8518774896329802</v>
      </c>
    </row>
    <row r="142" spans="1:4" x14ac:dyDescent="0.2">
      <c r="A142" s="1">
        <v>38596</v>
      </c>
      <c r="B142" s="10">
        <v>1.8060973847709869</v>
      </c>
      <c r="C142">
        <v>1.8478743935965609</v>
      </c>
      <c r="D142">
        <v>1.8365515796872682</v>
      </c>
    </row>
    <row r="143" spans="1:4" x14ac:dyDescent="0.2">
      <c r="A143" s="1">
        <v>38626</v>
      </c>
      <c r="B143" s="10">
        <v>1.7649135192375573</v>
      </c>
      <c r="C143">
        <v>1.848889588978835</v>
      </c>
      <c r="D143">
        <v>1.8199683542127019</v>
      </c>
    </row>
    <row r="144" spans="1:4" x14ac:dyDescent="0.2">
      <c r="A144" s="1">
        <v>38657</v>
      </c>
      <c r="B144" s="10">
        <v>1.7339436815092246</v>
      </c>
      <c r="C144">
        <v>1.8453406214412809</v>
      </c>
      <c r="D144">
        <v>1.7981468711559199</v>
      </c>
    </row>
    <row r="145" spans="1:4" x14ac:dyDescent="0.2">
      <c r="A145" s="1">
        <v>38687</v>
      </c>
      <c r="B145" s="10">
        <v>1.7463588418148162</v>
      </c>
      <c r="C145">
        <v>1.834696147291087</v>
      </c>
      <c r="D145">
        <v>1.7779630423368973</v>
      </c>
    </row>
    <row r="146" spans="1:4" x14ac:dyDescent="0.2">
      <c r="A146" s="1">
        <v>38718</v>
      </c>
      <c r="B146" s="10">
        <v>1.7682840571509406</v>
      </c>
      <c r="C146">
        <v>1.8195834804945308</v>
      </c>
      <c r="D146">
        <v>1.7660861812458579</v>
      </c>
    </row>
    <row r="147" spans="1:4" x14ac:dyDescent="0.2">
      <c r="A147" s="1">
        <v>38749</v>
      </c>
      <c r="B147" s="10">
        <v>1.7476406850751485</v>
      </c>
      <c r="C147">
        <v>1.8105135272608759</v>
      </c>
      <c r="D147">
        <v>1.7691495648887718</v>
      </c>
    </row>
    <row r="148" spans="1:4" x14ac:dyDescent="0.2">
      <c r="A148" s="1">
        <v>38777</v>
      </c>
      <c r="B148" s="10">
        <v>1.7440136730671969</v>
      </c>
      <c r="C148">
        <v>1.7988789706401904</v>
      </c>
      <c r="D148">
        <v>1.7612063615931124</v>
      </c>
    </row>
    <row r="149" spans="1:4" x14ac:dyDescent="0.2">
      <c r="A149" s="1">
        <v>38808</v>
      </c>
      <c r="B149" s="10">
        <v>1.7685655165095591</v>
      </c>
      <c r="C149">
        <v>1.7854137152609244</v>
      </c>
      <c r="D149">
        <v>1.7508590763091474</v>
      </c>
    </row>
    <row r="150" spans="1:4" x14ac:dyDescent="0.2">
      <c r="A150" s="1">
        <v>38838</v>
      </c>
      <c r="B150" s="10">
        <v>1.8671695576675318</v>
      </c>
      <c r="C150">
        <v>1.7748073068385335</v>
      </c>
      <c r="D150">
        <v>1.7514677425211476</v>
      </c>
    </row>
    <row r="151" spans="1:4" x14ac:dyDescent="0.2">
      <c r="A151" s="1">
        <v>38869</v>
      </c>
      <c r="B151" s="10">
        <v>1.8431480969495899</v>
      </c>
      <c r="C151">
        <v>1.7758175487755479</v>
      </c>
      <c r="D151">
        <v>1.7736720552141989</v>
      </c>
    </row>
    <row r="152" spans="1:4" x14ac:dyDescent="0.2">
      <c r="A152" s="1">
        <v>38899</v>
      </c>
      <c r="B152" s="10">
        <v>1.8444059168541813</v>
      </c>
      <c r="C152">
        <v>1.7779448894912597</v>
      </c>
      <c r="D152">
        <v>1.7898035977366611</v>
      </c>
    </row>
    <row r="153" spans="1:4" x14ac:dyDescent="0.2">
      <c r="A153" s="1">
        <v>38930</v>
      </c>
      <c r="B153" s="10">
        <v>1.893078903528699</v>
      </c>
      <c r="C153">
        <v>1.7858200696213202</v>
      </c>
      <c r="D153">
        <v>1.8024905743538682</v>
      </c>
    </row>
    <row r="154" spans="1:4" x14ac:dyDescent="0.2">
      <c r="A154" s="1">
        <v>38961</v>
      </c>
      <c r="B154" s="10">
        <v>1.8836648583484026</v>
      </c>
      <c r="C154">
        <v>1.7939683195112863</v>
      </c>
      <c r="D154">
        <v>1.8267302774294596</v>
      </c>
    </row>
    <row r="155" spans="1:4" x14ac:dyDescent="0.2">
      <c r="A155" s="1">
        <v>38991</v>
      </c>
      <c r="B155" s="10">
        <v>1.876278214533651</v>
      </c>
      <c r="C155">
        <v>1.8004322756427376</v>
      </c>
      <c r="D155">
        <v>1.8500054749763273</v>
      </c>
    </row>
    <row r="156" spans="1:4" x14ac:dyDescent="0.2">
      <c r="A156" s="1">
        <v>39022</v>
      </c>
      <c r="B156" s="10">
        <v>1.9128871205310176</v>
      </c>
      <c r="C156">
        <v>1.8097126669174122</v>
      </c>
      <c r="D156">
        <v>1.8679575913136759</v>
      </c>
    </row>
    <row r="157" spans="1:4" x14ac:dyDescent="0.2">
      <c r="A157" s="1">
        <v>39052</v>
      </c>
      <c r="B157" s="10">
        <v>1.9630938358853554</v>
      </c>
      <c r="C157">
        <v>1.8246246201692282</v>
      </c>
      <c r="D157">
        <v>1.8755771851242569</v>
      </c>
    </row>
    <row r="158" spans="1:4" x14ac:dyDescent="0.2">
      <c r="A158" s="1">
        <v>39083</v>
      </c>
      <c r="B158" s="10">
        <v>1.9587487512976709</v>
      </c>
      <c r="C158">
        <v>1.8426858696751065</v>
      </c>
      <c r="D158">
        <v>1.8955681416135512</v>
      </c>
    </row>
    <row r="159" spans="1:4" x14ac:dyDescent="0.2">
      <c r="A159" s="1">
        <v>39114</v>
      </c>
      <c r="B159" s="10">
        <v>1.9583651567671307</v>
      </c>
      <c r="C159">
        <v>1.8585579275206674</v>
      </c>
      <c r="D159">
        <v>1.9146252806874662</v>
      </c>
    </row>
    <row r="160" spans="1:4" x14ac:dyDescent="0.2">
      <c r="A160" s="1">
        <v>39142</v>
      </c>
      <c r="B160" s="10">
        <v>1.9472300652322074</v>
      </c>
      <c r="C160">
        <v>1.8761183001616653</v>
      </c>
      <c r="D160">
        <v>1.9255063228938714</v>
      </c>
    </row>
    <row r="161" spans="1:4" x14ac:dyDescent="0.2">
      <c r="A161" s="1">
        <v>39173</v>
      </c>
      <c r="B161" s="10">
        <v>1.9887832624000634</v>
      </c>
      <c r="C161">
        <v>1.8930529995087495</v>
      </c>
      <c r="D161">
        <v>1.9361005240411722</v>
      </c>
    </row>
    <row r="162" spans="1:4" x14ac:dyDescent="0.2">
      <c r="A162" s="1">
        <v>39203</v>
      </c>
      <c r="B162" s="10">
        <v>1.9846782836502204</v>
      </c>
      <c r="C162">
        <v>1.9114044783329582</v>
      </c>
      <c r="D162">
        <v>1.9548513653522408</v>
      </c>
    </row>
    <row r="163" spans="1:4" x14ac:dyDescent="0.2">
      <c r="A163" s="1">
        <v>39234</v>
      </c>
      <c r="B163" s="10">
        <v>1.9865707815169453</v>
      </c>
      <c r="C163">
        <v>1.9211968721648489</v>
      </c>
      <c r="D163">
        <v>1.9668165592054414</v>
      </c>
    </row>
    <row r="164" spans="1:4" x14ac:dyDescent="0.2">
      <c r="A164" s="1">
        <v>39264</v>
      </c>
      <c r="B164" s="10">
        <v>2.0352091177368474</v>
      </c>
      <c r="C164">
        <v>1.9331487625454624</v>
      </c>
      <c r="D164">
        <v>1.9707293834773729</v>
      </c>
    </row>
    <row r="165" spans="1:4" x14ac:dyDescent="0.2">
      <c r="A165" s="1">
        <v>39295</v>
      </c>
      <c r="B165" s="10">
        <v>2.0099290495045525</v>
      </c>
      <c r="C165">
        <v>1.9490490292856844</v>
      </c>
      <c r="D165">
        <v>1.9834727778839023</v>
      </c>
    </row>
    <row r="166" spans="1:4" x14ac:dyDescent="0.2">
      <c r="A166" s="1">
        <v>39326</v>
      </c>
      <c r="B166" s="10">
        <v>2.0183671409829449</v>
      </c>
      <c r="C166">
        <v>1.9587865414503389</v>
      </c>
      <c r="D166">
        <v>1.9920667600068063</v>
      </c>
    </row>
    <row r="167" spans="1:4" x14ac:dyDescent="0.2">
      <c r="A167" s="1">
        <v>39356</v>
      </c>
      <c r="B167" s="10">
        <v>2.0447806972702178</v>
      </c>
      <c r="C167">
        <v>1.9700117316698842</v>
      </c>
      <c r="D167">
        <v>2.0039229392985956</v>
      </c>
    </row>
    <row r="168" spans="1:4" x14ac:dyDescent="0.2">
      <c r="A168" s="1">
        <v>39387</v>
      </c>
      <c r="B168" s="10">
        <v>2.0699648105982198</v>
      </c>
      <c r="C168">
        <v>1.9840536052312647</v>
      </c>
      <c r="D168">
        <v>2.013255845110288</v>
      </c>
    </row>
    <row r="169" spans="1:4" x14ac:dyDescent="0.2">
      <c r="A169" s="1">
        <v>39417</v>
      </c>
      <c r="B169" s="10">
        <v>2.0172678124747843</v>
      </c>
      <c r="C169">
        <v>1.9971434127368648</v>
      </c>
      <c r="D169">
        <v>2.027470266268288</v>
      </c>
    </row>
    <row r="170" spans="1:4" x14ac:dyDescent="0.2">
      <c r="A170" s="1">
        <v>39448</v>
      </c>
      <c r="B170" s="10">
        <v>1.9688527495028647</v>
      </c>
      <c r="C170">
        <v>2.0016579107859838</v>
      </c>
      <c r="D170">
        <v>2.0325864380945946</v>
      </c>
    </row>
    <row r="171" spans="1:4" x14ac:dyDescent="0.2">
      <c r="A171" s="1">
        <v>39479</v>
      </c>
      <c r="B171" s="10">
        <v>1.9637877538195672</v>
      </c>
      <c r="C171">
        <v>2.0024999106364167</v>
      </c>
      <c r="D171">
        <v>2.021527043388931</v>
      </c>
    </row>
    <row r="172" spans="1:4" x14ac:dyDescent="0.2">
      <c r="A172" s="1">
        <v>39508</v>
      </c>
      <c r="B172" s="10">
        <v>2.0022024226649315</v>
      </c>
      <c r="C172">
        <v>2.0029517937241197</v>
      </c>
      <c r="D172">
        <v>2.0138368274414331</v>
      </c>
    </row>
    <row r="173" spans="1:4" x14ac:dyDescent="0.2">
      <c r="A173" s="1">
        <v>39539</v>
      </c>
      <c r="B173" s="10">
        <v>1.9813750743015652</v>
      </c>
      <c r="C173">
        <v>2.0075328235101799</v>
      </c>
      <c r="D173">
        <v>2.0111427077217643</v>
      </c>
    </row>
    <row r="174" spans="1:4" x14ac:dyDescent="0.2">
      <c r="A174" s="1">
        <v>39569</v>
      </c>
      <c r="B174" s="10">
        <v>1.9665296650999979</v>
      </c>
      <c r="C174">
        <v>2.0069154745019717</v>
      </c>
      <c r="D174">
        <v>2.0005751038936554</v>
      </c>
    </row>
    <row r="175" spans="1:4" x14ac:dyDescent="0.2">
      <c r="A175" s="1">
        <v>39600</v>
      </c>
      <c r="B175" s="10">
        <v>1.9662976581394893</v>
      </c>
      <c r="C175">
        <v>2.0054030896227864</v>
      </c>
      <c r="D175">
        <v>1.9833359129772852</v>
      </c>
    </row>
    <row r="176" spans="1:4" x14ac:dyDescent="0.2">
      <c r="A176" s="1">
        <v>39630</v>
      </c>
      <c r="B176" s="10">
        <v>1.9883087445818584</v>
      </c>
      <c r="C176">
        <v>2.0037136626746652</v>
      </c>
      <c r="D176">
        <v>1.9748408872547358</v>
      </c>
    </row>
    <row r="177" spans="1:4" x14ac:dyDescent="0.2">
      <c r="A177" s="1">
        <v>39661</v>
      </c>
      <c r="B177" s="10">
        <v>1.881644557343118</v>
      </c>
      <c r="C177">
        <v>1.9998052982450825</v>
      </c>
      <c r="D177">
        <v>1.9780835531012346</v>
      </c>
    </row>
    <row r="178" spans="1:4" x14ac:dyDescent="0.2">
      <c r="A178" s="1">
        <v>39692</v>
      </c>
      <c r="B178" s="10">
        <v>1.7965255196450067</v>
      </c>
      <c r="C178">
        <v>1.9891149238982964</v>
      </c>
      <c r="D178">
        <v>1.9643930203551598</v>
      </c>
    </row>
    <row r="179" spans="1:4" x14ac:dyDescent="0.2">
      <c r="A179" s="1">
        <v>39722</v>
      </c>
      <c r="B179" s="10">
        <v>1.6837851490149858</v>
      </c>
      <c r="C179">
        <v>1.9706281221201349</v>
      </c>
      <c r="D179">
        <v>1.9301135365185063</v>
      </c>
    </row>
    <row r="180" spans="1:4" x14ac:dyDescent="0.2">
      <c r="A180" s="1">
        <v>39753</v>
      </c>
      <c r="B180" s="10">
        <v>1.5315812044354593</v>
      </c>
      <c r="C180">
        <v>1.9405451597655323</v>
      </c>
      <c r="D180">
        <v>1.8805152156374092</v>
      </c>
    </row>
    <row r="181" spans="1:4" x14ac:dyDescent="0.2">
      <c r="A181" s="1">
        <v>39783</v>
      </c>
      <c r="B181" s="10">
        <v>1.4855529971031716</v>
      </c>
      <c r="C181">
        <v>1.8956798592519688</v>
      </c>
      <c r="D181">
        <v>1.8080238055266531</v>
      </c>
    </row>
    <row r="182" spans="1:4" x14ac:dyDescent="0.2">
      <c r="A182" s="1">
        <v>39814</v>
      </c>
      <c r="B182" s="10">
        <v>1.4448361555799574</v>
      </c>
      <c r="C182">
        <v>1.8513702913043344</v>
      </c>
      <c r="D182">
        <v>1.7278996953539334</v>
      </c>
    </row>
    <row r="183" spans="1:4" x14ac:dyDescent="0.2">
      <c r="A183" s="1">
        <v>39845</v>
      </c>
      <c r="B183" s="10">
        <v>1.4410260105194899</v>
      </c>
      <c r="C183">
        <v>1.8077022418107587</v>
      </c>
      <c r="D183">
        <v>1.6373209305202832</v>
      </c>
    </row>
    <row r="184" spans="1:4" x14ac:dyDescent="0.2">
      <c r="A184" s="1">
        <v>39873</v>
      </c>
      <c r="B184" s="10">
        <v>1.4162901695299333</v>
      </c>
      <c r="C184">
        <v>1.7641387632024188</v>
      </c>
      <c r="D184">
        <v>1.5638845060496784</v>
      </c>
    </row>
    <row r="185" spans="1:4" x14ac:dyDescent="0.2">
      <c r="A185" s="1">
        <v>39904</v>
      </c>
      <c r="B185" s="10">
        <v>1.4713238972427389</v>
      </c>
      <c r="C185">
        <v>1.7153127421078362</v>
      </c>
      <c r="D185">
        <v>1.5005119476971664</v>
      </c>
    </row>
    <row r="186" spans="1:4" x14ac:dyDescent="0.2">
      <c r="A186" s="1">
        <v>39934</v>
      </c>
      <c r="B186" s="10">
        <v>1.5435433581329299</v>
      </c>
      <c r="C186">
        <v>1.6728084773529339</v>
      </c>
      <c r="D186">
        <v>1.4651017390684584</v>
      </c>
    </row>
    <row r="187" spans="1:4" x14ac:dyDescent="0.2">
      <c r="A187" s="1">
        <v>39965</v>
      </c>
      <c r="B187" s="10">
        <v>1.6365272890925457</v>
      </c>
      <c r="C187">
        <v>1.6375596184390118</v>
      </c>
      <c r="D187">
        <v>1.4670954313513702</v>
      </c>
    </row>
    <row r="188" spans="1:4" x14ac:dyDescent="0.2">
      <c r="A188" s="1">
        <v>39995</v>
      </c>
      <c r="B188" s="10">
        <v>1.6367683645410502</v>
      </c>
      <c r="C188">
        <v>1.6100787543517663</v>
      </c>
      <c r="D188">
        <v>1.4922578133495994</v>
      </c>
    </row>
    <row r="189" spans="1:4" x14ac:dyDescent="0.2">
      <c r="A189" s="1">
        <v>40026</v>
      </c>
      <c r="B189" s="10">
        <v>1.6511186328737719</v>
      </c>
      <c r="C189">
        <v>1.580783722681699</v>
      </c>
      <c r="D189">
        <v>1.5242465148431146</v>
      </c>
    </row>
    <row r="190" spans="1:4" x14ac:dyDescent="0.2">
      <c r="A190" s="1">
        <v>40057</v>
      </c>
      <c r="B190" s="10">
        <v>1.6318005287033712</v>
      </c>
      <c r="C190">
        <v>1.5615732289759201</v>
      </c>
      <c r="D190">
        <v>1.5592619519021615</v>
      </c>
    </row>
    <row r="191" spans="1:4" x14ac:dyDescent="0.2">
      <c r="A191" s="1">
        <v>40087</v>
      </c>
      <c r="B191" s="10">
        <v>1.6206404771165563</v>
      </c>
      <c r="C191">
        <v>1.5478461463974507</v>
      </c>
      <c r="D191">
        <v>1.5951803450977344</v>
      </c>
    </row>
    <row r="192" spans="1:4" x14ac:dyDescent="0.2">
      <c r="A192" s="1">
        <v>40118</v>
      </c>
      <c r="B192" s="10">
        <v>1.659145208388638</v>
      </c>
      <c r="C192">
        <v>1.5425840904059145</v>
      </c>
      <c r="D192">
        <v>1.6200664417433706</v>
      </c>
    </row>
    <row r="193" spans="1:4" x14ac:dyDescent="0.2">
      <c r="A193" s="1">
        <v>40148</v>
      </c>
      <c r="B193" s="10">
        <v>1.6232448664881098</v>
      </c>
      <c r="C193">
        <v>1.5532144240686794</v>
      </c>
      <c r="D193">
        <v>1.6393334167859888</v>
      </c>
    </row>
    <row r="194" spans="1:4" x14ac:dyDescent="0.2">
      <c r="A194" s="1">
        <v>40179</v>
      </c>
      <c r="B194" s="10">
        <v>1.616239979312128</v>
      </c>
      <c r="C194">
        <v>1.5646887465174244</v>
      </c>
      <c r="D194">
        <v>1.6371196796852496</v>
      </c>
    </row>
    <row r="195" spans="1:4" x14ac:dyDescent="0.2">
      <c r="A195" s="1">
        <v>40210</v>
      </c>
      <c r="B195" s="10">
        <v>1.5615972016178148</v>
      </c>
      <c r="C195">
        <v>1.578972398495105</v>
      </c>
      <c r="D195">
        <v>1.633698282147096</v>
      </c>
    </row>
    <row r="196" spans="1:4" x14ac:dyDescent="0.2">
      <c r="A196" s="1">
        <v>40238</v>
      </c>
      <c r="B196" s="10">
        <v>1.5057066281205771</v>
      </c>
      <c r="C196">
        <v>1.5890199977532988</v>
      </c>
      <c r="D196">
        <v>1.6187780436044363</v>
      </c>
    </row>
    <row r="197" spans="1:4" x14ac:dyDescent="0.2">
      <c r="A197" s="1">
        <v>40269</v>
      </c>
      <c r="B197" s="10">
        <v>1.5334836147275768</v>
      </c>
      <c r="C197">
        <v>1.5964713693025192</v>
      </c>
      <c r="D197">
        <v>1.5977623935073042</v>
      </c>
    </row>
    <row r="198" spans="1:4" x14ac:dyDescent="0.2">
      <c r="A198" s="1">
        <v>40299</v>
      </c>
      <c r="B198" s="10">
        <v>1.4666842668778692</v>
      </c>
      <c r="C198">
        <v>1.6016513457595891</v>
      </c>
      <c r="D198">
        <v>1.5832362497758075</v>
      </c>
    </row>
    <row r="199" spans="1:4" x14ac:dyDescent="0.2">
      <c r="A199" s="1">
        <v>40330</v>
      </c>
      <c r="B199" s="10">
        <v>1.4762108619595224</v>
      </c>
      <c r="C199">
        <v>1.5952464214883342</v>
      </c>
      <c r="D199">
        <v>1.5511594261906794</v>
      </c>
    </row>
    <row r="200" spans="1:4" x14ac:dyDescent="0.2">
      <c r="A200" s="1">
        <v>40360</v>
      </c>
      <c r="B200" s="10">
        <v>1.5297771114748582</v>
      </c>
      <c r="C200">
        <v>1.581886719227249</v>
      </c>
      <c r="D200">
        <v>1.5266537587692479</v>
      </c>
    </row>
    <row r="201" spans="1:4" x14ac:dyDescent="0.2">
      <c r="A201" s="1">
        <v>40391</v>
      </c>
      <c r="B201" s="10">
        <v>1.564626914712187</v>
      </c>
      <c r="C201">
        <v>1.5729707814717331</v>
      </c>
      <c r="D201">
        <v>1.5122432807963697</v>
      </c>
    </row>
    <row r="202" spans="1:4" x14ac:dyDescent="0.2">
      <c r="A202" s="1">
        <v>40422</v>
      </c>
      <c r="B202" s="10">
        <v>1.5587735569653796</v>
      </c>
      <c r="C202">
        <v>1.5657631382916006</v>
      </c>
      <c r="D202">
        <v>1.5127482329787652</v>
      </c>
    </row>
    <row r="203" spans="1:4" x14ac:dyDescent="0.2">
      <c r="A203" s="1">
        <v>40452</v>
      </c>
      <c r="B203" s="10">
        <v>1.5864957481913948</v>
      </c>
      <c r="C203">
        <v>1.5596775573134352</v>
      </c>
      <c r="D203">
        <v>1.5215927211195652</v>
      </c>
    </row>
    <row r="204" spans="1:4" x14ac:dyDescent="0.2">
      <c r="A204" s="1">
        <v>40483</v>
      </c>
      <c r="B204" s="10">
        <v>1.5948454594749768</v>
      </c>
      <c r="C204">
        <v>1.5568321632363382</v>
      </c>
      <c r="D204">
        <v>1.5304280766968683</v>
      </c>
    </row>
    <row r="205" spans="1:4" x14ac:dyDescent="0.2">
      <c r="A205" s="1">
        <v>40513</v>
      </c>
      <c r="B205" s="10">
        <v>1.560695445890689</v>
      </c>
      <c r="C205">
        <v>1.5514738508268664</v>
      </c>
      <c r="D205">
        <v>1.5517882754630528</v>
      </c>
    </row>
    <row r="206" spans="1:4" x14ac:dyDescent="0.2">
      <c r="A206" s="1">
        <v>40544</v>
      </c>
      <c r="B206" s="10">
        <v>1.5799535493656487</v>
      </c>
      <c r="C206">
        <v>1.5462613991104146</v>
      </c>
      <c r="D206">
        <v>1.5658690394515808</v>
      </c>
    </row>
    <row r="207" spans="1:4" x14ac:dyDescent="0.2">
      <c r="A207" s="1">
        <v>40575</v>
      </c>
      <c r="B207" s="10">
        <v>1.6128251858781026</v>
      </c>
      <c r="C207">
        <v>1.5432375299482077</v>
      </c>
      <c r="D207">
        <v>1.574231779100046</v>
      </c>
    </row>
    <row r="208" spans="1:4" x14ac:dyDescent="0.2">
      <c r="A208" s="1">
        <v>40603</v>
      </c>
      <c r="B208" s="10">
        <v>1.6157177018031408</v>
      </c>
      <c r="C208">
        <v>1.547506528636565</v>
      </c>
      <c r="D208">
        <v>1.5822648242943653</v>
      </c>
    </row>
    <row r="209" spans="1:4" x14ac:dyDescent="0.2">
      <c r="A209" s="1">
        <v>40634</v>
      </c>
      <c r="B209" s="10">
        <v>1.637036309465344</v>
      </c>
      <c r="C209">
        <v>1.556674118110112</v>
      </c>
      <c r="D209">
        <v>1.5917555151006588</v>
      </c>
    </row>
    <row r="210" spans="1:4" x14ac:dyDescent="0.2">
      <c r="A210" s="1">
        <v>40664</v>
      </c>
      <c r="B210" s="10">
        <v>1.6346814005950241</v>
      </c>
      <c r="C210">
        <v>1.5653035093382595</v>
      </c>
      <c r="D210">
        <v>1.6001789419796504</v>
      </c>
    </row>
    <row r="211" spans="1:4" x14ac:dyDescent="0.2">
      <c r="A211" s="1">
        <v>40695</v>
      </c>
      <c r="B211" s="10">
        <v>1.6216654504175787</v>
      </c>
      <c r="C211">
        <v>1.5793032704813557</v>
      </c>
      <c r="D211">
        <v>1.6068182654996581</v>
      </c>
    </row>
    <row r="212" spans="1:4" x14ac:dyDescent="0.2">
      <c r="A212" s="1">
        <v>40725</v>
      </c>
      <c r="B212" s="10">
        <v>1.6156132868036708</v>
      </c>
      <c r="C212">
        <v>1.5914244861861935</v>
      </c>
      <c r="D212">
        <v>1.6169799329208063</v>
      </c>
    </row>
    <row r="213" spans="1:4" x14ac:dyDescent="0.2">
      <c r="A213" s="1">
        <v>40756</v>
      </c>
      <c r="B213" s="10">
        <v>1.6358312476484926</v>
      </c>
      <c r="C213">
        <v>1.5985775007969281</v>
      </c>
      <c r="D213">
        <v>1.6229232224938102</v>
      </c>
    </row>
    <row r="214" spans="1:4" x14ac:dyDescent="0.2">
      <c r="A214" s="1">
        <v>40787</v>
      </c>
      <c r="B214" s="10">
        <v>1.5767399325155309</v>
      </c>
      <c r="C214">
        <v>1.6045111952082871</v>
      </c>
      <c r="D214">
        <v>1.6267575661222085</v>
      </c>
    </row>
    <row r="215" spans="1:4" x14ac:dyDescent="0.2">
      <c r="A215" s="1">
        <v>40817</v>
      </c>
      <c r="B215" s="10">
        <v>1.5763919540954663</v>
      </c>
      <c r="C215">
        <v>1.6060083931707994</v>
      </c>
      <c r="D215">
        <v>1.6202612712409403</v>
      </c>
    </row>
    <row r="216" spans="1:4" x14ac:dyDescent="0.2">
      <c r="A216" s="1">
        <v>40848</v>
      </c>
      <c r="B216" s="10">
        <v>1.5788808892257167</v>
      </c>
      <c r="C216">
        <v>1.605166410329472</v>
      </c>
      <c r="D216">
        <v>1.6101538786792939</v>
      </c>
    </row>
    <row r="217" spans="1:4" x14ac:dyDescent="0.2">
      <c r="A217" s="1">
        <v>40878</v>
      </c>
      <c r="B217" s="10">
        <v>1.5581663498395089</v>
      </c>
      <c r="C217">
        <v>1.6038360294753671</v>
      </c>
      <c r="D217">
        <v>1.600853793451076</v>
      </c>
    </row>
    <row r="218" spans="1:4" x14ac:dyDescent="0.2">
      <c r="A218" s="1">
        <v>40909</v>
      </c>
      <c r="B218" s="10">
        <v>1.5512774770023112</v>
      </c>
      <c r="C218">
        <v>1.6036252714711019</v>
      </c>
      <c r="D218">
        <v>1.5902706100213979</v>
      </c>
    </row>
    <row r="219" spans="1:4" x14ac:dyDescent="0.2">
      <c r="A219" s="1">
        <v>40940</v>
      </c>
      <c r="B219" s="10">
        <v>1.5805278963173699</v>
      </c>
      <c r="C219">
        <v>1.6012355987741576</v>
      </c>
      <c r="D219">
        <v>1.5795479750545045</v>
      </c>
    </row>
    <row r="220" spans="1:4" x14ac:dyDescent="0.2">
      <c r="A220" s="1">
        <v>40969</v>
      </c>
      <c r="B220" s="10">
        <v>1.5822284104933388</v>
      </c>
      <c r="C220">
        <v>1.5985441579774298</v>
      </c>
      <c r="D220">
        <v>1.5703307498326506</v>
      </c>
    </row>
    <row r="221" spans="1:4" x14ac:dyDescent="0.2">
      <c r="A221" s="1">
        <v>41000</v>
      </c>
      <c r="B221" s="10">
        <v>1.6004097048844506</v>
      </c>
      <c r="C221">
        <v>1.5957533837016129</v>
      </c>
      <c r="D221">
        <v>1.5712454961622855</v>
      </c>
    </row>
    <row r="222" spans="1:4" x14ac:dyDescent="0.2">
      <c r="A222" s="1">
        <v>41030</v>
      </c>
      <c r="B222" s="10">
        <v>1.5913937426398037</v>
      </c>
      <c r="C222">
        <v>1.5927011666532052</v>
      </c>
      <c r="D222">
        <v>1.5752484546271159</v>
      </c>
    </row>
    <row r="223" spans="1:4" x14ac:dyDescent="0.2">
      <c r="A223" s="1">
        <v>41061</v>
      </c>
      <c r="B223" s="10">
        <v>1.5554276648364469</v>
      </c>
      <c r="C223">
        <v>1.5890938618236035</v>
      </c>
      <c r="D223">
        <v>1.5773339301961304</v>
      </c>
    </row>
    <row r="224" spans="1:4" x14ac:dyDescent="0.2">
      <c r="A224" s="1">
        <v>41091</v>
      </c>
      <c r="B224" s="10">
        <v>1.5587249629802822</v>
      </c>
      <c r="C224">
        <v>1.5835740463585093</v>
      </c>
      <c r="D224">
        <v>1.57687748269562</v>
      </c>
    </row>
    <row r="225" spans="1:4" x14ac:dyDescent="0.2">
      <c r="A225" s="1">
        <v>41122</v>
      </c>
      <c r="B225" s="10">
        <v>1.5724753907601348</v>
      </c>
      <c r="C225">
        <v>1.5788333527065601</v>
      </c>
      <c r="D225">
        <v>1.5781187303586155</v>
      </c>
    </row>
    <row r="226" spans="1:4" x14ac:dyDescent="0.2">
      <c r="A226" s="1">
        <v>41153</v>
      </c>
      <c r="B226" s="10">
        <v>1.6124610993759776</v>
      </c>
      <c r="C226">
        <v>1.5735536979658635</v>
      </c>
      <c r="D226">
        <v>1.5767766460990762</v>
      </c>
    </row>
    <row r="227" spans="1:4" x14ac:dyDescent="0.2">
      <c r="A227" s="1">
        <v>41183</v>
      </c>
      <c r="B227" s="10">
        <v>1.6078721420072675</v>
      </c>
      <c r="C227">
        <v>1.5765304618709006</v>
      </c>
      <c r="D227">
        <v>1.5818154275795158</v>
      </c>
    </row>
    <row r="228" spans="1:4" x14ac:dyDescent="0.2">
      <c r="A228" s="1">
        <v>41214</v>
      </c>
      <c r="B228" s="10">
        <v>1.5965259595121015</v>
      </c>
      <c r="C228">
        <v>1.5791538108635506</v>
      </c>
      <c r="D228">
        <v>1.5830591670999852</v>
      </c>
    </row>
    <row r="229" spans="1:4" x14ac:dyDescent="0.2">
      <c r="A229" s="1">
        <v>41244</v>
      </c>
      <c r="B229" s="10">
        <v>1.614465611882467</v>
      </c>
      <c r="C229">
        <v>1.5806242333874163</v>
      </c>
      <c r="D229">
        <v>1.5839145365787015</v>
      </c>
    </row>
    <row r="230" spans="1:4" x14ac:dyDescent="0.2">
      <c r="A230" s="1">
        <v>41275</v>
      </c>
      <c r="B230" s="10">
        <v>1.5956343444336296</v>
      </c>
      <c r="C230">
        <v>1.5853158385576622</v>
      </c>
      <c r="D230">
        <v>1.5937541944197051</v>
      </c>
    </row>
    <row r="231" spans="1:4" x14ac:dyDescent="0.2">
      <c r="A231" s="1">
        <v>41306</v>
      </c>
      <c r="B231" s="10">
        <v>1.5469818384332168</v>
      </c>
      <c r="C231">
        <v>1.5890122441769392</v>
      </c>
      <c r="D231">
        <v>1.5999057579952634</v>
      </c>
    </row>
    <row r="232" spans="1:4" x14ac:dyDescent="0.2">
      <c r="A232" s="1">
        <v>41334</v>
      </c>
      <c r="B232" s="10">
        <v>1.507431637975218</v>
      </c>
      <c r="C232">
        <v>1.5862167393532598</v>
      </c>
      <c r="D232">
        <v>1.5956568326074434</v>
      </c>
    </row>
    <row r="233" spans="1:4" x14ac:dyDescent="0.2">
      <c r="A233" s="1">
        <v>41365</v>
      </c>
      <c r="B233" s="10">
        <v>1.5309715545485165</v>
      </c>
      <c r="C233">
        <v>1.5799836749767493</v>
      </c>
      <c r="D233">
        <v>1.5781519223739835</v>
      </c>
    </row>
    <row r="234" spans="1:4" x14ac:dyDescent="0.2">
      <c r="A234" s="1">
        <v>41395</v>
      </c>
      <c r="B234" s="10">
        <v>1.5288649706457926</v>
      </c>
      <c r="C234">
        <v>1.5741971624487554</v>
      </c>
      <c r="D234">
        <v>1.5653351577975247</v>
      </c>
    </row>
    <row r="235" spans="1:4" x14ac:dyDescent="0.2">
      <c r="A235" s="1">
        <v>41426</v>
      </c>
      <c r="B235" s="10">
        <v>1.5490186966556687</v>
      </c>
      <c r="C235">
        <v>1.5689864314492539</v>
      </c>
      <c r="D235">
        <v>1.5540583263198069</v>
      </c>
    </row>
    <row r="236" spans="1:4" x14ac:dyDescent="0.2">
      <c r="A236" s="1">
        <v>41456</v>
      </c>
      <c r="B236" s="10">
        <v>1.5168752370117558</v>
      </c>
      <c r="C236">
        <v>1.568452350767523</v>
      </c>
      <c r="D236">
        <v>1.5431505071153404</v>
      </c>
    </row>
    <row r="237" spans="1:4" x14ac:dyDescent="0.2">
      <c r="A237" s="1">
        <v>41487</v>
      </c>
      <c r="B237" s="10">
        <v>1.5510609256731605</v>
      </c>
      <c r="C237">
        <v>1.5649648736034791</v>
      </c>
      <c r="D237">
        <v>1.5300239892116947</v>
      </c>
    </row>
    <row r="238" spans="1:4" x14ac:dyDescent="0.2">
      <c r="A238" s="1">
        <v>41518</v>
      </c>
      <c r="B238" s="10">
        <v>1.5880073683541893</v>
      </c>
      <c r="C238">
        <v>1.563180334846231</v>
      </c>
      <c r="D238">
        <v>1.5307038370850188</v>
      </c>
    </row>
    <row r="239" spans="1:4" x14ac:dyDescent="0.2">
      <c r="A239" s="1">
        <v>41548</v>
      </c>
      <c r="B239" s="10">
        <v>1.6096320381160867</v>
      </c>
      <c r="C239">
        <v>1.5611425239277488</v>
      </c>
      <c r="D239">
        <v>1.5441331254815138</v>
      </c>
    </row>
    <row r="240" spans="1:4" x14ac:dyDescent="0.2">
      <c r="A240" s="1">
        <v>41579</v>
      </c>
      <c r="B240" s="10">
        <v>1.6110063956953908</v>
      </c>
      <c r="C240">
        <v>1.5612891819368169</v>
      </c>
      <c r="D240">
        <v>1.5572432060761088</v>
      </c>
    </row>
    <row r="241" spans="1:4" x14ac:dyDescent="0.2">
      <c r="A241" s="1">
        <v>41609</v>
      </c>
      <c r="B241" s="10">
        <v>1.6380284689347901</v>
      </c>
      <c r="C241">
        <v>1.5624958849520911</v>
      </c>
      <c r="D241">
        <v>1.5709334435843754</v>
      </c>
    </row>
    <row r="242" spans="1:4" x14ac:dyDescent="0.2">
      <c r="A242" s="1">
        <v>41640</v>
      </c>
      <c r="B242" s="10">
        <v>1.6466326362588508</v>
      </c>
      <c r="C242">
        <v>1.564459456373118</v>
      </c>
      <c r="D242">
        <v>1.5857684056308956</v>
      </c>
    </row>
    <row r="243" spans="1:4" x14ac:dyDescent="0.2">
      <c r="A243" s="1">
        <v>41671</v>
      </c>
      <c r="B243" s="10">
        <v>1.6555743187311678</v>
      </c>
      <c r="C243">
        <v>1.56870931402522</v>
      </c>
      <c r="D243">
        <v>1.6073946388387448</v>
      </c>
    </row>
    <row r="244" spans="1:4" x14ac:dyDescent="0.2">
      <c r="A244" s="1">
        <v>41699</v>
      </c>
      <c r="B244" s="10">
        <v>1.6621787839500015</v>
      </c>
      <c r="C244">
        <v>1.5777586873833824</v>
      </c>
      <c r="D244">
        <v>1.6248135376817459</v>
      </c>
    </row>
    <row r="245" spans="1:4" x14ac:dyDescent="0.2">
      <c r="A245" s="1">
        <v>41730</v>
      </c>
      <c r="B245" s="10">
        <v>1.6745089502503392</v>
      </c>
      <c r="C245">
        <v>1.5906542828812809</v>
      </c>
      <c r="D245">
        <v>1.6371754402810479</v>
      </c>
    </row>
    <row r="246" spans="1:4" x14ac:dyDescent="0.2">
      <c r="A246" s="1">
        <v>41760</v>
      </c>
      <c r="B246" s="10">
        <v>1.684267259528742</v>
      </c>
      <c r="C246">
        <v>1.6026157325230992</v>
      </c>
      <c r="D246">
        <v>1.6479882589700896</v>
      </c>
    </row>
    <row r="247" spans="1:4" x14ac:dyDescent="0.2">
      <c r="A247" s="1">
        <v>41791</v>
      </c>
      <c r="B247" s="10">
        <v>1.6906742408872659</v>
      </c>
      <c r="C247">
        <v>1.615565923263345</v>
      </c>
      <c r="D247">
        <v>1.6601984029423154</v>
      </c>
    </row>
    <row r="248" spans="1:4" x14ac:dyDescent="0.2">
      <c r="A248" s="1">
        <v>41821</v>
      </c>
      <c r="B248" s="10">
        <v>1.7065137630334988</v>
      </c>
      <c r="C248">
        <v>1.6273705519493114</v>
      </c>
      <c r="D248">
        <v>1.668972698267728</v>
      </c>
    </row>
    <row r="249" spans="1:4" x14ac:dyDescent="0.2">
      <c r="A249" s="1">
        <v>41852</v>
      </c>
      <c r="B249" s="10">
        <v>1.6691704223001169</v>
      </c>
      <c r="C249">
        <v>1.6431737624511236</v>
      </c>
      <c r="D249">
        <v>1.6789528860635023</v>
      </c>
    </row>
    <row r="250" spans="1:4" x14ac:dyDescent="0.2">
      <c r="A250" s="1">
        <v>41883</v>
      </c>
      <c r="B250" s="10">
        <v>1.628823663550184</v>
      </c>
      <c r="C250">
        <v>1.6530162205033696</v>
      </c>
      <c r="D250">
        <v>1.681218903324994</v>
      </c>
    </row>
    <row r="251" spans="1:4" x14ac:dyDescent="0.2">
      <c r="A251" s="1">
        <v>41913</v>
      </c>
      <c r="B251" s="10">
        <v>1.6073294221650727</v>
      </c>
      <c r="C251">
        <v>1.6564175784363693</v>
      </c>
      <c r="D251">
        <v>1.6756597165916913</v>
      </c>
    </row>
    <row r="252" spans="1:4" x14ac:dyDescent="0.2">
      <c r="A252" s="1">
        <v>41944</v>
      </c>
      <c r="B252" s="10">
        <v>1.5766653527788728</v>
      </c>
      <c r="C252">
        <v>1.6562256937737845</v>
      </c>
      <c r="D252">
        <v>1.66446312857748</v>
      </c>
    </row>
    <row r="253" spans="1:4" x14ac:dyDescent="0.2">
      <c r="A253" s="1">
        <v>41974</v>
      </c>
      <c r="B253" s="10">
        <v>1.5642842617360426</v>
      </c>
      <c r="C253">
        <v>1.6533639401974083</v>
      </c>
      <c r="D253">
        <v>1.6465294774525019</v>
      </c>
    </row>
    <row r="254" spans="1:4" x14ac:dyDescent="0.2">
      <c r="A254" s="1">
        <v>42005</v>
      </c>
      <c r="B254" s="10">
        <v>1.5140733114297393</v>
      </c>
      <c r="C254">
        <v>1.6472185895975129</v>
      </c>
      <c r="D254">
        <v>1.625464480927298</v>
      </c>
    </row>
    <row r="255" spans="1:4" x14ac:dyDescent="0.2">
      <c r="A255" s="1">
        <v>42036</v>
      </c>
      <c r="B255" s="10">
        <v>1.5327079884740358</v>
      </c>
      <c r="C255">
        <v>1.6361719791950868</v>
      </c>
      <c r="D255">
        <v>1.5933910723266713</v>
      </c>
    </row>
    <row r="256" spans="1:4" x14ac:dyDescent="0.2">
      <c r="A256" s="1">
        <v>42064</v>
      </c>
      <c r="B256" s="10">
        <v>1.4954389113204727</v>
      </c>
      <c r="C256">
        <v>1.6259331183403261</v>
      </c>
      <c r="D256">
        <v>1.5706473333556579</v>
      </c>
    </row>
    <row r="257" spans="1:4" x14ac:dyDescent="0.2">
      <c r="A257" s="1">
        <v>42095</v>
      </c>
      <c r="B257" s="10">
        <v>1.4965131244201011</v>
      </c>
      <c r="C257">
        <v>1.6120381289545322</v>
      </c>
      <c r="D257">
        <v>1.5484165413173727</v>
      </c>
    </row>
    <row r="258" spans="1:4" x14ac:dyDescent="0.2">
      <c r="A258" s="1">
        <v>42125</v>
      </c>
      <c r="B258" s="10">
        <v>1.5441153763009172</v>
      </c>
      <c r="C258">
        <v>1.5972051434686787</v>
      </c>
      <c r="D258">
        <v>1.5299471583598774</v>
      </c>
    </row>
    <row r="259" spans="1:4" x14ac:dyDescent="0.2">
      <c r="A259" s="1">
        <v>42156</v>
      </c>
      <c r="B259" s="10">
        <v>1.557171553590059</v>
      </c>
      <c r="C259">
        <v>1.5855258198663602</v>
      </c>
      <c r="D259">
        <v>1.5245221622802181</v>
      </c>
    </row>
    <row r="260" spans="1:4" x14ac:dyDescent="0.2">
      <c r="A260" s="1">
        <v>42186</v>
      </c>
      <c r="B260" s="10">
        <v>1.5557180416621292</v>
      </c>
      <c r="C260">
        <v>1.5744005959249261</v>
      </c>
      <c r="D260">
        <v>1.5233367109225542</v>
      </c>
    </row>
    <row r="261" spans="1:4" x14ac:dyDescent="0.2">
      <c r="A261" s="1">
        <v>42217</v>
      </c>
      <c r="B261" s="10">
        <v>1.5574140696787053</v>
      </c>
      <c r="C261">
        <v>1.5618342858106453</v>
      </c>
      <c r="D261">
        <v>1.5302774992946191</v>
      </c>
    </row>
    <row r="262" spans="1:4" x14ac:dyDescent="0.2">
      <c r="A262" s="1">
        <v>42248</v>
      </c>
      <c r="B262" s="10">
        <v>1.533624722030519</v>
      </c>
      <c r="C262">
        <v>1.5525212564255277</v>
      </c>
      <c r="D262">
        <v>1.5343951794953974</v>
      </c>
    </row>
    <row r="263" spans="1:4" x14ac:dyDescent="0.2">
      <c r="A263" s="1">
        <v>42278</v>
      </c>
      <c r="B263" s="10">
        <v>1.5340952673161001</v>
      </c>
      <c r="C263">
        <v>1.544588011298889</v>
      </c>
      <c r="D263">
        <v>1.5407594812804053</v>
      </c>
    </row>
    <row r="264" spans="1:4" x14ac:dyDescent="0.2">
      <c r="A264" s="1">
        <v>42309</v>
      </c>
      <c r="B264" s="10">
        <v>1.5188335358444716</v>
      </c>
      <c r="C264">
        <v>1.5384851650614746</v>
      </c>
      <c r="D264">
        <v>1.5470231717630716</v>
      </c>
    </row>
    <row r="265" spans="1:4" x14ac:dyDescent="0.2">
      <c r="A265" s="1">
        <v>42339</v>
      </c>
      <c r="B265" s="10">
        <v>1.4983069131880975</v>
      </c>
      <c r="C265">
        <v>1.5336658469836078</v>
      </c>
      <c r="D265">
        <v>1.5428095316869974</v>
      </c>
    </row>
    <row r="266" spans="1:4" x14ac:dyDescent="0.2">
      <c r="A266" s="1">
        <v>42370</v>
      </c>
      <c r="B266" s="10">
        <v>1.4382281029771322</v>
      </c>
      <c r="C266">
        <v>1.5281677346046123</v>
      </c>
      <c r="D266">
        <v>1.5329987582866706</v>
      </c>
    </row>
    <row r="267" spans="1:4" x14ac:dyDescent="0.2">
      <c r="A267" s="1">
        <v>42401</v>
      </c>
      <c r="B267" s="10">
        <v>1.4286122460641733</v>
      </c>
      <c r="C267">
        <v>1.5218473005668951</v>
      </c>
      <c r="D267">
        <v>1.5134171018391711</v>
      </c>
    </row>
    <row r="268" spans="1:4" x14ac:dyDescent="0.2">
      <c r="A268" s="1">
        <v>42430</v>
      </c>
      <c r="B268" s="10">
        <v>1.4251916882820741</v>
      </c>
      <c r="C268">
        <v>1.5131726553660731</v>
      </c>
      <c r="D268">
        <v>1.4919501312367489</v>
      </c>
    </row>
    <row r="269" spans="1:4" x14ac:dyDescent="0.2">
      <c r="A269" s="1">
        <v>42461</v>
      </c>
      <c r="B269" s="10">
        <v>1.4315777418292701</v>
      </c>
      <c r="C269">
        <v>1.5073187201128733</v>
      </c>
      <c r="D269">
        <v>1.4738779589453417</v>
      </c>
    </row>
    <row r="270" spans="1:4" x14ac:dyDescent="0.2">
      <c r="A270" s="1">
        <v>42491</v>
      </c>
      <c r="B270" s="10">
        <v>1.4531504301325273</v>
      </c>
      <c r="C270">
        <v>1.5019074382303037</v>
      </c>
      <c r="D270">
        <v>1.4567917046975365</v>
      </c>
    </row>
    <row r="271" spans="1:4" x14ac:dyDescent="0.2">
      <c r="A271" s="1">
        <v>42522</v>
      </c>
      <c r="B271" s="10">
        <v>1.4178162793665197</v>
      </c>
      <c r="C271">
        <v>1.4943270260496051</v>
      </c>
      <c r="D271">
        <v>1.4458445204122123</v>
      </c>
    </row>
    <row r="272" spans="1:4" x14ac:dyDescent="0.2">
      <c r="A272" s="1">
        <v>42552</v>
      </c>
      <c r="B272" s="10">
        <v>1.3132148813510354</v>
      </c>
      <c r="C272">
        <v>1.4827140865309767</v>
      </c>
      <c r="D272">
        <v>1.4324294147752827</v>
      </c>
    </row>
    <row r="273" spans="1:4" x14ac:dyDescent="0.2">
      <c r="A273" s="1">
        <v>42583</v>
      </c>
      <c r="B273" s="10">
        <v>1.3095175737258393</v>
      </c>
      <c r="C273">
        <v>1.4625054898383858</v>
      </c>
      <c r="D273">
        <v>1.4115938778375998</v>
      </c>
    </row>
    <row r="274" spans="1:4" x14ac:dyDescent="0.2">
      <c r="A274" s="1">
        <v>42614</v>
      </c>
      <c r="B274" s="10">
        <v>1.3137151865475565</v>
      </c>
      <c r="C274">
        <v>1.4418474485089801</v>
      </c>
      <c r="D274">
        <v>1.391744765781211</v>
      </c>
    </row>
    <row r="275" spans="1:4" x14ac:dyDescent="0.2">
      <c r="A275" s="1">
        <v>42644</v>
      </c>
      <c r="B275" s="10">
        <v>1.2324833306629528</v>
      </c>
      <c r="C275">
        <v>1.4235216538854001</v>
      </c>
      <c r="D275">
        <v>1.3731653488254578</v>
      </c>
    </row>
    <row r="276" spans="1:4" x14ac:dyDescent="0.2">
      <c r="A276" s="1">
        <v>42675</v>
      </c>
      <c r="B276" s="10">
        <v>1.24317806039359</v>
      </c>
      <c r="C276">
        <v>1.3983873258309707</v>
      </c>
      <c r="D276">
        <v>1.3399829469644053</v>
      </c>
    </row>
    <row r="277" spans="1:4" x14ac:dyDescent="0.2">
      <c r="A277" s="1">
        <v>42705</v>
      </c>
      <c r="B277" s="10">
        <v>1.2490944065552476</v>
      </c>
      <c r="C277">
        <v>1.375416036210064</v>
      </c>
      <c r="D277">
        <v>1.3049875520079157</v>
      </c>
    </row>
    <row r="278" spans="1:4" x14ac:dyDescent="0.2">
      <c r="A278" s="1">
        <v>42736</v>
      </c>
      <c r="B278" s="10">
        <v>1.2346136276652222</v>
      </c>
      <c r="C278">
        <v>1.3546483273239931</v>
      </c>
      <c r="D278">
        <v>1.2768672398727037</v>
      </c>
    </row>
    <row r="279" spans="1:4" x14ac:dyDescent="0.2">
      <c r="A279" s="1">
        <v>42767</v>
      </c>
      <c r="B279" s="10">
        <v>1.2493909219255612</v>
      </c>
      <c r="C279">
        <v>1.3376804543813341</v>
      </c>
      <c r="D279">
        <v>1.2637670309250681</v>
      </c>
    </row>
    <row r="280" spans="1:4" x14ac:dyDescent="0.2">
      <c r="A280" s="1">
        <v>42795</v>
      </c>
      <c r="B280" s="10">
        <v>1.2344764585339358</v>
      </c>
      <c r="C280">
        <v>1.3227453440364498</v>
      </c>
      <c r="D280">
        <v>1.2537459222916885</v>
      </c>
    </row>
    <row r="281" spans="1:4" x14ac:dyDescent="0.2">
      <c r="A281" s="1">
        <v>42826</v>
      </c>
      <c r="B281" s="10">
        <v>1.2641585760517799</v>
      </c>
      <c r="C281">
        <v>1.3068524082241046</v>
      </c>
      <c r="D281">
        <v>1.2405394676227517</v>
      </c>
    </row>
    <row r="282" spans="1:4" x14ac:dyDescent="0.2">
      <c r="A282" s="1">
        <v>42856</v>
      </c>
      <c r="B282" s="10">
        <v>1.2919395889048229</v>
      </c>
      <c r="C282">
        <v>1.2929008110759808</v>
      </c>
      <c r="D282">
        <v>1.2458186751875562</v>
      </c>
    </row>
    <row r="283" spans="1:4" x14ac:dyDescent="0.2">
      <c r="A283" s="1">
        <v>42887</v>
      </c>
      <c r="B283" s="10">
        <v>1.2805409004763613</v>
      </c>
      <c r="C283">
        <v>1.2794665743070053</v>
      </c>
      <c r="D283">
        <v>1.2539455966060948</v>
      </c>
    </row>
    <row r="284" spans="1:4" x14ac:dyDescent="0.2">
      <c r="A284" s="1">
        <v>42917</v>
      </c>
      <c r="B284" s="10">
        <v>1.2994438380373199</v>
      </c>
      <c r="C284">
        <v>1.2680269593994922</v>
      </c>
      <c r="D284">
        <v>1.2591866789262804</v>
      </c>
    </row>
    <row r="285" spans="1:4" x14ac:dyDescent="0.2">
      <c r="A285" s="1">
        <v>42948</v>
      </c>
      <c r="B285" s="10">
        <v>1.295001295001295</v>
      </c>
      <c r="C285">
        <v>1.2668793724566825</v>
      </c>
      <c r="D285">
        <v>1.2699917139882968</v>
      </c>
    </row>
    <row r="286" spans="1:4" x14ac:dyDescent="0.2">
      <c r="A286" s="1">
        <v>42979</v>
      </c>
      <c r="B286" s="10">
        <v>1.3334755707275443</v>
      </c>
      <c r="C286">
        <v>1.2656696825629705</v>
      </c>
      <c r="D286">
        <v>1.2775934428342524</v>
      </c>
    </row>
    <row r="287" spans="1:4" x14ac:dyDescent="0.2">
      <c r="A287" s="1">
        <v>43009</v>
      </c>
      <c r="B287" s="10">
        <v>1.3199751844665319</v>
      </c>
      <c r="C287">
        <v>1.267316381244636</v>
      </c>
      <c r="D287">
        <v>1.2940932948665205</v>
      </c>
    </row>
    <row r="288" spans="1:4" x14ac:dyDescent="0.2">
      <c r="A288" s="1">
        <v>43040</v>
      </c>
      <c r="B288" s="10">
        <v>1.3229088118955961</v>
      </c>
      <c r="C288">
        <v>1.2746073690616011</v>
      </c>
      <c r="D288">
        <v>1.3033960629356458</v>
      </c>
    </row>
    <row r="289" spans="1:4" x14ac:dyDescent="0.2">
      <c r="A289" s="1">
        <v>43070</v>
      </c>
      <c r="B289" s="10">
        <v>1.3404286690883744</v>
      </c>
      <c r="C289">
        <v>1.2812515983534349</v>
      </c>
      <c r="D289">
        <v>1.3085576001007748</v>
      </c>
    </row>
    <row r="290" spans="1:4" x14ac:dyDescent="0.2">
      <c r="A290" s="1">
        <v>43101</v>
      </c>
      <c r="B290" s="10">
        <v>1.3820553927801427</v>
      </c>
      <c r="C290">
        <v>1.2888627868978622</v>
      </c>
      <c r="D290">
        <v>1.3185388948694436</v>
      </c>
    </row>
    <row r="291" spans="1:4" x14ac:dyDescent="0.2">
      <c r="A291" s="1">
        <v>43132</v>
      </c>
      <c r="B291" s="10">
        <v>1.3960631020522127</v>
      </c>
      <c r="C291">
        <v>1.3011496006574388</v>
      </c>
      <c r="D291">
        <v>1.3323074873265808</v>
      </c>
    </row>
    <row r="292" spans="1:4" x14ac:dyDescent="0.2">
      <c r="A292" s="1">
        <v>43160</v>
      </c>
      <c r="B292" s="10">
        <v>1.3971944335773765</v>
      </c>
      <c r="C292">
        <v>1.3133722823346596</v>
      </c>
      <c r="D292">
        <v>1.3491511218350671</v>
      </c>
    </row>
    <row r="293" spans="1:4" x14ac:dyDescent="0.2">
      <c r="A293" s="1">
        <v>43191</v>
      </c>
      <c r="B293" s="10">
        <v>1.4074793452406087</v>
      </c>
      <c r="C293">
        <v>1.3269321135882797</v>
      </c>
      <c r="D293">
        <v>1.3597709323100391</v>
      </c>
    </row>
    <row r="294" spans="1:4" x14ac:dyDescent="0.2">
      <c r="A294" s="1">
        <v>43221</v>
      </c>
      <c r="B294" s="10">
        <v>1.3465293206759577</v>
      </c>
      <c r="C294">
        <v>1.3388755110206823</v>
      </c>
      <c r="D294">
        <v>1.3743549591057185</v>
      </c>
    </row>
    <row r="295" spans="1:4" x14ac:dyDescent="0.2">
      <c r="A295" s="1">
        <v>43252</v>
      </c>
      <c r="B295" s="10">
        <v>1.3286564625850341</v>
      </c>
      <c r="C295">
        <v>1.3434246553349434</v>
      </c>
      <c r="D295">
        <v>1.3782917105691121</v>
      </c>
    </row>
    <row r="296" spans="1:4" x14ac:dyDescent="0.2">
      <c r="A296" s="1">
        <v>43282</v>
      </c>
      <c r="B296" s="10">
        <v>1.3169157832356622</v>
      </c>
      <c r="C296">
        <v>1.3474342855106658</v>
      </c>
      <c r="D296">
        <v>1.3763296761518886</v>
      </c>
    </row>
    <row r="297" spans="1:4" x14ac:dyDescent="0.2">
      <c r="A297" s="1">
        <v>43313</v>
      </c>
      <c r="B297" s="10">
        <v>1.2873657921161719</v>
      </c>
      <c r="C297">
        <v>1.348890280943861</v>
      </c>
      <c r="D297">
        <v>1.3654730745611421</v>
      </c>
    </row>
    <row r="298" spans="1:4" x14ac:dyDescent="0.2">
      <c r="A298" s="1">
        <v>43344</v>
      </c>
      <c r="B298" s="10">
        <v>1.3066771200836274</v>
      </c>
      <c r="C298">
        <v>1.3482539890367677</v>
      </c>
      <c r="D298">
        <v>1.3473568562384683</v>
      </c>
    </row>
    <row r="299" spans="1:4" x14ac:dyDescent="0.2">
      <c r="A299" s="1">
        <v>43374</v>
      </c>
      <c r="B299" s="10">
        <v>1.3009145429236755</v>
      </c>
      <c r="C299">
        <v>1.3460207848164414</v>
      </c>
      <c r="D299">
        <v>1.3322706373228435</v>
      </c>
    </row>
    <row r="300" spans="1:4" x14ac:dyDescent="0.2">
      <c r="A300" s="1">
        <v>43405</v>
      </c>
      <c r="B300" s="10">
        <v>1.2899397598132167</v>
      </c>
      <c r="C300">
        <v>1.3444323980212032</v>
      </c>
      <c r="D300">
        <v>1.3145098369366881</v>
      </c>
    </row>
    <row r="301" spans="1:4" x14ac:dyDescent="0.2">
      <c r="A301" s="1">
        <v>43435</v>
      </c>
      <c r="B301" s="10">
        <v>1.2671059300557526</v>
      </c>
      <c r="C301">
        <v>1.3416849770143384</v>
      </c>
      <c r="D301">
        <v>1.3050782434595645</v>
      </c>
    </row>
    <row r="302" spans="1:4" x14ac:dyDescent="0.2">
      <c r="A302" s="1">
        <v>43466</v>
      </c>
      <c r="B302" s="10">
        <v>1.2894906511927788</v>
      </c>
      <c r="C302">
        <v>1.3355747487616201</v>
      </c>
      <c r="D302">
        <v>1.2948198213713509</v>
      </c>
    </row>
    <row r="303" spans="1:4" x14ac:dyDescent="0.2">
      <c r="A303" s="1">
        <v>43497</v>
      </c>
      <c r="B303" s="10">
        <v>1.3014902062861977</v>
      </c>
      <c r="C303">
        <v>1.3278610202960064</v>
      </c>
      <c r="D303">
        <v>1.2902489660308705</v>
      </c>
    </row>
    <row r="304" spans="1:4" x14ac:dyDescent="0.2">
      <c r="A304" s="1">
        <v>43525</v>
      </c>
      <c r="B304" s="10">
        <v>1.3166903670932744</v>
      </c>
      <c r="C304">
        <v>1.3199799456488384</v>
      </c>
      <c r="D304">
        <v>1.2926030350592079</v>
      </c>
    </row>
    <row r="305" spans="1:4" x14ac:dyDescent="0.2">
      <c r="A305" s="1">
        <v>43556</v>
      </c>
      <c r="B305" s="10">
        <v>1.3031353436367903</v>
      </c>
      <c r="C305">
        <v>1.3132712734418297</v>
      </c>
      <c r="D305">
        <v>1.2942719095608159</v>
      </c>
    </row>
    <row r="306" spans="1:4" x14ac:dyDescent="0.2">
      <c r="A306" s="1">
        <v>43586</v>
      </c>
      <c r="B306" s="10">
        <v>1.28455451649368</v>
      </c>
      <c r="C306">
        <v>1.3045759399748451</v>
      </c>
      <c r="D306">
        <v>1.2946420430130019</v>
      </c>
    </row>
    <row r="307" spans="1:4" x14ac:dyDescent="0.2">
      <c r="A307" s="1">
        <v>43617</v>
      </c>
      <c r="B307" s="10">
        <v>1.2677002649493554</v>
      </c>
      <c r="C307">
        <v>1.299411372959655</v>
      </c>
      <c r="D307">
        <v>1.2937445024597456</v>
      </c>
    </row>
    <row r="308" spans="1:4" x14ac:dyDescent="0.2">
      <c r="A308" s="1">
        <v>43647</v>
      </c>
      <c r="B308" s="10">
        <v>1.2458420023172661</v>
      </c>
      <c r="C308">
        <v>1.2943316898233486</v>
      </c>
      <c r="D308">
        <v>1.293843558275346</v>
      </c>
    </row>
    <row r="309" spans="1:4" x14ac:dyDescent="0.2">
      <c r="A309" s="1">
        <v>43678</v>
      </c>
      <c r="B309" s="10">
        <v>1.215598560731304</v>
      </c>
      <c r="C309">
        <v>1.2884088747468156</v>
      </c>
      <c r="D309">
        <v>1.2865687834627606</v>
      </c>
    </row>
    <row r="310" spans="1:4" x14ac:dyDescent="0.2">
      <c r="A310" s="1">
        <v>43709</v>
      </c>
      <c r="B310" s="10">
        <v>1.2366289494837075</v>
      </c>
      <c r="C310">
        <v>1.28242827213141</v>
      </c>
      <c r="D310">
        <v>1.2722535092036116</v>
      </c>
    </row>
    <row r="311" spans="1:4" x14ac:dyDescent="0.2">
      <c r="A311" s="1">
        <v>43739</v>
      </c>
      <c r="B311" s="10">
        <v>1.2645102551781695</v>
      </c>
      <c r="C311">
        <v>1.2765909245814167</v>
      </c>
      <c r="D311">
        <v>1.2589099396020171</v>
      </c>
    </row>
    <row r="312" spans="1:4" x14ac:dyDescent="0.2">
      <c r="A312" s="1">
        <v>43770</v>
      </c>
      <c r="B312" s="10">
        <v>1.2884771488577651</v>
      </c>
      <c r="C312">
        <v>1.2735572339359578</v>
      </c>
      <c r="D312">
        <v>1.2524724248589136</v>
      </c>
    </row>
    <row r="313" spans="1:4" x14ac:dyDescent="0.2">
      <c r="A313" s="1">
        <v>43800</v>
      </c>
      <c r="B313" s="10">
        <v>1.3110971260750997</v>
      </c>
      <c r="C313">
        <v>1.27343534968967</v>
      </c>
      <c r="D313">
        <v>1.2531261969195946</v>
      </c>
    </row>
    <row r="314" spans="1:4" x14ac:dyDescent="0.2">
      <c r="A314" s="1">
        <v>43831</v>
      </c>
      <c r="B314" s="10">
        <v>1.3070870258541814</v>
      </c>
      <c r="C314">
        <v>1.2771012826912822</v>
      </c>
      <c r="D314">
        <v>1.2603590071072186</v>
      </c>
    </row>
    <row r="315" spans="1:4" x14ac:dyDescent="0.2">
      <c r="A315" s="1">
        <v>43862</v>
      </c>
      <c r="B315" s="10">
        <v>1.2953703463820305</v>
      </c>
      <c r="C315">
        <v>1.2785676472463992</v>
      </c>
      <c r="D315">
        <v>1.2705665110300377</v>
      </c>
    </row>
    <row r="316" spans="1:4" x14ac:dyDescent="0.2">
      <c r="A316" s="1">
        <v>43891</v>
      </c>
      <c r="B316" s="10">
        <v>1.2348270624699009</v>
      </c>
      <c r="C316">
        <v>1.2780576589210522</v>
      </c>
      <c r="D316">
        <v>1.2838618086384923</v>
      </c>
    </row>
    <row r="317" spans="1:4" x14ac:dyDescent="0.2">
      <c r="A317" s="1">
        <v>43922</v>
      </c>
      <c r="B317" s="10">
        <v>1.2415111673929506</v>
      </c>
      <c r="C317">
        <v>1.2712357168691042</v>
      </c>
      <c r="D317">
        <v>1.2835614941361912</v>
      </c>
    </row>
    <row r="318" spans="1:4" x14ac:dyDescent="0.2">
      <c r="A318" s="1">
        <v>43952</v>
      </c>
      <c r="B318" s="10">
        <v>1.230299824067125</v>
      </c>
      <c r="C318">
        <v>1.2661003688487842</v>
      </c>
      <c r="D318">
        <v>1.2797283128386547</v>
      </c>
    </row>
    <row r="319" spans="1:4" x14ac:dyDescent="0.2">
      <c r="A319" s="1">
        <v>43983</v>
      </c>
      <c r="B319" s="10">
        <v>1.2522070148636972</v>
      </c>
      <c r="C319">
        <v>1.2615791444799045</v>
      </c>
      <c r="D319">
        <v>1.2700320920402146</v>
      </c>
    </row>
    <row r="320" spans="1:4" x14ac:dyDescent="0.2">
      <c r="A320" s="1">
        <v>44013</v>
      </c>
      <c r="B320" s="10">
        <v>1.2692288165710515</v>
      </c>
      <c r="C320">
        <v>1.2602880403060996</v>
      </c>
      <c r="D320">
        <v>1.2602170735049809</v>
      </c>
    </row>
    <row r="321" spans="1:4" x14ac:dyDescent="0.2">
      <c r="A321" s="1">
        <v>44044</v>
      </c>
      <c r="B321" s="10">
        <v>1.3139913802165457</v>
      </c>
      <c r="C321">
        <v>1.2622369414939152</v>
      </c>
      <c r="D321">
        <v>1.2539073719577927</v>
      </c>
    </row>
    <row r="322" spans="1:4" x14ac:dyDescent="0.2">
      <c r="A322" s="1">
        <v>44075</v>
      </c>
      <c r="B322" s="10">
        <v>1.2945151393545546</v>
      </c>
      <c r="C322">
        <v>1.2704363431176853</v>
      </c>
      <c r="D322">
        <v>1.2570108775968787</v>
      </c>
    </row>
    <row r="323" spans="1:4" x14ac:dyDescent="0.2">
      <c r="A323" s="1">
        <v>44105</v>
      </c>
      <c r="B323" s="10">
        <v>1.2978080022841421</v>
      </c>
      <c r="C323">
        <v>1.2752601922735893</v>
      </c>
      <c r="D323">
        <v>1.2669588904109874</v>
      </c>
    </row>
    <row r="324" spans="1:4" x14ac:dyDescent="0.2">
      <c r="A324" s="1">
        <v>44136</v>
      </c>
      <c r="B324" s="10">
        <v>1.3208469270496241</v>
      </c>
      <c r="C324">
        <v>1.2780350045324205</v>
      </c>
      <c r="D324">
        <v>1.2763416962261862</v>
      </c>
    </row>
    <row r="325" spans="1:4" x14ac:dyDescent="0.2">
      <c r="A325" s="1">
        <v>44166</v>
      </c>
      <c r="B325" s="10">
        <v>1.3435442697836895</v>
      </c>
      <c r="C325">
        <v>1.2807324860484086</v>
      </c>
      <c r="D325">
        <v>1.2914328800566028</v>
      </c>
    </row>
    <row r="326" spans="1:4" x14ac:dyDescent="0.2">
      <c r="A326" s="1">
        <v>44197</v>
      </c>
      <c r="B326" s="10">
        <v>1.3636611574755906</v>
      </c>
      <c r="C326">
        <v>1.2834364146907913</v>
      </c>
      <c r="D326">
        <v>1.3066557558766012</v>
      </c>
    </row>
    <row r="327" spans="1:4" x14ac:dyDescent="0.2">
      <c r="A327" s="1">
        <v>44228</v>
      </c>
      <c r="B327" s="10">
        <v>1.3863280329391541</v>
      </c>
      <c r="C327">
        <v>1.2881509256592418</v>
      </c>
      <c r="D327">
        <v>1.322394479360691</v>
      </c>
    </row>
    <row r="328" spans="1:4" x14ac:dyDescent="0.2">
      <c r="A328" s="1">
        <v>44256</v>
      </c>
      <c r="B328" s="10">
        <v>1.385905342665096</v>
      </c>
      <c r="C328">
        <v>1.2957307328723358</v>
      </c>
      <c r="D328">
        <v>1.3344505881477924</v>
      </c>
    </row>
    <row r="329" spans="1:4" x14ac:dyDescent="0.2">
      <c r="A329" s="1">
        <v>44287</v>
      </c>
      <c r="B329" s="10">
        <v>1.384255478191055</v>
      </c>
      <c r="C329">
        <v>1.3083205895552685</v>
      </c>
      <c r="D329">
        <v>1.3496822886995494</v>
      </c>
    </row>
    <row r="330" spans="1:4" x14ac:dyDescent="0.2">
      <c r="A330" s="1">
        <v>44317</v>
      </c>
      <c r="B330" s="10">
        <v>1.4083316902796945</v>
      </c>
      <c r="C330">
        <v>1.3202159487884437</v>
      </c>
      <c r="D330">
        <v>1.3640902013507015</v>
      </c>
    </row>
    <row r="331" spans="1:4" x14ac:dyDescent="0.2">
      <c r="A331" s="1">
        <v>44348</v>
      </c>
      <c r="B331" s="10">
        <v>1.4024261973213661</v>
      </c>
      <c r="C331">
        <v>1.3350519376394914</v>
      </c>
      <c r="D331">
        <v>1.3786709952223799</v>
      </c>
    </row>
    <row r="332" spans="1:4" x14ac:dyDescent="0.2">
      <c r="A332" s="1">
        <v>44378</v>
      </c>
      <c r="B332" s="10">
        <v>1.3810247203424941</v>
      </c>
      <c r="C332">
        <v>1.3475702028442971</v>
      </c>
      <c r="D332">
        <v>1.3884846498119927</v>
      </c>
    </row>
    <row r="333" spans="1:4" x14ac:dyDescent="0.2">
      <c r="A333" s="1">
        <v>44409</v>
      </c>
      <c r="B333" s="10">
        <v>1.3793293700602767</v>
      </c>
      <c r="C333">
        <v>1.3568865281585838</v>
      </c>
      <c r="D333">
        <v>1.3913785769564768</v>
      </c>
    </row>
    <row r="334" spans="1:4" x14ac:dyDescent="0.2">
      <c r="A334" s="1">
        <v>44440</v>
      </c>
      <c r="B334" s="10">
        <v>1.3741548947397351</v>
      </c>
      <c r="C334">
        <v>1.3623313606455614</v>
      </c>
      <c r="D334">
        <v>1.3902121331433304</v>
      </c>
    </row>
    <row r="335" spans="1:4" x14ac:dyDescent="0.2">
      <c r="A335" s="1">
        <v>44470</v>
      </c>
      <c r="B335" s="10">
        <v>1.3651877133105801</v>
      </c>
      <c r="C335">
        <v>1.36896800692766</v>
      </c>
      <c r="D335">
        <v>1.3882537251557705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830C-BDDB-2D44-A3AE-5DC893CAB014}">
  <dimension ref="A1:BS348"/>
  <sheetViews>
    <sheetView zoomScaleNormal="100" workbookViewId="0">
      <pane xSplit="1" ySplit="2" topLeftCell="B6" activePane="bottomRight" state="frozen"/>
      <selection pane="topRight" activeCell="B1" sqref="B1"/>
      <selection pane="bottomLeft" activeCell="A3" sqref="A3"/>
      <selection pane="bottomRight" activeCell="BF14" sqref="BF14:BS29"/>
    </sheetView>
  </sheetViews>
  <sheetFormatPr baseColWidth="10" defaultColWidth="8.83203125" defaultRowHeight="16" x14ac:dyDescent="0.2"/>
  <cols>
    <col min="11" max="19" width="8.83203125" style="3"/>
    <col min="20" max="28" width="8.83203125" style="4"/>
    <col min="29" max="37" width="8.83203125" style="5"/>
    <col min="38" max="46" width="8.83203125" style="6"/>
    <col min="47" max="49" width="8.83203125" style="7"/>
    <col min="50" max="52" width="8.83203125" style="3"/>
    <col min="54" max="54" width="18.83203125" bestFit="1" customWidth="1"/>
    <col min="55" max="55" width="10.83203125" bestFit="1" customWidth="1"/>
    <col min="56" max="56" width="10.33203125" customWidth="1"/>
  </cols>
  <sheetData>
    <row r="1" spans="1:60" x14ac:dyDescent="0.2">
      <c r="B1" s="39" t="s">
        <v>10</v>
      </c>
      <c r="C1" s="39"/>
      <c r="D1" s="39"/>
      <c r="E1" s="39"/>
      <c r="F1" s="39"/>
      <c r="G1" s="39"/>
      <c r="H1" s="39"/>
      <c r="I1" s="39"/>
      <c r="J1" s="39"/>
      <c r="K1" s="33" t="s">
        <v>11</v>
      </c>
      <c r="L1" s="33"/>
      <c r="M1" s="33"/>
      <c r="N1" s="33"/>
      <c r="O1" s="33"/>
      <c r="P1" s="33"/>
      <c r="Q1" s="33"/>
      <c r="R1" s="33"/>
      <c r="S1" s="33"/>
      <c r="T1" s="35" t="s">
        <v>12</v>
      </c>
      <c r="U1" s="35"/>
      <c r="V1" s="35"/>
      <c r="W1" s="35"/>
      <c r="X1" s="35"/>
      <c r="Y1" s="35"/>
      <c r="Z1" s="35"/>
      <c r="AA1" s="35"/>
      <c r="AB1" s="35"/>
      <c r="AC1" s="36" t="s">
        <v>13</v>
      </c>
      <c r="AD1" s="36"/>
      <c r="AE1" s="36"/>
      <c r="AF1" s="36"/>
      <c r="AG1" s="36"/>
      <c r="AH1" s="36"/>
      <c r="AI1" s="36"/>
      <c r="AJ1" s="36"/>
      <c r="AK1" s="36"/>
      <c r="AL1" s="37" t="s">
        <v>14</v>
      </c>
      <c r="AM1" s="37"/>
      <c r="AN1" s="37"/>
      <c r="AO1" s="37"/>
      <c r="AP1" s="37"/>
      <c r="AQ1" s="37"/>
      <c r="AR1" s="37"/>
      <c r="AS1" s="37"/>
      <c r="AT1" s="37"/>
      <c r="AU1" s="38" t="s">
        <v>15</v>
      </c>
      <c r="AV1" s="38"/>
      <c r="AW1" s="38"/>
      <c r="AX1" s="33" t="s">
        <v>19</v>
      </c>
      <c r="AY1" s="33"/>
      <c r="AZ1" s="33"/>
    </row>
    <row r="2" spans="1:60" x14ac:dyDescent="0.2">
      <c r="A2" t="s">
        <v>0</v>
      </c>
      <c r="B2" t="s">
        <v>3</v>
      </c>
      <c r="C2" t="s">
        <v>4</v>
      </c>
      <c r="D2" t="s">
        <v>2</v>
      </c>
      <c r="E2" t="s">
        <v>5</v>
      </c>
      <c r="F2" t="s">
        <v>1</v>
      </c>
      <c r="G2" t="s">
        <v>7</v>
      </c>
      <c r="H2" t="s">
        <v>6</v>
      </c>
      <c r="I2" t="s">
        <v>8</v>
      </c>
      <c r="J2" t="s">
        <v>9</v>
      </c>
      <c r="K2" s="3" t="s">
        <v>3</v>
      </c>
      <c r="L2" s="3" t="s">
        <v>4</v>
      </c>
      <c r="M2" s="3" t="s">
        <v>2</v>
      </c>
      <c r="N2" s="3" t="s">
        <v>5</v>
      </c>
      <c r="O2" s="3" t="s">
        <v>1</v>
      </c>
      <c r="P2" s="3" t="s">
        <v>7</v>
      </c>
      <c r="Q2" s="3" t="s">
        <v>6</v>
      </c>
      <c r="R2" s="3" t="s">
        <v>8</v>
      </c>
      <c r="S2" s="3" t="s">
        <v>9</v>
      </c>
      <c r="T2" s="4" t="s">
        <v>3</v>
      </c>
      <c r="U2" s="4" t="s">
        <v>4</v>
      </c>
      <c r="V2" s="4" t="s">
        <v>2</v>
      </c>
      <c r="W2" s="4" t="s">
        <v>5</v>
      </c>
      <c r="X2" s="4" t="s">
        <v>1</v>
      </c>
      <c r="Y2" s="4" t="s">
        <v>7</v>
      </c>
      <c r="Z2" s="4" t="s">
        <v>6</v>
      </c>
      <c r="AA2" s="4" t="s">
        <v>8</v>
      </c>
      <c r="AB2" s="4" t="s">
        <v>9</v>
      </c>
      <c r="AC2" s="5" t="s">
        <v>3</v>
      </c>
      <c r="AD2" s="5" t="s">
        <v>4</v>
      </c>
      <c r="AE2" s="5" t="s">
        <v>2</v>
      </c>
      <c r="AF2" s="5" t="s">
        <v>5</v>
      </c>
      <c r="AG2" s="5" t="s">
        <v>1</v>
      </c>
      <c r="AH2" s="5" t="s">
        <v>7</v>
      </c>
      <c r="AI2" s="5" t="s">
        <v>6</v>
      </c>
      <c r="AJ2" s="5" t="s">
        <v>8</v>
      </c>
      <c r="AK2" s="5" t="s">
        <v>9</v>
      </c>
      <c r="AL2" s="6" t="s">
        <v>3</v>
      </c>
      <c r="AM2" s="6" t="s">
        <v>4</v>
      </c>
      <c r="AN2" s="6" t="s">
        <v>2</v>
      </c>
      <c r="AO2" s="6" t="s">
        <v>5</v>
      </c>
      <c r="AP2" s="6" t="s">
        <v>1</v>
      </c>
      <c r="AQ2" s="6" t="s">
        <v>7</v>
      </c>
      <c r="AR2" s="6" t="s">
        <v>6</v>
      </c>
      <c r="AS2" s="6" t="s">
        <v>8</v>
      </c>
      <c r="AT2" s="6" t="s">
        <v>9</v>
      </c>
      <c r="AU2" s="7" t="s">
        <v>16</v>
      </c>
      <c r="AV2" s="7" t="s">
        <v>17</v>
      </c>
      <c r="AW2" s="7" t="s">
        <v>18</v>
      </c>
      <c r="AX2" s="3" t="s">
        <v>16</v>
      </c>
      <c r="AY2" s="3" t="s">
        <v>17</v>
      </c>
      <c r="AZ2" s="3" t="s">
        <v>18</v>
      </c>
    </row>
    <row r="3" spans="1:60" x14ac:dyDescent="0.2">
      <c r="A3" s="1">
        <v>33970</v>
      </c>
      <c r="B3" s="10">
        <v>0.78274822903213181</v>
      </c>
      <c r="C3" s="10">
        <v>1.2135627776024853</v>
      </c>
      <c r="D3" s="10">
        <v>1.5335306476099926</v>
      </c>
      <c r="E3" s="10">
        <v>7.9999360005119959E-3</v>
      </c>
      <c r="F3" s="10">
        <v>0.67330999192028007</v>
      </c>
      <c r="G3" s="10">
        <v>0.51324163416136315</v>
      </c>
      <c r="H3" s="10">
        <v>0.14564945090157011</v>
      </c>
      <c r="I3" s="10">
        <v>0.13801098567445969</v>
      </c>
      <c r="J3" s="10">
        <v>0.67695182133887533</v>
      </c>
    </row>
    <row r="4" spans="1:60" x14ac:dyDescent="0.2">
      <c r="A4" s="1">
        <v>34001</v>
      </c>
      <c r="B4" s="10">
        <v>0.79381459666280341</v>
      </c>
      <c r="C4" s="10">
        <v>1.1841466447204823</v>
      </c>
      <c r="D4" s="10">
        <v>1.4384349827387801</v>
      </c>
      <c r="E4" s="10">
        <v>8.284386416920031E-3</v>
      </c>
      <c r="F4" s="10">
        <v>0.68306477503261642</v>
      </c>
      <c r="G4" s="10">
        <v>0.51604912787697388</v>
      </c>
      <c r="H4" s="10">
        <v>0.14327673902141988</v>
      </c>
      <c r="I4" s="10">
        <v>0.13245734873370774</v>
      </c>
      <c r="J4" s="10">
        <v>0.65843621399176955</v>
      </c>
      <c r="K4" s="11"/>
      <c r="L4" s="11"/>
      <c r="M4" s="11"/>
      <c r="N4" s="11"/>
      <c r="O4" s="11"/>
      <c r="P4" s="11"/>
      <c r="Q4" s="11"/>
      <c r="R4" s="11"/>
      <c r="S4" s="11"/>
    </row>
    <row r="5" spans="1:60" x14ac:dyDescent="0.2">
      <c r="A5" s="1">
        <v>34029</v>
      </c>
      <c r="B5" s="10">
        <v>0.80200822860442555</v>
      </c>
      <c r="C5" s="10">
        <v>1.1783143035573309</v>
      </c>
      <c r="D5" s="10">
        <v>1.4618387007177629</v>
      </c>
      <c r="E5" s="10">
        <v>8.5492737391958552E-3</v>
      </c>
      <c r="F5" s="10">
        <v>0.70802976557134467</v>
      </c>
      <c r="G5" s="10">
        <v>0.5305039787798409</v>
      </c>
      <c r="H5" s="10">
        <v>0.14296743201898607</v>
      </c>
      <c r="I5" s="10">
        <v>0.12931759107191351</v>
      </c>
      <c r="J5" s="10">
        <v>0.65784280188406186</v>
      </c>
      <c r="K5" s="11"/>
      <c r="L5" s="11"/>
      <c r="M5" s="11"/>
      <c r="N5" s="11"/>
      <c r="O5" s="11"/>
      <c r="P5" s="11"/>
      <c r="Q5" s="11"/>
      <c r="R5" s="11"/>
      <c r="S5" s="11"/>
    </row>
    <row r="6" spans="1:60" x14ac:dyDescent="0.2">
      <c r="A6" s="1">
        <v>34060</v>
      </c>
      <c r="B6" s="10">
        <v>0.79245582058800224</v>
      </c>
      <c r="C6" s="10">
        <v>1.2197055630770732</v>
      </c>
      <c r="D6" s="10">
        <v>1.5449741989308781</v>
      </c>
      <c r="E6" s="10">
        <v>8.8990139892499917E-3</v>
      </c>
      <c r="F6" s="10">
        <v>0.71194646162608566</v>
      </c>
      <c r="G6" s="10">
        <v>0.53954893708859397</v>
      </c>
      <c r="H6" s="10">
        <v>0.14772357963778179</v>
      </c>
      <c r="I6" s="10">
        <v>0.13427685201348138</v>
      </c>
      <c r="J6" s="10">
        <v>0.68531641058676795</v>
      </c>
      <c r="K6" s="11"/>
      <c r="L6" s="11"/>
      <c r="M6" s="11"/>
      <c r="N6" s="11"/>
      <c r="O6" s="11"/>
      <c r="P6" s="11"/>
      <c r="Q6" s="11"/>
      <c r="R6" s="11"/>
      <c r="S6" s="11"/>
    </row>
    <row r="7" spans="1:60" x14ac:dyDescent="0.2">
      <c r="A7" s="1">
        <v>34090</v>
      </c>
      <c r="B7" s="10">
        <v>0.78758141622890276</v>
      </c>
      <c r="C7" s="10">
        <v>1.2167078319483142</v>
      </c>
      <c r="D7" s="10">
        <v>1.5483950884907793</v>
      </c>
      <c r="E7" s="10">
        <v>9.077540349666853E-3</v>
      </c>
      <c r="F7" s="10">
        <v>0.69792437291495091</v>
      </c>
      <c r="G7" s="10">
        <v>0.54309455276163587</v>
      </c>
      <c r="H7" s="10">
        <v>0.14708477966700007</v>
      </c>
      <c r="I7" s="10">
        <v>0.13662508709849303</v>
      </c>
      <c r="J7" s="10">
        <v>0.69035504960201022</v>
      </c>
      <c r="K7" s="11"/>
      <c r="L7" s="11"/>
      <c r="M7" s="11"/>
      <c r="N7" s="11"/>
      <c r="O7" s="11"/>
      <c r="P7" s="11"/>
      <c r="Q7" s="11"/>
      <c r="R7" s="11"/>
      <c r="S7" s="11"/>
    </row>
    <row r="8" spans="1:60" x14ac:dyDescent="0.2">
      <c r="A8" s="1">
        <v>34121</v>
      </c>
      <c r="B8" s="10">
        <v>0.78209319422502377</v>
      </c>
      <c r="C8" s="10">
        <v>1.181879424661096</v>
      </c>
      <c r="D8" s="10">
        <v>1.5082273803598629</v>
      </c>
      <c r="E8" s="10">
        <v>9.3142825208174223E-3</v>
      </c>
      <c r="F8" s="10">
        <v>0.67510092758867446</v>
      </c>
      <c r="G8" s="10">
        <v>0.53963628514381312</v>
      </c>
      <c r="H8" s="10">
        <v>0.14298174123164473</v>
      </c>
      <c r="I8" s="10">
        <v>0.13420476963751293</v>
      </c>
      <c r="J8" s="10">
        <v>0.67721313251706583</v>
      </c>
      <c r="K8" s="11"/>
      <c r="L8" s="11"/>
      <c r="M8" s="11"/>
      <c r="N8" s="11"/>
      <c r="O8" s="11"/>
      <c r="P8" s="11"/>
      <c r="Q8" s="11"/>
      <c r="R8" s="11"/>
      <c r="S8" s="11"/>
    </row>
    <row r="9" spans="1:60" x14ac:dyDescent="0.2">
      <c r="A9" s="1">
        <v>34151</v>
      </c>
      <c r="B9" s="10">
        <v>0.78001294821494038</v>
      </c>
      <c r="C9" s="10">
        <v>1.1340697226065459</v>
      </c>
      <c r="D9" s="10">
        <v>1.4962220393506396</v>
      </c>
      <c r="E9" s="10">
        <v>9.2828962636342539E-3</v>
      </c>
      <c r="F9" s="10">
        <v>0.67846287451150677</v>
      </c>
      <c r="G9" s="10">
        <v>0.54932981762250055</v>
      </c>
      <c r="H9" s="10">
        <v>0.13687005556924256</v>
      </c>
      <c r="I9" s="10">
        <v>0.12551460990059243</v>
      </c>
      <c r="J9" s="10">
        <v>0.66030136154140751</v>
      </c>
      <c r="K9" s="11"/>
      <c r="L9" s="11"/>
      <c r="M9" s="11"/>
      <c r="N9" s="11"/>
      <c r="O9" s="11"/>
      <c r="P9" s="11"/>
      <c r="Q9" s="11"/>
      <c r="R9" s="11"/>
      <c r="S9" s="11"/>
    </row>
    <row r="10" spans="1:60" x14ac:dyDescent="0.2">
      <c r="A10" s="1">
        <v>34182</v>
      </c>
      <c r="B10" s="10">
        <v>0.7646487585927404</v>
      </c>
      <c r="C10" s="10">
        <v>1.1255684120480842</v>
      </c>
      <c r="D10" s="10">
        <v>1.4918693122482471</v>
      </c>
      <c r="E10" s="10">
        <v>9.6388329301088232E-3</v>
      </c>
      <c r="F10" s="10">
        <v>0.67701140087199074</v>
      </c>
      <c r="G10" s="10">
        <v>0.55239463072418937</v>
      </c>
      <c r="H10" s="10">
        <v>0.13598226791226423</v>
      </c>
      <c r="I10" s="10">
        <v>0.12433017120264574</v>
      </c>
      <c r="J10" s="10">
        <v>0.66821692994413706</v>
      </c>
      <c r="K10" s="11"/>
      <c r="L10" s="11"/>
      <c r="M10" s="11"/>
      <c r="N10" s="11"/>
      <c r="O10" s="11"/>
      <c r="P10" s="11"/>
      <c r="Q10" s="11"/>
      <c r="R10" s="11"/>
      <c r="S10" s="11"/>
    </row>
    <row r="11" spans="1:60" x14ac:dyDescent="0.2">
      <c r="A11" s="1">
        <v>34213</v>
      </c>
      <c r="B11" s="10">
        <v>0.75691059372066982</v>
      </c>
      <c r="C11" s="10">
        <v>1.1722367449330067</v>
      </c>
      <c r="D11" s="10">
        <v>1.5258789062499998</v>
      </c>
      <c r="E11" s="10">
        <v>9.4771458627519733E-3</v>
      </c>
      <c r="F11" s="10">
        <v>0.65183524212420074</v>
      </c>
      <c r="G11" s="10">
        <v>0.55172413793103448</v>
      </c>
      <c r="H11" s="10">
        <v>0.14138872000791777</v>
      </c>
      <c r="I11" s="10">
        <v>0.12485173856045946</v>
      </c>
      <c r="J11" s="10">
        <v>0.7055420326665961</v>
      </c>
      <c r="K11" s="11"/>
      <c r="L11" s="11"/>
      <c r="M11" s="11"/>
      <c r="N11" s="11"/>
      <c r="O11" s="11"/>
      <c r="P11" s="11"/>
      <c r="Q11" s="11"/>
      <c r="R11" s="11"/>
      <c r="S11" s="11"/>
    </row>
    <row r="12" spans="1:60" x14ac:dyDescent="0.2">
      <c r="A12" s="1">
        <v>34243</v>
      </c>
      <c r="B12" s="10">
        <v>0.75407957047627672</v>
      </c>
      <c r="C12" s="10">
        <v>1.1585203378245306</v>
      </c>
      <c r="D12" s="10">
        <v>1.50251671549846</v>
      </c>
      <c r="E12" s="10">
        <v>9.345881737212498E-3</v>
      </c>
      <c r="F12" s="10">
        <v>0.66112205635404409</v>
      </c>
      <c r="G12" s="10">
        <v>0.55288328633825401</v>
      </c>
      <c r="H12" s="10">
        <v>0.13943695358143815</v>
      </c>
      <c r="I12" s="10">
        <v>0.12476450699305061</v>
      </c>
      <c r="J12" s="10">
        <v>0.69312077629526947</v>
      </c>
      <c r="K12" s="11"/>
      <c r="L12" s="11"/>
      <c r="M12" s="11"/>
      <c r="N12" s="11"/>
      <c r="O12" s="11"/>
      <c r="P12" s="11"/>
      <c r="Q12" s="11"/>
      <c r="R12" s="11"/>
      <c r="S12" s="11"/>
    </row>
    <row r="13" spans="1:60" x14ac:dyDescent="0.2">
      <c r="A13" s="1">
        <v>34274</v>
      </c>
      <c r="B13" s="10">
        <v>0.75888080259233681</v>
      </c>
      <c r="C13" s="10">
        <v>1.1283625203105254</v>
      </c>
      <c r="D13" s="10">
        <v>1.4814156407863355</v>
      </c>
      <c r="E13" s="10">
        <v>9.2735129921917014E-3</v>
      </c>
      <c r="F13" s="10">
        <v>0.66486267261497134</v>
      </c>
      <c r="G13" s="10">
        <v>0.54770511556577939</v>
      </c>
      <c r="H13" s="10">
        <v>0.13534546931041483</v>
      </c>
      <c r="I13" s="10">
        <v>0.12098042536717558</v>
      </c>
      <c r="J13" s="10">
        <v>0.66805622361177919</v>
      </c>
      <c r="K13" s="11"/>
      <c r="L13" s="11"/>
      <c r="M13" s="11"/>
      <c r="N13" s="11"/>
      <c r="O13" s="11"/>
      <c r="P13" s="11"/>
      <c r="Q13" s="11"/>
      <c r="R13" s="11"/>
      <c r="S13" s="11"/>
    </row>
    <row r="14" spans="1:60" x14ac:dyDescent="0.2">
      <c r="A14" s="1">
        <v>34304</v>
      </c>
      <c r="B14" s="10">
        <v>0.75158584613534563</v>
      </c>
      <c r="C14" s="10">
        <v>1.128821059285682</v>
      </c>
      <c r="D14" s="10">
        <v>1.4915355358341413</v>
      </c>
      <c r="E14" s="10">
        <v>9.10042316967739E-3</v>
      </c>
      <c r="F14" s="10">
        <v>0.67335986371196355</v>
      </c>
      <c r="G14" s="10">
        <v>0.55620446075977525</v>
      </c>
      <c r="H14" s="10">
        <v>0.13478178828476695</v>
      </c>
      <c r="I14" s="10">
        <v>0.11979060602067587</v>
      </c>
      <c r="J14" s="10">
        <v>0.6835597055224788</v>
      </c>
      <c r="K14" s="11"/>
      <c r="L14" s="11"/>
      <c r="M14" s="11"/>
      <c r="N14" s="11"/>
      <c r="O14" s="11"/>
      <c r="P14" s="11"/>
      <c r="Q14" s="11"/>
      <c r="R14" s="11"/>
      <c r="S14" s="11"/>
      <c r="AV14" s="14"/>
      <c r="AY14" s="14"/>
      <c r="BC14" s="17" t="s">
        <v>20</v>
      </c>
      <c r="BD14" s="17" t="s">
        <v>21</v>
      </c>
      <c r="BF14" s="18" t="s">
        <v>30</v>
      </c>
    </row>
    <row r="15" spans="1:60" s="9" customFormat="1" x14ac:dyDescent="0.2">
      <c r="A15" s="22">
        <v>34335</v>
      </c>
      <c r="B15" s="23">
        <v>0.75914580913556073</v>
      </c>
      <c r="C15" s="23">
        <v>1.1136849607982893</v>
      </c>
      <c r="D15" s="23">
        <v>1.4927601134497686</v>
      </c>
      <c r="E15" s="23">
        <v>8.9773053720195346E-3</v>
      </c>
      <c r="F15" s="23">
        <v>0.69611705904464893</v>
      </c>
      <c r="G15" s="23">
        <v>0.56274620146314014</v>
      </c>
      <c r="H15" s="23">
        <v>0.13318416706621916</v>
      </c>
      <c r="I15" s="23">
        <v>0.12319974374453302</v>
      </c>
      <c r="J15" s="23">
        <v>0.67944937422712626</v>
      </c>
      <c r="K15" s="24"/>
      <c r="L15" s="24"/>
      <c r="M15" s="24"/>
      <c r="N15" s="24"/>
      <c r="O15" s="24"/>
      <c r="P15" s="24"/>
      <c r="Q15" s="24"/>
      <c r="R15" s="24"/>
      <c r="S15" s="24"/>
      <c r="T15" s="25"/>
      <c r="U15" s="25"/>
      <c r="V15" s="25"/>
      <c r="W15" s="25"/>
      <c r="X15" s="25"/>
      <c r="Y15" s="25"/>
      <c r="Z15" s="25"/>
      <c r="AA15" s="25"/>
      <c r="AB15" s="25"/>
      <c r="AC15" s="25"/>
      <c r="AD15" s="25"/>
      <c r="AE15" s="25"/>
      <c r="AF15" s="25"/>
      <c r="AG15" s="25"/>
      <c r="AH15" s="25"/>
      <c r="AI15" s="25"/>
      <c r="AJ15" s="25"/>
      <c r="AK15" s="25"/>
      <c r="AL15" s="24"/>
      <c r="AM15" s="24"/>
      <c r="AN15" s="24"/>
      <c r="AO15" s="24"/>
      <c r="AP15" s="24"/>
      <c r="AQ15" s="24"/>
      <c r="AR15" s="24"/>
      <c r="AS15" s="24"/>
      <c r="AT15" s="24"/>
      <c r="AU15" s="26"/>
      <c r="AV15" s="27"/>
      <c r="AW15" s="24"/>
      <c r="AX15" s="26"/>
      <c r="AY15" s="27"/>
      <c r="AZ15" s="24"/>
      <c r="BB15" s="28" t="s">
        <v>22</v>
      </c>
      <c r="BC15" s="29"/>
      <c r="BD15" s="29"/>
    </row>
    <row r="16" spans="1:60" x14ac:dyDescent="0.2">
      <c r="A16" s="1">
        <v>34366</v>
      </c>
      <c r="B16" s="10">
        <v>0.74511206485455417</v>
      </c>
      <c r="C16" s="10">
        <v>1.1180429775720579</v>
      </c>
      <c r="D16" s="10">
        <v>1.4791148976452491</v>
      </c>
      <c r="E16" s="10">
        <v>9.4070722369077077E-3</v>
      </c>
      <c r="F16" s="10">
        <v>0.7163272469394919</v>
      </c>
      <c r="G16" s="10">
        <v>0.57454754380925022</v>
      </c>
      <c r="H16" s="10">
        <v>0.13358982579886716</v>
      </c>
      <c r="I16" s="10">
        <v>0.12533527185220464</v>
      </c>
      <c r="J16" s="10">
        <v>0.68658212552094411</v>
      </c>
      <c r="K16" s="11"/>
      <c r="L16" s="11"/>
      <c r="M16" s="11"/>
      <c r="N16" s="11"/>
      <c r="O16" s="11"/>
      <c r="P16" s="11"/>
      <c r="Q16" s="11"/>
      <c r="R16" s="11"/>
      <c r="S16" s="11"/>
      <c r="T16" s="12"/>
      <c r="U16" s="12"/>
      <c r="V16" s="12"/>
      <c r="W16" s="12"/>
      <c r="X16" s="12"/>
      <c r="Y16" s="12"/>
      <c r="Z16" s="12"/>
      <c r="AA16" s="12"/>
      <c r="AB16" s="12"/>
      <c r="AC16" s="12"/>
      <c r="AD16" s="12"/>
      <c r="AE16" s="12"/>
      <c r="AF16" s="12"/>
      <c r="AG16" s="12"/>
      <c r="AH16" s="12"/>
      <c r="AI16" s="12"/>
      <c r="AJ16" s="12"/>
      <c r="AK16" s="12"/>
      <c r="AL16" s="11"/>
      <c r="AM16" s="11"/>
      <c r="AN16" s="11"/>
      <c r="AO16" s="11"/>
      <c r="AP16" s="11"/>
      <c r="AQ16" s="11"/>
      <c r="AR16" s="11"/>
      <c r="AS16" s="11"/>
      <c r="AT16" s="11"/>
      <c r="AU16" s="13"/>
      <c r="AV16" s="14"/>
      <c r="AW16" s="11"/>
      <c r="AX16" s="13"/>
      <c r="AY16" s="14"/>
      <c r="AZ16" s="11"/>
      <c r="BB16" s="18" t="s">
        <v>23</v>
      </c>
      <c r="BC16" s="15"/>
      <c r="BD16" s="15"/>
      <c r="BH16" s="18" t="s">
        <v>27</v>
      </c>
    </row>
    <row r="17" spans="1:71" x14ac:dyDescent="0.2">
      <c r="A17" s="1">
        <v>34394</v>
      </c>
      <c r="B17" s="10">
        <v>0.73297661804588432</v>
      </c>
      <c r="C17" s="10">
        <v>1.1415655429856504</v>
      </c>
      <c r="D17" s="10">
        <v>1.4920696498112533</v>
      </c>
      <c r="E17" s="10">
        <v>9.5161965665562787E-3</v>
      </c>
      <c r="F17" s="10">
        <v>0.71089878933936168</v>
      </c>
      <c r="G17" s="10">
        <v>0.5710696133858717</v>
      </c>
      <c r="H17" s="10">
        <v>0.13621936766969528</v>
      </c>
      <c r="I17" s="10">
        <v>0.12653262643772697</v>
      </c>
      <c r="J17" s="10">
        <v>0.69981454914447672</v>
      </c>
      <c r="K17" s="11"/>
      <c r="L17" s="11"/>
      <c r="M17" s="11"/>
      <c r="N17" s="11"/>
      <c r="O17" s="11"/>
      <c r="P17" s="11"/>
      <c r="Q17" s="11"/>
      <c r="R17" s="11"/>
      <c r="S17" s="11"/>
      <c r="T17" s="12"/>
      <c r="U17" s="12"/>
      <c r="V17" s="12"/>
      <c r="W17" s="12"/>
      <c r="X17" s="12"/>
      <c r="Y17" s="12"/>
      <c r="Z17" s="12"/>
      <c r="AA17" s="12"/>
      <c r="AB17" s="12"/>
      <c r="AC17" s="12"/>
      <c r="AD17" s="12"/>
      <c r="AE17" s="12"/>
      <c r="AF17" s="12"/>
      <c r="AG17" s="12"/>
      <c r="AH17" s="12"/>
      <c r="AI17" s="12"/>
      <c r="AJ17" s="12"/>
      <c r="AK17" s="12"/>
      <c r="AL17" s="11"/>
      <c r="AM17" s="11"/>
      <c r="AN17" s="11"/>
      <c r="AO17" s="11"/>
      <c r="AP17" s="11"/>
      <c r="AQ17" s="11"/>
      <c r="AR17" s="11"/>
      <c r="AS17" s="11"/>
      <c r="AT17" s="11"/>
      <c r="AU17" s="13"/>
      <c r="AV17" s="14"/>
      <c r="AW17" s="11"/>
      <c r="AX17" s="13"/>
      <c r="AY17" s="14"/>
      <c r="AZ17" s="11"/>
      <c r="BB17" s="18" t="s">
        <v>24</v>
      </c>
      <c r="BC17" s="16"/>
      <c r="BD17" s="16"/>
      <c r="BG17" s="12"/>
      <c r="BH17">
        <v>1</v>
      </c>
      <c r="BI17">
        <v>2</v>
      </c>
      <c r="BJ17">
        <v>3</v>
      </c>
      <c r="BK17">
        <v>4</v>
      </c>
      <c r="BL17">
        <v>5</v>
      </c>
      <c r="BM17">
        <v>6</v>
      </c>
      <c r="BN17">
        <v>7</v>
      </c>
      <c r="BO17">
        <v>8</v>
      </c>
      <c r="BP17">
        <v>9</v>
      </c>
      <c r="BQ17">
        <v>10</v>
      </c>
      <c r="BR17">
        <v>11</v>
      </c>
      <c r="BS17">
        <v>12</v>
      </c>
    </row>
    <row r="18" spans="1:71" x14ac:dyDescent="0.2">
      <c r="A18" s="1">
        <v>34425</v>
      </c>
      <c r="B18" s="10">
        <v>0.72318083860050053</v>
      </c>
      <c r="C18" s="10">
        <v>1.1382909699377355</v>
      </c>
      <c r="D18" s="10">
        <v>1.4824038661092829</v>
      </c>
      <c r="E18" s="10">
        <v>9.6649173166323561E-3</v>
      </c>
      <c r="F18" s="10">
        <v>0.71584523426035296</v>
      </c>
      <c r="G18" s="10">
        <v>0.56947608200455579</v>
      </c>
      <c r="H18" s="10">
        <v>0.13574046423238767</v>
      </c>
      <c r="I18" s="10">
        <v>0.12688262088741703</v>
      </c>
      <c r="J18" s="10">
        <v>0.69536677120347123</v>
      </c>
      <c r="K18" s="11"/>
      <c r="L18" s="11"/>
      <c r="M18" s="11"/>
      <c r="N18" s="11"/>
      <c r="O18" s="11"/>
      <c r="P18" s="11"/>
      <c r="Q18" s="11"/>
      <c r="R18" s="11"/>
      <c r="S18" s="11"/>
      <c r="T18" s="12"/>
      <c r="U18" s="12"/>
      <c r="V18" s="12"/>
      <c r="W18" s="12"/>
      <c r="X18" s="12"/>
      <c r="Y18" s="12"/>
      <c r="Z18" s="12"/>
      <c r="AA18" s="12"/>
      <c r="AB18" s="12"/>
      <c r="AC18" s="12"/>
      <c r="AD18" s="12"/>
      <c r="AE18" s="12"/>
      <c r="AF18" s="12"/>
      <c r="AG18" s="12"/>
      <c r="AH18" s="12"/>
      <c r="AI18" s="12"/>
      <c r="AJ18" s="12"/>
      <c r="AK18" s="12"/>
      <c r="AL18" s="11"/>
      <c r="AM18" s="11"/>
      <c r="AN18" s="11"/>
      <c r="AO18" s="11"/>
      <c r="AP18" s="11"/>
      <c r="AQ18" s="11"/>
      <c r="AR18" s="11"/>
      <c r="AS18" s="11"/>
      <c r="AT18" s="11"/>
      <c r="AU18" s="13"/>
      <c r="AV18" s="14"/>
      <c r="AW18" s="11"/>
      <c r="AX18" s="13"/>
      <c r="AY18" s="14"/>
      <c r="AZ18" s="11"/>
      <c r="BB18" s="18" t="s">
        <v>25</v>
      </c>
      <c r="BC18" s="15"/>
      <c r="BD18" s="15"/>
      <c r="BF18" s="19" t="s">
        <v>26</v>
      </c>
      <c r="BG18">
        <v>1</v>
      </c>
      <c r="BH18" s="8"/>
      <c r="BI18" s="8"/>
      <c r="BJ18" s="8"/>
      <c r="BK18" s="8"/>
      <c r="BL18" s="8"/>
      <c r="BM18" s="8"/>
      <c r="BN18" s="8"/>
      <c r="BO18" s="8"/>
      <c r="BP18" s="8"/>
      <c r="BQ18" s="8"/>
      <c r="BR18" s="8"/>
      <c r="BS18" s="8"/>
    </row>
    <row r="19" spans="1:71" x14ac:dyDescent="0.2">
      <c r="A19" s="1">
        <v>34455</v>
      </c>
      <c r="B19" s="10">
        <v>0.72418113218478208</v>
      </c>
      <c r="C19" s="10">
        <v>1.1633317822242903</v>
      </c>
      <c r="D19" s="10">
        <v>1.5044833604140337</v>
      </c>
      <c r="E19" s="10">
        <v>9.6366036754006422E-3</v>
      </c>
      <c r="F19" s="10">
        <v>0.72486354443775958</v>
      </c>
      <c r="G19" s="10">
        <v>0.58366894297554428</v>
      </c>
      <c r="H19" s="10">
        <v>0.1393475746554631</v>
      </c>
      <c r="I19" s="10">
        <v>0.12963947262662534</v>
      </c>
      <c r="J19" s="10">
        <v>0.70826044152955925</v>
      </c>
      <c r="K19" s="11"/>
      <c r="L19" s="11"/>
      <c r="M19" s="11"/>
      <c r="N19" s="11"/>
      <c r="O19" s="11"/>
      <c r="P19" s="11"/>
      <c r="Q19" s="11"/>
      <c r="R19" s="11"/>
      <c r="S19" s="11"/>
      <c r="T19" s="12"/>
      <c r="U19" s="12"/>
      <c r="V19" s="12"/>
      <c r="W19" s="12"/>
      <c r="X19" s="12"/>
      <c r="Y19" s="12"/>
      <c r="Z19" s="12"/>
      <c r="AA19" s="12"/>
      <c r="AB19" s="12"/>
      <c r="AC19" s="12"/>
      <c r="AD19" s="12"/>
      <c r="AE19" s="12"/>
      <c r="AF19" s="12"/>
      <c r="AG19" s="12"/>
      <c r="AH19" s="12"/>
      <c r="AI19" s="12"/>
      <c r="AJ19" s="12"/>
      <c r="AK19" s="12"/>
      <c r="AL19" s="11"/>
      <c r="AM19" s="11"/>
      <c r="AN19" s="11"/>
      <c r="AO19" s="11"/>
      <c r="AP19" s="11"/>
      <c r="AQ19" s="11"/>
      <c r="AR19" s="11"/>
      <c r="AS19" s="11"/>
      <c r="AT19" s="11"/>
      <c r="AU19" s="13"/>
      <c r="AV19" s="14"/>
      <c r="AW19" s="11"/>
      <c r="AX19" s="13"/>
      <c r="AY19" s="14"/>
      <c r="AZ19" s="11"/>
      <c r="BB19" s="18"/>
      <c r="BC19" s="2"/>
      <c r="BD19" s="2"/>
      <c r="BG19">
        <v>2</v>
      </c>
      <c r="BH19" s="8"/>
      <c r="BI19" s="8"/>
      <c r="BJ19" s="8"/>
      <c r="BK19" s="8"/>
      <c r="BL19" s="8"/>
      <c r="BM19" s="8"/>
      <c r="BN19" s="8"/>
      <c r="BO19" s="8"/>
      <c r="BP19" s="8"/>
      <c r="BQ19" s="8"/>
      <c r="BR19" s="8"/>
      <c r="BS19" s="8"/>
    </row>
    <row r="20" spans="1:71" x14ac:dyDescent="0.2">
      <c r="A20" s="1">
        <v>34486</v>
      </c>
      <c r="B20" s="10">
        <v>0.72265822601858676</v>
      </c>
      <c r="C20" s="10">
        <v>1.1818654564364393</v>
      </c>
      <c r="D20" s="10">
        <v>1.5263680073265664</v>
      </c>
      <c r="E20" s="10">
        <v>9.7592395600534804E-3</v>
      </c>
      <c r="F20" s="10">
        <v>0.73318083172033555</v>
      </c>
      <c r="G20" s="10">
        <v>0.59154096421177171</v>
      </c>
      <c r="H20" s="10">
        <v>0.14140271493212669</v>
      </c>
      <c r="I20" s="10">
        <v>0.12835817063935204</v>
      </c>
      <c r="J20" s="10">
        <v>0.72863992072397665</v>
      </c>
      <c r="K20" s="11"/>
      <c r="L20" s="11"/>
      <c r="M20" s="11"/>
      <c r="N20" s="11"/>
      <c r="O20" s="11"/>
      <c r="P20" s="11"/>
      <c r="Q20" s="11"/>
      <c r="R20" s="11"/>
      <c r="S20" s="11"/>
      <c r="T20" s="12"/>
      <c r="U20" s="12"/>
      <c r="V20" s="12"/>
      <c r="W20" s="12"/>
      <c r="X20" s="12"/>
      <c r="Y20" s="12"/>
      <c r="Z20" s="12"/>
      <c r="AA20" s="12"/>
      <c r="AB20" s="12"/>
      <c r="AC20" s="12"/>
      <c r="AD20" s="12"/>
      <c r="AE20" s="12"/>
      <c r="AF20" s="12"/>
      <c r="AG20" s="12"/>
      <c r="AH20" s="12"/>
      <c r="AI20" s="12"/>
      <c r="AJ20" s="12"/>
      <c r="AK20" s="12"/>
      <c r="AL20" s="11"/>
      <c r="AM20" s="11"/>
      <c r="AN20" s="11"/>
      <c r="AO20" s="11"/>
      <c r="AP20" s="11"/>
      <c r="AQ20" s="11"/>
      <c r="AR20" s="11"/>
      <c r="AS20" s="11"/>
      <c r="AT20" s="11"/>
      <c r="AU20" s="13"/>
      <c r="AV20" s="14"/>
      <c r="AW20" s="11"/>
      <c r="AX20" s="13"/>
      <c r="AY20" s="14"/>
      <c r="AZ20" s="11"/>
      <c r="BB20" s="18" t="s">
        <v>28</v>
      </c>
      <c r="BC20" s="2">
        <v>12</v>
      </c>
      <c r="BD20" s="2"/>
      <c r="BG20">
        <v>3</v>
      </c>
      <c r="BH20" s="8"/>
      <c r="BI20" s="8"/>
      <c r="BJ20" s="8"/>
      <c r="BK20" s="8"/>
      <c r="BL20" s="8"/>
      <c r="BM20" s="8"/>
      <c r="BN20" s="8"/>
      <c r="BO20" s="8"/>
      <c r="BP20" s="8"/>
      <c r="BQ20" s="8"/>
      <c r="BR20" s="8"/>
      <c r="BS20" s="8"/>
    </row>
    <row r="21" spans="1:71" x14ac:dyDescent="0.2">
      <c r="A21" s="1">
        <v>34516</v>
      </c>
      <c r="B21" s="10">
        <v>0.72333776980498821</v>
      </c>
      <c r="C21" s="10">
        <v>1.2201222562500762</v>
      </c>
      <c r="D21" s="10">
        <v>1.5464316090620893</v>
      </c>
      <c r="E21" s="10">
        <v>1.0156615003351683E-2</v>
      </c>
      <c r="F21" s="10">
        <v>0.73411198144164913</v>
      </c>
      <c r="G21" s="10">
        <v>0.60081711127132897</v>
      </c>
      <c r="H21" s="10">
        <v>0.14579597311522255</v>
      </c>
      <c r="I21" s="10">
        <v>0.12919228980414449</v>
      </c>
      <c r="J21" s="10">
        <v>0.75517863750670222</v>
      </c>
      <c r="K21" s="11"/>
      <c r="L21" s="11"/>
      <c r="M21" s="11"/>
      <c r="N21" s="11"/>
      <c r="O21" s="11"/>
      <c r="P21" s="11"/>
      <c r="Q21" s="11"/>
      <c r="R21" s="11"/>
      <c r="S21" s="11"/>
      <c r="T21" s="12"/>
      <c r="U21" s="12"/>
      <c r="V21" s="12"/>
      <c r="W21" s="12"/>
      <c r="X21" s="12"/>
      <c r="Y21" s="12"/>
      <c r="Z21" s="12"/>
      <c r="AA21" s="12"/>
      <c r="AB21" s="12"/>
      <c r="AC21" s="12"/>
      <c r="AD21" s="12"/>
      <c r="AE21" s="12"/>
      <c r="AF21" s="12"/>
      <c r="AG21" s="12"/>
      <c r="AH21" s="12"/>
      <c r="AI21" s="12"/>
      <c r="AJ21" s="12"/>
      <c r="AK21" s="12"/>
      <c r="AL21" s="11"/>
      <c r="AM21" s="11"/>
      <c r="AN21" s="11"/>
      <c r="AO21" s="11"/>
      <c r="AP21" s="11"/>
      <c r="AQ21" s="11"/>
      <c r="AR21" s="11"/>
      <c r="AS21" s="11"/>
      <c r="AT21" s="11"/>
      <c r="AU21" s="13"/>
      <c r="AV21" s="14"/>
      <c r="AW21" s="11"/>
      <c r="AX21" s="13"/>
      <c r="AY21" s="14"/>
      <c r="AZ21" s="11"/>
      <c r="BB21" s="18" t="s">
        <v>29</v>
      </c>
      <c r="BC21" s="2">
        <v>6</v>
      </c>
      <c r="BD21" s="2"/>
      <c r="BG21">
        <v>4</v>
      </c>
      <c r="BH21" s="8"/>
      <c r="BI21" s="8"/>
      <c r="BJ21" s="8"/>
      <c r="BK21" s="8"/>
      <c r="BL21" s="8"/>
      <c r="BM21" s="8"/>
      <c r="BN21" s="8"/>
      <c r="BO21" s="8"/>
      <c r="BP21" s="8"/>
      <c r="BQ21" s="8"/>
      <c r="BR21" s="8"/>
      <c r="BS21" s="8"/>
    </row>
    <row r="22" spans="1:71" x14ac:dyDescent="0.2">
      <c r="A22" s="1">
        <v>34547</v>
      </c>
      <c r="B22" s="10">
        <v>0.72567360652525703</v>
      </c>
      <c r="C22" s="10">
        <v>1.2188136068351068</v>
      </c>
      <c r="D22" s="10">
        <v>1.5423054381689751</v>
      </c>
      <c r="E22" s="10">
        <v>1.0007705933568848E-2</v>
      </c>
      <c r="F22" s="10">
        <v>0.74032944660373867</v>
      </c>
      <c r="G22" s="10">
        <v>0.6013952369497233</v>
      </c>
      <c r="H22" s="10">
        <v>0.14575134819997085</v>
      </c>
      <c r="I22" s="10">
        <v>0.12924238116163053</v>
      </c>
      <c r="J22" s="10">
        <v>0.75865051246842119</v>
      </c>
      <c r="K22" s="11"/>
      <c r="L22" s="11"/>
      <c r="M22" s="11"/>
      <c r="N22" s="11"/>
      <c r="O22" s="11"/>
      <c r="P22" s="11"/>
      <c r="Q22" s="11"/>
      <c r="R22" s="11"/>
      <c r="S22" s="11"/>
      <c r="T22" s="12"/>
      <c r="U22" s="12"/>
      <c r="V22" s="12"/>
      <c r="W22" s="12"/>
      <c r="X22" s="12"/>
      <c r="Y22" s="12"/>
      <c r="Z22" s="12"/>
      <c r="AA22" s="12"/>
      <c r="AB22" s="12"/>
      <c r="AC22" s="12"/>
      <c r="AD22" s="12"/>
      <c r="AE22" s="12"/>
      <c r="AF22" s="12"/>
      <c r="AG22" s="12"/>
      <c r="AH22" s="12"/>
      <c r="AI22" s="12"/>
      <c r="AJ22" s="12"/>
      <c r="AK22" s="12"/>
      <c r="AL22" s="11"/>
      <c r="AM22" s="11"/>
      <c r="AN22" s="11"/>
      <c r="AO22" s="11"/>
      <c r="AP22" s="11"/>
      <c r="AQ22" s="11"/>
      <c r="AR22" s="11"/>
      <c r="AS22" s="11"/>
      <c r="AT22" s="11"/>
      <c r="AU22" s="13"/>
      <c r="AV22" s="14"/>
      <c r="AW22" s="11"/>
      <c r="AX22" s="13"/>
      <c r="AY22" s="14"/>
      <c r="AZ22" s="11"/>
      <c r="BG22">
        <v>5</v>
      </c>
      <c r="BH22" s="8"/>
      <c r="BI22" s="8"/>
      <c r="BJ22" s="8"/>
      <c r="BK22" s="8"/>
      <c r="BL22" s="8"/>
      <c r="BM22" s="8"/>
      <c r="BN22" s="8"/>
      <c r="BO22" s="8"/>
      <c r="BP22" s="8"/>
      <c r="BQ22" s="8"/>
      <c r="BR22" s="8"/>
      <c r="BS22" s="8"/>
    </row>
    <row r="23" spans="1:71" x14ac:dyDescent="0.2">
      <c r="A23" s="1">
        <v>34578</v>
      </c>
      <c r="B23" s="10">
        <v>0.73870519752976982</v>
      </c>
      <c r="C23" s="10">
        <v>1.2320581531448285</v>
      </c>
      <c r="D23" s="10">
        <v>1.5661461840848223</v>
      </c>
      <c r="E23" s="10">
        <v>1.0127300163049533E-2</v>
      </c>
      <c r="F23" s="10">
        <v>0.74170770782649964</v>
      </c>
      <c r="G23" s="10">
        <v>0.60324546057790918</v>
      </c>
      <c r="H23" s="10">
        <v>0.14719086239126275</v>
      </c>
      <c r="I23" s="10">
        <v>0.13303179459890913</v>
      </c>
      <c r="J23" s="10">
        <v>0.77582528414601026</v>
      </c>
      <c r="K23" s="11"/>
      <c r="L23" s="11"/>
      <c r="M23" s="11"/>
      <c r="N23" s="11"/>
      <c r="O23" s="11"/>
      <c r="P23" s="11"/>
      <c r="Q23" s="11"/>
      <c r="R23" s="11"/>
      <c r="S23" s="11"/>
      <c r="T23" s="12"/>
      <c r="U23" s="12"/>
      <c r="V23" s="12"/>
      <c r="W23" s="12"/>
      <c r="X23" s="12"/>
      <c r="Y23" s="12"/>
      <c r="Z23" s="12"/>
      <c r="AA23" s="12"/>
      <c r="AB23" s="12"/>
      <c r="AC23" s="12"/>
      <c r="AD23" s="12"/>
      <c r="AE23" s="12"/>
      <c r="AF23" s="12"/>
      <c r="AG23" s="12"/>
      <c r="AH23" s="12"/>
      <c r="AI23" s="12"/>
      <c r="AJ23" s="12"/>
      <c r="AK23" s="12"/>
      <c r="AL23" s="11"/>
      <c r="AM23" s="11"/>
      <c r="AN23" s="11"/>
      <c r="AO23" s="11"/>
      <c r="AP23" s="11"/>
      <c r="AQ23" s="11"/>
      <c r="AR23" s="11"/>
      <c r="AS23" s="11"/>
      <c r="AT23" s="11"/>
      <c r="AU23" s="13"/>
      <c r="AV23" s="14"/>
      <c r="AW23" s="11"/>
      <c r="AX23" s="13"/>
      <c r="AY23" s="14"/>
      <c r="AZ23" s="11"/>
      <c r="BG23">
        <v>6</v>
      </c>
      <c r="BH23" s="8"/>
      <c r="BI23" s="8"/>
      <c r="BJ23" s="8"/>
      <c r="BK23" s="8"/>
      <c r="BL23" s="8"/>
      <c r="BM23" s="8"/>
      <c r="BN23" s="8"/>
      <c r="BO23" s="8"/>
      <c r="BP23" s="8"/>
      <c r="BQ23" s="8"/>
      <c r="BR23" s="8"/>
      <c r="BS23" s="8"/>
    </row>
    <row r="24" spans="1:71" x14ac:dyDescent="0.2">
      <c r="A24" s="1">
        <v>34608</v>
      </c>
      <c r="B24" s="10">
        <v>0.7407352538129347</v>
      </c>
      <c r="C24" s="10">
        <v>1.2557923421782975</v>
      </c>
      <c r="D24" s="10">
        <v>1.6062708815214597</v>
      </c>
      <c r="E24" s="10">
        <v>1.0170456856922014E-2</v>
      </c>
      <c r="F24" s="10">
        <v>0.73812177533049406</v>
      </c>
      <c r="G24" s="10">
        <v>0.60923601803338612</v>
      </c>
      <c r="H24" s="10">
        <v>0.15115786927867467</v>
      </c>
      <c r="I24" s="10">
        <v>0.13782647646612914</v>
      </c>
      <c r="J24" s="10">
        <v>0.79087019447498086</v>
      </c>
      <c r="K24" s="11"/>
      <c r="L24" s="11"/>
      <c r="M24" s="11"/>
      <c r="N24" s="11"/>
      <c r="O24" s="11"/>
      <c r="P24" s="11"/>
      <c r="Q24" s="11"/>
      <c r="R24" s="11"/>
      <c r="S24" s="11"/>
      <c r="T24" s="12"/>
      <c r="U24" s="12"/>
      <c r="V24" s="12"/>
      <c r="W24" s="12"/>
      <c r="X24" s="12"/>
      <c r="Y24" s="12"/>
      <c r="Z24" s="12"/>
      <c r="AA24" s="12"/>
      <c r="AB24" s="12"/>
      <c r="AC24" s="12"/>
      <c r="AD24" s="12"/>
      <c r="AE24" s="12"/>
      <c r="AF24" s="12"/>
      <c r="AG24" s="12"/>
      <c r="AH24" s="12"/>
      <c r="AI24" s="12"/>
      <c r="AJ24" s="12"/>
      <c r="AK24" s="12"/>
      <c r="AL24" s="11"/>
      <c r="AM24" s="11"/>
      <c r="AN24" s="11"/>
      <c r="AO24" s="11"/>
      <c r="AP24" s="11"/>
      <c r="AQ24" s="11"/>
      <c r="AR24" s="11"/>
      <c r="AS24" s="11"/>
      <c r="AT24" s="11"/>
      <c r="AU24" s="13"/>
      <c r="AV24" s="14"/>
      <c r="AW24" s="11"/>
      <c r="AX24" s="13"/>
      <c r="AY24" s="14"/>
      <c r="AZ24" s="11"/>
      <c r="BG24">
        <v>7</v>
      </c>
      <c r="BH24" s="8"/>
      <c r="BI24" s="8"/>
      <c r="BJ24" s="8"/>
      <c r="BK24" s="8"/>
      <c r="BL24" s="8"/>
      <c r="BM24" s="8"/>
      <c r="BN24" s="8"/>
      <c r="BO24" s="8"/>
      <c r="BP24" s="8"/>
      <c r="BQ24" s="8"/>
      <c r="BR24" s="8"/>
      <c r="BS24" s="8"/>
    </row>
    <row r="25" spans="1:71" x14ac:dyDescent="0.2">
      <c r="A25" s="1">
        <v>34639</v>
      </c>
      <c r="B25" s="10">
        <v>0.73264903913078516</v>
      </c>
      <c r="C25" s="10">
        <v>1.2373940481346284</v>
      </c>
      <c r="D25" s="10">
        <v>1.5877552316534882</v>
      </c>
      <c r="E25" s="10">
        <v>1.0199710328226677E-2</v>
      </c>
      <c r="F25" s="10">
        <v>0.75510450646369465</v>
      </c>
      <c r="G25" s="10">
        <v>0.62100229770850146</v>
      </c>
      <c r="H25" s="10">
        <v>0.14854647276400421</v>
      </c>
      <c r="I25" s="10">
        <v>0.13583818954860971</v>
      </c>
      <c r="J25" s="10">
        <v>0.77120029614091368</v>
      </c>
      <c r="K25" s="11"/>
      <c r="L25" s="11"/>
      <c r="M25" s="11"/>
      <c r="N25" s="11"/>
      <c r="O25" s="11"/>
      <c r="P25" s="11"/>
      <c r="Q25" s="11"/>
      <c r="R25" s="11"/>
      <c r="S25" s="11"/>
      <c r="T25" s="12"/>
      <c r="U25" s="12"/>
      <c r="V25" s="12"/>
      <c r="W25" s="12"/>
      <c r="X25" s="12"/>
      <c r="Y25" s="12"/>
      <c r="Z25" s="12"/>
      <c r="AA25" s="12"/>
      <c r="AB25" s="12"/>
      <c r="AC25" s="12"/>
      <c r="AD25" s="12"/>
      <c r="AE25" s="12"/>
      <c r="AF25" s="12"/>
      <c r="AG25" s="12"/>
      <c r="AH25" s="12"/>
      <c r="AI25" s="12"/>
      <c r="AJ25" s="12"/>
      <c r="AK25" s="12"/>
      <c r="AL25" s="11"/>
      <c r="AM25" s="11"/>
      <c r="AN25" s="11"/>
      <c r="AO25" s="11"/>
      <c r="AP25" s="11"/>
      <c r="AQ25" s="11"/>
      <c r="AR25" s="11"/>
      <c r="AS25" s="11"/>
      <c r="AT25" s="11"/>
      <c r="AU25" s="13"/>
      <c r="AV25" s="14"/>
      <c r="AW25" s="11"/>
      <c r="AX25" s="13"/>
      <c r="AY25" s="14"/>
      <c r="AZ25" s="11"/>
      <c r="BG25">
        <v>8</v>
      </c>
      <c r="BH25" s="8"/>
      <c r="BI25" s="8"/>
      <c r="BJ25" s="8"/>
      <c r="BK25" s="8"/>
      <c r="BL25" s="8"/>
      <c r="BM25" s="8"/>
      <c r="BN25" s="8"/>
      <c r="BO25" s="8"/>
      <c r="BP25" s="8"/>
      <c r="BQ25" s="8"/>
      <c r="BR25" s="8"/>
      <c r="BS25" s="8"/>
    </row>
    <row r="26" spans="1:71" x14ac:dyDescent="0.2">
      <c r="A26" s="1">
        <v>34669</v>
      </c>
      <c r="B26" s="10">
        <v>0.71994240460763137</v>
      </c>
      <c r="C26" s="10">
        <v>1.2127827299739251</v>
      </c>
      <c r="D26" s="10">
        <v>1.558554907889405</v>
      </c>
      <c r="E26" s="10">
        <v>9.9855209945578921E-3</v>
      </c>
      <c r="F26" s="10">
        <v>0.77409566274200159</v>
      </c>
      <c r="G26" s="10">
        <v>0.63730801096169787</v>
      </c>
      <c r="H26" s="10">
        <v>0.14591297750021887</v>
      </c>
      <c r="I26" s="10">
        <v>0.13314338210819232</v>
      </c>
      <c r="J26" s="10">
        <v>0.75277397208714114</v>
      </c>
      <c r="K26" s="11"/>
      <c r="L26" s="11"/>
      <c r="M26" s="11"/>
      <c r="N26" s="11"/>
      <c r="O26" s="11"/>
      <c r="P26" s="11"/>
      <c r="Q26" s="11"/>
      <c r="R26" s="11"/>
      <c r="S26" s="11"/>
      <c r="T26" s="12"/>
      <c r="U26" s="12"/>
      <c r="V26" s="12"/>
      <c r="W26" s="12"/>
      <c r="X26" s="12"/>
      <c r="Y26" s="12"/>
      <c r="Z26" s="12"/>
      <c r="AA26" s="12"/>
      <c r="AB26" s="12"/>
      <c r="AC26" s="12"/>
      <c r="AD26" s="12"/>
      <c r="AE26" s="12"/>
      <c r="AF26" s="12"/>
      <c r="AG26" s="12"/>
      <c r="AH26" s="12"/>
      <c r="AI26" s="12"/>
      <c r="AJ26" s="12"/>
      <c r="AK26" s="12"/>
      <c r="AL26" s="11"/>
      <c r="AM26" s="11"/>
      <c r="AN26" s="11"/>
      <c r="AO26" s="11"/>
      <c r="AP26" s="11"/>
      <c r="AQ26" s="11"/>
      <c r="AR26" s="11"/>
      <c r="AS26" s="11"/>
      <c r="AT26" s="11"/>
      <c r="AU26" s="13"/>
      <c r="AV26" s="14"/>
      <c r="AW26" s="11"/>
      <c r="AX26" s="13"/>
      <c r="AY26" s="14"/>
      <c r="AZ26" s="11"/>
      <c r="BG26">
        <v>9</v>
      </c>
      <c r="BH26" s="8"/>
      <c r="BI26" s="8"/>
      <c r="BJ26" s="8"/>
      <c r="BK26" s="8"/>
      <c r="BL26" s="8"/>
      <c r="BM26" s="8"/>
      <c r="BN26" s="8"/>
      <c r="BO26" s="8"/>
      <c r="BP26" s="8"/>
      <c r="BQ26" s="8"/>
      <c r="BR26" s="8"/>
      <c r="BS26" s="8"/>
    </row>
    <row r="27" spans="1:71" x14ac:dyDescent="0.2">
      <c r="A27" s="1">
        <v>34700</v>
      </c>
      <c r="B27" s="10">
        <v>0.70776417297756389</v>
      </c>
      <c r="C27" s="10">
        <v>1.2380374630136308</v>
      </c>
      <c r="D27" s="10">
        <v>1.5744560254432092</v>
      </c>
      <c r="E27" s="10">
        <v>1.0031398276605777E-2</v>
      </c>
      <c r="F27" s="10">
        <v>0.7646721468170522</v>
      </c>
      <c r="G27" s="10">
        <v>0.64032784785810326</v>
      </c>
      <c r="H27" s="10">
        <v>0.14938974290025248</v>
      </c>
      <c r="I27" s="10">
        <v>0.13387239283514954</v>
      </c>
      <c r="J27" s="10">
        <v>0.77764730584090891</v>
      </c>
      <c r="K27" s="11"/>
      <c r="L27" s="11"/>
      <c r="M27" s="11"/>
      <c r="N27" s="11"/>
      <c r="O27" s="11"/>
      <c r="P27" s="11"/>
      <c r="Q27" s="11"/>
      <c r="R27" s="11"/>
      <c r="S27" s="11"/>
      <c r="T27" s="12"/>
      <c r="U27" s="12"/>
      <c r="V27" s="12"/>
      <c r="W27" s="12"/>
      <c r="X27" s="12"/>
      <c r="Y27" s="12"/>
      <c r="Z27" s="12"/>
      <c r="AA27" s="12"/>
      <c r="AB27" s="12"/>
      <c r="AC27" s="12"/>
      <c r="AD27" s="12"/>
      <c r="AE27" s="12"/>
      <c r="AF27" s="12"/>
      <c r="AG27" s="12"/>
      <c r="AH27" s="12"/>
      <c r="AI27" s="12"/>
      <c r="AJ27" s="12"/>
      <c r="AK27" s="12"/>
      <c r="AL27" s="11"/>
      <c r="AM27" s="11"/>
      <c r="AN27" s="11"/>
      <c r="AO27" s="11"/>
      <c r="AP27" s="11"/>
      <c r="AQ27" s="11"/>
      <c r="AR27" s="11"/>
      <c r="AS27" s="11"/>
      <c r="AT27" s="11"/>
      <c r="AU27" s="13"/>
      <c r="AV27" s="14"/>
      <c r="AW27" s="11"/>
      <c r="AX27" s="13"/>
      <c r="AY27" s="14"/>
      <c r="AZ27" s="11"/>
      <c r="BG27">
        <v>10</v>
      </c>
      <c r="BH27" s="8"/>
      <c r="BI27" s="8"/>
      <c r="BJ27" s="8"/>
      <c r="BK27" s="8"/>
      <c r="BL27" s="8"/>
      <c r="BM27" s="8"/>
      <c r="BN27" s="8"/>
      <c r="BO27" s="8"/>
      <c r="BP27" s="8"/>
      <c r="BQ27" s="8"/>
      <c r="BR27" s="8"/>
      <c r="BS27" s="8"/>
    </row>
    <row r="28" spans="1:71" x14ac:dyDescent="0.2">
      <c r="A28" s="1">
        <v>34731</v>
      </c>
      <c r="B28" s="10">
        <v>0.71402050666895156</v>
      </c>
      <c r="C28" s="10">
        <v>1.2516114497415423</v>
      </c>
      <c r="D28" s="10">
        <v>1.5725248458925649</v>
      </c>
      <c r="E28" s="10">
        <v>1.0188487009679063E-2</v>
      </c>
      <c r="F28" s="10">
        <v>0.74451293963489096</v>
      </c>
      <c r="G28" s="10">
        <v>0.63479972068812296</v>
      </c>
      <c r="H28" s="10">
        <v>0.15180726549572662</v>
      </c>
      <c r="I28" s="10">
        <v>0.13550319110015041</v>
      </c>
      <c r="J28" s="10">
        <v>0.78732718168362048</v>
      </c>
      <c r="K28" s="11"/>
      <c r="L28" s="11"/>
      <c r="M28" s="11"/>
      <c r="N28" s="11"/>
      <c r="O28" s="11"/>
      <c r="P28" s="11"/>
      <c r="Q28" s="11"/>
      <c r="R28" s="11"/>
      <c r="S28" s="11"/>
      <c r="T28" s="12"/>
      <c r="U28" s="12"/>
      <c r="V28" s="12"/>
      <c r="W28" s="12"/>
      <c r="X28" s="12"/>
      <c r="Y28" s="12"/>
      <c r="Z28" s="12"/>
      <c r="AA28" s="12"/>
      <c r="AB28" s="12"/>
      <c r="AC28" s="12"/>
      <c r="AD28" s="12"/>
      <c r="AE28" s="12"/>
      <c r="AF28" s="12"/>
      <c r="AG28" s="12"/>
      <c r="AH28" s="12"/>
      <c r="AI28" s="12"/>
      <c r="AJ28" s="12"/>
      <c r="AK28" s="12"/>
      <c r="AL28" s="11"/>
      <c r="AM28" s="11"/>
      <c r="AN28" s="11"/>
      <c r="AO28" s="11"/>
      <c r="AP28" s="11"/>
      <c r="AQ28" s="11"/>
      <c r="AR28" s="11"/>
      <c r="AS28" s="11"/>
      <c r="AT28" s="11"/>
      <c r="AU28" s="13"/>
      <c r="AV28" s="14"/>
      <c r="AW28" s="11"/>
      <c r="AX28" s="13"/>
      <c r="AY28" s="14"/>
      <c r="AZ28" s="11"/>
      <c r="BG28">
        <v>11</v>
      </c>
      <c r="BH28" s="8"/>
      <c r="BI28" s="8"/>
      <c r="BJ28" s="8"/>
      <c r="BK28" s="8"/>
      <c r="BL28" s="8"/>
      <c r="BM28" s="8"/>
      <c r="BN28" s="8"/>
      <c r="BO28" s="8"/>
      <c r="BP28" s="8"/>
      <c r="BQ28" s="8"/>
      <c r="BR28" s="8"/>
      <c r="BS28" s="8"/>
    </row>
    <row r="29" spans="1:71" x14ac:dyDescent="0.2">
      <c r="A29" s="1">
        <v>34759</v>
      </c>
      <c r="B29" s="10">
        <v>0.71055025011368811</v>
      </c>
      <c r="C29" s="10">
        <v>1.3023546572202542</v>
      </c>
      <c r="D29" s="10">
        <v>1.6004865479105648</v>
      </c>
      <c r="E29" s="10">
        <v>1.1051311238078398E-2</v>
      </c>
      <c r="F29" s="10">
        <v>0.73476465488104159</v>
      </c>
      <c r="G29" s="10">
        <v>0.64674686327771314</v>
      </c>
      <c r="H29" s="10">
        <v>0.15949726462191172</v>
      </c>
      <c r="I29" s="10">
        <v>0.13749106308089973</v>
      </c>
      <c r="J29" s="10">
        <v>0.8544014490648576</v>
      </c>
      <c r="K29" s="11"/>
      <c r="L29" s="11"/>
      <c r="M29" s="11"/>
      <c r="N29" s="11"/>
      <c r="O29" s="11"/>
      <c r="P29" s="11"/>
      <c r="Q29" s="11"/>
      <c r="R29" s="11"/>
      <c r="S29" s="11"/>
      <c r="T29" s="12"/>
      <c r="U29" s="12"/>
      <c r="V29" s="12"/>
      <c r="W29" s="12"/>
      <c r="X29" s="12"/>
      <c r="Y29" s="12"/>
      <c r="Z29" s="12"/>
      <c r="AA29" s="12"/>
      <c r="AB29" s="12"/>
      <c r="AC29" s="12"/>
      <c r="AD29" s="12"/>
      <c r="AE29" s="12"/>
      <c r="AF29" s="12"/>
      <c r="AG29" s="12"/>
      <c r="AH29" s="12"/>
      <c r="AI29" s="12"/>
      <c r="AJ29" s="12"/>
      <c r="AK29" s="12"/>
      <c r="AL29" s="11"/>
      <c r="AM29" s="11"/>
      <c r="AN29" s="11"/>
      <c r="AO29" s="11"/>
      <c r="AP29" s="11"/>
      <c r="AQ29" s="11"/>
      <c r="AR29" s="11"/>
      <c r="AS29" s="11"/>
      <c r="AT29" s="11"/>
      <c r="AU29" s="13"/>
      <c r="AV29" s="14"/>
      <c r="AW29" s="11"/>
      <c r="AX29" s="13"/>
      <c r="AY29" s="14"/>
      <c r="AZ29" s="11"/>
      <c r="BG29">
        <v>12</v>
      </c>
      <c r="BH29" s="8"/>
      <c r="BI29" s="8"/>
      <c r="BJ29" s="8"/>
      <c r="BK29" s="8"/>
      <c r="BL29" s="8"/>
      <c r="BM29" s="8"/>
      <c r="BN29" s="8"/>
      <c r="BO29" s="8"/>
      <c r="BP29" s="8"/>
      <c r="BQ29" s="8"/>
      <c r="BR29" s="8"/>
      <c r="BS29" s="8"/>
    </row>
    <row r="30" spans="1:71" x14ac:dyDescent="0.2">
      <c r="A30" s="1">
        <v>34790</v>
      </c>
      <c r="B30" s="10">
        <v>0.72700307522300822</v>
      </c>
      <c r="C30" s="10">
        <v>1.328144714648108</v>
      </c>
      <c r="D30" s="10">
        <v>1.6073810939835727</v>
      </c>
      <c r="E30" s="10">
        <v>1.1954001004136084E-2</v>
      </c>
      <c r="F30" s="10">
        <v>0.73590556859743761</v>
      </c>
      <c r="G30" s="10">
        <v>0.66737853710624673</v>
      </c>
      <c r="H30" s="10">
        <v>0.16120971772178427</v>
      </c>
      <c r="I30" s="10">
        <v>0.13623235790965071</v>
      </c>
      <c r="J30" s="10">
        <v>0.87867285252354843</v>
      </c>
      <c r="K30" s="11"/>
      <c r="L30" s="11"/>
      <c r="M30" s="11"/>
      <c r="N30" s="11"/>
      <c r="O30" s="11"/>
      <c r="P30" s="11"/>
      <c r="Q30" s="11"/>
      <c r="R30" s="11"/>
      <c r="S30" s="11"/>
      <c r="T30" s="12"/>
      <c r="U30" s="12"/>
      <c r="V30" s="12"/>
      <c r="W30" s="12"/>
      <c r="X30" s="12"/>
      <c r="Y30" s="12"/>
      <c r="Z30" s="12"/>
      <c r="AA30" s="12"/>
      <c r="AB30" s="12"/>
      <c r="AC30" s="12"/>
      <c r="AD30" s="12"/>
      <c r="AE30" s="12"/>
      <c r="AF30" s="12"/>
      <c r="AG30" s="12"/>
      <c r="AH30" s="12"/>
      <c r="AI30" s="12"/>
      <c r="AJ30" s="12"/>
      <c r="AK30" s="12"/>
      <c r="AL30" s="11"/>
      <c r="AM30" s="11"/>
      <c r="AN30" s="11"/>
      <c r="AO30" s="11"/>
      <c r="AP30" s="11"/>
      <c r="AQ30" s="11"/>
      <c r="AR30" s="11"/>
      <c r="AS30" s="11"/>
      <c r="AT30" s="11"/>
      <c r="AU30" s="13"/>
      <c r="AV30" s="14"/>
      <c r="AW30" s="11"/>
      <c r="AX30" s="13"/>
      <c r="AY30" s="14"/>
      <c r="AZ30" s="11"/>
    </row>
    <row r="31" spans="1:71" x14ac:dyDescent="0.2">
      <c r="A31" s="1">
        <v>34820</v>
      </c>
      <c r="B31" s="10">
        <v>0.73474306035179504</v>
      </c>
      <c r="C31" s="10">
        <v>1.3071211962773188</v>
      </c>
      <c r="D31" s="10">
        <v>1.5875787835971362</v>
      </c>
      <c r="E31" s="10">
        <v>1.1764290672093926E-2</v>
      </c>
      <c r="F31" s="10">
        <v>0.72698193449892767</v>
      </c>
      <c r="G31" s="10">
        <v>0.66804729774868066</v>
      </c>
      <c r="H31" s="10">
        <v>0.15892692539970121</v>
      </c>
      <c r="I31" s="10">
        <v>0.1369187797798346</v>
      </c>
      <c r="J31" s="10">
        <v>0.85647236163688989</v>
      </c>
      <c r="K31" s="11"/>
      <c r="L31" s="11"/>
      <c r="M31" s="11"/>
      <c r="N31" s="11"/>
      <c r="O31" s="11"/>
      <c r="P31" s="11"/>
      <c r="Q31" s="11"/>
      <c r="R31" s="11"/>
      <c r="S31" s="11"/>
      <c r="T31" s="12"/>
      <c r="U31" s="12"/>
      <c r="V31" s="12"/>
      <c r="W31" s="12"/>
      <c r="X31" s="12"/>
      <c r="Y31" s="12"/>
      <c r="Z31" s="12"/>
      <c r="AA31" s="12"/>
      <c r="AB31" s="12"/>
      <c r="AC31" s="12"/>
      <c r="AD31" s="12"/>
      <c r="AE31" s="12"/>
      <c r="AF31" s="12"/>
      <c r="AG31" s="12"/>
      <c r="AH31" s="12"/>
      <c r="AI31" s="12"/>
      <c r="AJ31" s="12"/>
      <c r="AK31" s="12"/>
      <c r="AL31" s="11"/>
      <c r="AM31" s="11"/>
      <c r="AN31" s="11"/>
      <c r="AO31" s="11"/>
      <c r="AP31" s="11"/>
      <c r="AQ31" s="11"/>
      <c r="AR31" s="11"/>
      <c r="AS31" s="11"/>
      <c r="AT31" s="11"/>
      <c r="AU31" s="13"/>
      <c r="AV31" s="14"/>
      <c r="AW31" s="11"/>
      <c r="AX31" s="13"/>
      <c r="AY31" s="14"/>
      <c r="AZ31" s="11"/>
    </row>
    <row r="32" spans="1:71" x14ac:dyDescent="0.2">
      <c r="A32" s="1">
        <v>34851</v>
      </c>
      <c r="B32" s="10">
        <v>0.72611094975312229</v>
      </c>
      <c r="C32" s="10">
        <v>1.3185654008438819</v>
      </c>
      <c r="D32" s="10">
        <v>1.5950744102212369</v>
      </c>
      <c r="E32" s="10">
        <v>1.1817257923471438E-2</v>
      </c>
      <c r="F32" s="10">
        <v>0.71986466544289673</v>
      </c>
      <c r="G32" s="10">
        <v>0.66965780486171567</v>
      </c>
      <c r="H32" s="10">
        <v>0.16037720719131399</v>
      </c>
      <c r="I32" s="10">
        <v>0.13778849466069581</v>
      </c>
      <c r="J32" s="10">
        <v>0.86344601303803481</v>
      </c>
      <c r="K32" s="11"/>
      <c r="L32" s="11"/>
      <c r="M32" s="11"/>
      <c r="N32" s="11"/>
      <c r="O32" s="11"/>
      <c r="P32" s="11"/>
      <c r="Q32" s="11"/>
      <c r="R32" s="11"/>
      <c r="S32" s="11"/>
      <c r="T32" s="12"/>
      <c r="U32" s="12"/>
      <c r="V32" s="12"/>
      <c r="W32" s="12"/>
      <c r="X32" s="12"/>
      <c r="Y32" s="12"/>
      <c r="Z32" s="12"/>
      <c r="AA32" s="12"/>
      <c r="AB32" s="12"/>
      <c r="AC32" s="12"/>
      <c r="AD32" s="12"/>
      <c r="AE32" s="12"/>
      <c r="AF32" s="12"/>
      <c r="AG32" s="12"/>
      <c r="AH32" s="12"/>
      <c r="AI32" s="12"/>
      <c r="AJ32" s="12"/>
      <c r="AK32" s="12"/>
      <c r="AL32" s="11"/>
      <c r="AM32" s="11"/>
      <c r="AN32" s="11"/>
      <c r="AO32" s="11"/>
      <c r="AP32" s="11"/>
      <c r="AQ32" s="11"/>
      <c r="AR32" s="11"/>
      <c r="AS32" s="11"/>
      <c r="AT32" s="11"/>
      <c r="AU32" s="13"/>
      <c r="AV32" s="14"/>
      <c r="AW32" s="11"/>
      <c r="AX32" s="13"/>
      <c r="AY32" s="14"/>
      <c r="AZ32" s="11"/>
    </row>
    <row r="33" spans="1:52" x14ac:dyDescent="0.2">
      <c r="A33" s="1">
        <v>34881</v>
      </c>
      <c r="B33" s="10">
        <v>0.73453258019259449</v>
      </c>
      <c r="C33" s="10">
        <v>1.3341516129893001</v>
      </c>
      <c r="D33" s="10">
        <v>1.5953797801566663</v>
      </c>
      <c r="E33" s="10">
        <v>1.1460923979691243E-2</v>
      </c>
      <c r="F33" s="10">
        <v>0.72717224528974178</v>
      </c>
      <c r="G33" s="10">
        <v>0.67444526876643962</v>
      </c>
      <c r="H33" s="10">
        <v>0.16209557154898527</v>
      </c>
      <c r="I33" s="10">
        <v>0.13941751362806196</v>
      </c>
      <c r="J33" s="10">
        <v>0.86583085128489301</v>
      </c>
      <c r="K33" s="11"/>
      <c r="L33" s="11"/>
      <c r="M33" s="11"/>
      <c r="N33" s="11"/>
      <c r="O33" s="11"/>
      <c r="P33" s="11"/>
      <c r="Q33" s="11"/>
      <c r="R33" s="11"/>
      <c r="S33" s="11"/>
      <c r="T33" s="12"/>
      <c r="U33" s="12"/>
      <c r="V33" s="12"/>
      <c r="W33" s="12"/>
      <c r="X33" s="12"/>
      <c r="Y33" s="12"/>
      <c r="Z33" s="12"/>
      <c r="AA33" s="12"/>
      <c r="AB33" s="12"/>
      <c r="AC33" s="12"/>
      <c r="AD33" s="12"/>
      <c r="AE33" s="12"/>
      <c r="AF33" s="12"/>
      <c r="AG33" s="12"/>
      <c r="AH33" s="12"/>
      <c r="AI33" s="12"/>
      <c r="AJ33" s="12"/>
      <c r="AK33" s="12"/>
      <c r="AL33" s="11"/>
      <c r="AM33" s="11"/>
      <c r="AN33" s="11"/>
      <c r="AO33" s="11"/>
      <c r="AP33" s="11"/>
      <c r="AQ33" s="11"/>
      <c r="AR33" s="11"/>
      <c r="AS33" s="11"/>
      <c r="AT33" s="11"/>
      <c r="AU33" s="13"/>
      <c r="AV33" s="14"/>
      <c r="AW33" s="11"/>
      <c r="AX33" s="13"/>
      <c r="AY33" s="14"/>
      <c r="AZ33" s="11"/>
    </row>
    <row r="34" spans="1:52" x14ac:dyDescent="0.2">
      <c r="A34" s="1">
        <v>34912</v>
      </c>
      <c r="B34" s="10">
        <v>0.73798559452119494</v>
      </c>
      <c r="C34" s="10">
        <v>1.2942805741428627</v>
      </c>
      <c r="D34" s="10">
        <v>1.5666123574382755</v>
      </c>
      <c r="E34" s="10">
        <v>1.0557989758749933E-2</v>
      </c>
      <c r="F34" s="10">
        <v>0.74157570004746087</v>
      </c>
      <c r="G34" s="10">
        <v>0.65655570875188762</v>
      </c>
      <c r="H34" s="10">
        <v>0.15769885826026619</v>
      </c>
      <c r="I34" s="10">
        <v>0.13828198462304331</v>
      </c>
      <c r="J34" s="10">
        <v>0.83616234928173649</v>
      </c>
      <c r="K34" s="11"/>
      <c r="L34" s="11"/>
      <c r="M34" s="11"/>
      <c r="N34" s="11"/>
      <c r="O34" s="11"/>
      <c r="P34" s="11"/>
      <c r="Q34" s="11"/>
      <c r="R34" s="11"/>
      <c r="S34" s="11"/>
      <c r="T34" s="12"/>
      <c r="U34" s="12"/>
      <c r="V34" s="12"/>
      <c r="W34" s="12"/>
      <c r="X34" s="12"/>
      <c r="Y34" s="12"/>
      <c r="Z34" s="12"/>
      <c r="AA34" s="12"/>
      <c r="AB34" s="12"/>
      <c r="AC34" s="12"/>
      <c r="AD34" s="12"/>
      <c r="AE34" s="12"/>
      <c r="AF34" s="12"/>
      <c r="AG34" s="12"/>
      <c r="AH34" s="12"/>
      <c r="AI34" s="12"/>
      <c r="AJ34" s="12"/>
      <c r="AK34" s="12"/>
      <c r="AL34" s="11"/>
      <c r="AM34" s="11"/>
      <c r="AN34" s="11"/>
      <c r="AO34" s="11"/>
      <c r="AP34" s="11"/>
      <c r="AQ34" s="11"/>
      <c r="AR34" s="11"/>
      <c r="AS34" s="11"/>
      <c r="AT34" s="11"/>
      <c r="AU34" s="13"/>
      <c r="AV34" s="14"/>
      <c r="AW34" s="11"/>
      <c r="AX34" s="13"/>
      <c r="AY34" s="14"/>
      <c r="AZ34" s="11"/>
    </row>
    <row r="35" spans="1:52" x14ac:dyDescent="0.2">
      <c r="A35" s="1">
        <v>34943</v>
      </c>
      <c r="B35" s="10">
        <v>0.74033492752121055</v>
      </c>
      <c r="C35" s="10">
        <v>1.278347352542633</v>
      </c>
      <c r="D35" s="10">
        <v>1.5591867282025695</v>
      </c>
      <c r="E35" s="10">
        <v>9.9495557523356579E-3</v>
      </c>
      <c r="F35" s="10">
        <v>0.7539147020906054</v>
      </c>
      <c r="G35" s="10">
        <v>0.65629717135919141</v>
      </c>
      <c r="H35" s="10">
        <v>0.15639173000531734</v>
      </c>
      <c r="I35" s="10">
        <v>0.14049284891399028</v>
      </c>
      <c r="J35" s="10">
        <v>0.84295709348394177</v>
      </c>
      <c r="K35" s="11"/>
      <c r="L35" s="11"/>
      <c r="M35" s="11"/>
      <c r="N35" s="11"/>
      <c r="O35" s="11"/>
      <c r="P35" s="11"/>
      <c r="Q35" s="11"/>
      <c r="R35" s="11"/>
      <c r="S35" s="11"/>
      <c r="T35" s="12"/>
      <c r="U35" s="12"/>
      <c r="V35" s="12"/>
      <c r="W35" s="12"/>
      <c r="X35" s="12"/>
      <c r="Y35" s="12"/>
      <c r="Z35" s="12"/>
      <c r="AA35" s="12"/>
      <c r="AB35" s="12"/>
      <c r="AC35" s="12"/>
      <c r="AD35" s="12"/>
      <c r="AE35" s="12"/>
      <c r="AF35" s="12"/>
      <c r="AG35" s="12"/>
      <c r="AH35" s="12"/>
      <c r="AI35" s="12"/>
      <c r="AJ35" s="12"/>
      <c r="AK35" s="12"/>
      <c r="AL35" s="11"/>
      <c r="AM35" s="11"/>
      <c r="AN35" s="11"/>
      <c r="AO35" s="11"/>
      <c r="AP35" s="11"/>
      <c r="AQ35" s="11"/>
      <c r="AR35" s="11"/>
      <c r="AS35" s="11"/>
      <c r="AT35" s="11"/>
      <c r="AU35" s="13"/>
      <c r="AV35" s="14"/>
      <c r="AW35" s="11"/>
      <c r="AX35" s="13"/>
      <c r="AY35" s="14"/>
      <c r="AZ35" s="11"/>
    </row>
    <row r="36" spans="1:52" x14ac:dyDescent="0.2">
      <c r="A36" s="1">
        <v>34973</v>
      </c>
      <c r="B36" s="10">
        <v>0.74322365829549086</v>
      </c>
      <c r="C36" s="10">
        <v>1.2986844326697056</v>
      </c>
      <c r="D36" s="10">
        <v>1.578233010321644</v>
      </c>
      <c r="E36" s="10">
        <v>9.919257246017419E-3</v>
      </c>
      <c r="F36" s="10">
        <v>0.75722009359240361</v>
      </c>
      <c r="G36" s="10">
        <v>0.65928270042194093</v>
      </c>
      <c r="H36" s="10">
        <v>0.16032064128256512</v>
      </c>
      <c r="I36" s="10">
        <v>0.14654161781946073</v>
      </c>
      <c r="J36" s="10">
        <v>0.87327854965898466</v>
      </c>
      <c r="K36" s="11"/>
      <c r="L36" s="11"/>
      <c r="M36" s="11"/>
      <c r="N36" s="11"/>
      <c r="O36" s="11"/>
      <c r="P36" s="11"/>
      <c r="Q36" s="11"/>
      <c r="R36" s="11"/>
      <c r="S36" s="11"/>
      <c r="T36" s="12"/>
      <c r="U36" s="12"/>
      <c r="V36" s="12"/>
      <c r="W36" s="12"/>
      <c r="X36" s="12"/>
      <c r="Y36" s="12"/>
      <c r="Z36" s="12"/>
      <c r="AA36" s="12"/>
      <c r="AB36" s="12"/>
      <c r="AC36" s="12"/>
      <c r="AD36" s="12"/>
      <c r="AE36" s="12"/>
      <c r="AF36" s="12"/>
      <c r="AG36" s="12"/>
      <c r="AH36" s="12"/>
      <c r="AI36" s="12"/>
      <c r="AJ36" s="12"/>
      <c r="AK36" s="12"/>
      <c r="AL36" s="11"/>
      <c r="AM36" s="11"/>
      <c r="AN36" s="11"/>
      <c r="AO36" s="11"/>
      <c r="AP36" s="11"/>
      <c r="AQ36" s="11"/>
      <c r="AR36" s="11"/>
      <c r="AS36" s="11"/>
      <c r="AT36" s="11"/>
      <c r="AU36" s="13"/>
      <c r="AV36" s="14"/>
      <c r="AW36" s="11"/>
      <c r="AX36" s="13"/>
      <c r="AY36" s="14"/>
      <c r="AZ36" s="11"/>
    </row>
    <row r="37" spans="1:52" x14ac:dyDescent="0.2">
      <c r="A37" s="1">
        <v>35004</v>
      </c>
      <c r="B37" s="10">
        <v>0.73905460135394796</v>
      </c>
      <c r="C37" s="10">
        <v>1.2963106997485156</v>
      </c>
      <c r="D37" s="10">
        <v>1.5625732456208883</v>
      </c>
      <c r="E37" s="10">
        <v>9.8169145437588968E-3</v>
      </c>
      <c r="F37" s="10">
        <v>0.74532865266939452</v>
      </c>
      <c r="G37" s="10">
        <v>0.65252854812398042</v>
      </c>
      <c r="H37" s="10">
        <v>0.16002560409665548</v>
      </c>
      <c r="I37" s="10">
        <v>0.15153811183512653</v>
      </c>
      <c r="J37" s="10">
        <v>0.87477583869133524</v>
      </c>
      <c r="K37" s="11"/>
      <c r="L37" s="11"/>
      <c r="M37" s="11"/>
      <c r="N37" s="11"/>
      <c r="O37" s="11"/>
      <c r="P37" s="11"/>
      <c r="Q37" s="11"/>
      <c r="R37" s="11"/>
      <c r="S37" s="11"/>
      <c r="T37" s="12"/>
      <c r="U37" s="12"/>
      <c r="V37" s="12"/>
      <c r="W37" s="12"/>
      <c r="X37" s="12"/>
      <c r="Y37" s="12"/>
      <c r="Z37" s="12"/>
      <c r="AA37" s="12"/>
      <c r="AB37" s="12"/>
      <c r="AC37" s="12"/>
      <c r="AD37" s="12"/>
      <c r="AE37" s="12"/>
      <c r="AF37" s="12"/>
      <c r="AG37" s="12"/>
      <c r="AH37" s="12"/>
      <c r="AI37" s="12"/>
      <c r="AJ37" s="12"/>
      <c r="AK37" s="12"/>
      <c r="AL37" s="11"/>
      <c r="AM37" s="11"/>
      <c r="AN37" s="11"/>
      <c r="AO37" s="11"/>
      <c r="AP37" s="11"/>
      <c r="AQ37" s="11"/>
      <c r="AR37" s="11"/>
      <c r="AS37" s="11"/>
      <c r="AT37" s="11"/>
      <c r="AU37" s="13"/>
      <c r="AV37" s="14"/>
      <c r="AW37" s="11"/>
      <c r="AX37" s="13"/>
      <c r="AY37" s="14"/>
      <c r="AZ37" s="11"/>
    </row>
    <row r="38" spans="1:52" x14ac:dyDescent="0.2">
      <c r="A38" s="1">
        <v>35034</v>
      </c>
      <c r="B38" s="10">
        <v>0.73042817699735585</v>
      </c>
      <c r="C38" s="10">
        <v>1.2756566442576316</v>
      </c>
      <c r="D38" s="10">
        <v>1.5407370886231975</v>
      </c>
      <c r="E38" s="10">
        <v>9.8206744839235572E-3</v>
      </c>
      <c r="F38" s="10">
        <v>0.74077366401469702</v>
      </c>
      <c r="G38" s="10">
        <v>0.65019505851755521</v>
      </c>
      <c r="H38" s="10">
        <v>0.15730195683634304</v>
      </c>
      <c r="I38" s="10">
        <v>0.15061828807253777</v>
      </c>
      <c r="J38" s="10">
        <v>0.8599413519997936</v>
      </c>
      <c r="K38" s="11"/>
      <c r="L38" s="11"/>
      <c r="M38" s="11"/>
      <c r="N38" s="11"/>
      <c r="O38" s="11"/>
      <c r="P38" s="11"/>
      <c r="Q38" s="11"/>
      <c r="R38" s="11"/>
      <c r="S38" s="11"/>
      <c r="T38" s="12"/>
      <c r="U38" s="12"/>
      <c r="V38" s="12"/>
      <c r="W38" s="12"/>
      <c r="X38" s="12"/>
      <c r="Y38" s="12"/>
      <c r="Z38" s="12"/>
      <c r="AA38" s="12"/>
      <c r="AB38" s="12"/>
      <c r="AC38" s="12"/>
      <c r="AD38" s="12"/>
      <c r="AE38" s="12"/>
      <c r="AF38" s="12"/>
      <c r="AG38" s="12"/>
      <c r="AH38" s="12"/>
      <c r="AI38" s="12"/>
      <c r="AJ38" s="12"/>
      <c r="AK38" s="12"/>
      <c r="AL38" s="11"/>
      <c r="AM38" s="11"/>
      <c r="AN38" s="11"/>
      <c r="AO38" s="11"/>
      <c r="AP38" s="11"/>
      <c r="AQ38" s="11"/>
      <c r="AR38" s="11"/>
      <c r="AS38" s="11"/>
      <c r="AT38" s="11"/>
      <c r="AU38" s="13"/>
      <c r="AV38" s="14"/>
      <c r="AW38" s="11"/>
      <c r="AX38" s="13"/>
      <c r="AY38" s="14"/>
      <c r="AZ38" s="11"/>
    </row>
    <row r="39" spans="1:52" x14ac:dyDescent="0.2">
      <c r="A39" s="1">
        <v>35065</v>
      </c>
      <c r="B39" s="10">
        <v>0.73176978522556813</v>
      </c>
      <c r="C39" s="10">
        <v>1.2608273549102922</v>
      </c>
      <c r="D39" s="10">
        <v>1.5296133137542829</v>
      </c>
      <c r="E39" s="10">
        <v>9.4621702433670182E-3</v>
      </c>
      <c r="F39" s="10">
        <v>0.74213155023859534</v>
      </c>
      <c r="G39" s="10">
        <v>0.66212010858769776</v>
      </c>
      <c r="H39" s="10">
        <v>0.15573898146706119</v>
      </c>
      <c r="I39" s="10">
        <v>0.14853102813177674</v>
      </c>
      <c r="J39" s="10">
        <v>0.84703411006361229</v>
      </c>
      <c r="K39" s="11"/>
      <c r="L39" s="11"/>
      <c r="M39" s="11"/>
      <c r="N39" s="11"/>
      <c r="O39" s="11"/>
      <c r="P39" s="11"/>
      <c r="Q39" s="11"/>
      <c r="R39" s="11"/>
      <c r="S39" s="11"/>
      <c r="T39" s="12"/>
      <c r="U39" s="12"/>
      <c r="V39" s="12"/>
      <c r="W39" s="12"/>
      <c r="X39" s="12"/>
      <c r="Y39" s="12"/>
      <c r="Z39" s="12"/>
      <c r="AA39" s="12"/>
      <c r="AB39" s="12"/>
      <c r="AC39" s="12"/>
      <c r="AD39" s="12"/>
      <c r="AE39" s="12"/>
      <c r="AF39" s="12"/>
      <c r="AG39" s="12"/>
      <c r="AH39" s="12"/>
      <c r="AI39" s="12"/>
      <c r="AJ39" s="12"/>
      <c r="AK39" s="12"/>
      <c r="AL39" s="11"/>
      <c r="AM39" s="11"/>
      <c r="AN39" s="11"/>
      <c r="AO39" s="11"/>
      <c r="AP39" s="11"/>
      <c r="AQ39" s="11"/>
      <c r="AR39" s="11"/>
      <c r="AS39" s="11"/>
      <c r="AT39" s="11"/>
      <c r="AU39" s="13"/>
      <c r="AV39" s="14"/>
      <c r="AW39" s="11"/>
      <c r="AX39" s="13"/>
      <c r="AY39" s="14"/>
      <c r="AZ39" s="11"/>
    </row>
    <row r="40" spans="1:52" x14ac:dyDescent="0.2">
      <c r="A40" s="1">
        <v>35096</v>
      </c>
      <c r="B40" s="10">
        <v>0.72700836059614693</v>
      </c>
      <c r="C40" s="10">
        <v>1.2524422624117029</v>
      </c>
      <c r="D40" s="10">
        <v>1.5365467648007867</v>
      </c>
      <c r="E40" s="10">
        <v>9.462976105985333E-3</v>
      </c>
      <c r="F40" s="10">
        <v>0.75582362099980349</v>
      </c>
      <c r="G40" s="10">
        <v>0.67535625042209768</v>
      </c>
      <c r="H40" s="10">
        <v>0.15625488296509266</v>
      </c>
      <c r="I40" s="10">
        <v>0.14556464525895951</v>
      </c>
      <c r="J40" s="10">
        <v>0.83661705527528885</v>
      </c>
      <c r="K40" s="11"/>
      <c r="L40" s="11"/>
      <c r="M40" s="11"/>
      <c r="N40" s="11"/>
      <c r="O40" s="11"/>
      <c r="P40" s="11"/>
      <c r="Q40" s="11"/>
      <c r="R40" s="11"/>
      <c r="S40" s="11"/>
      <c r="T40" s="12"/>
      <c r="U40" s="12"/>
      <c r="V40" s="12"/>
      <c r="W40" s="12"/>
      <c r="X40" s="12"/>
      <c r="Y40" s="12"/>
      <c r="Z40" s="12"/>
      <c r="AA40" s="12"/>
      <c r="AB40" s="12"/>
      <c r="AC40" s="12"/>
      <c r="AD40" s="12"/>
      <c r="AE40" s="12"/>
      <c r="AF40" s="12"/>
      <c r="AG40" s="12"/>
      <c r="AH40" s="12"/>
      <c r="AI40" s="12"/>
      <c r="AJ40" s="12"/>
      <c r="AK40" s="12"/>
      <c r="AL40" s="11"/>
      <c r="AM40" s="11"/>
      <c r="AN40" s="11"/>
      <c r="AO40" s="11"/>
      <c r="AP40" s="11"/>
      <c r="AQ40" s="11"/>
      <c r="AR40" s="11"/>
      <c r="AS40" s="11"/>
      <c r="AT40" s="11"/>
      <c r="AU40" s="13"/>
      <c r="AV40" s="14"/>
      <c r="AW40" s="11"/>
      <c r="AX40" s="13"/>
      <c r="AY40" s="14"/>
      <c r="AZ40" s="11"/>
    </row>
    <row r="41" spans="1:52" x14ac:dyDescent="0.2">
      <c r="A41" s="1">
        <v>35125</v>
      </c>
      <c r="B41" s="10">
        <v>0.73241829873877573</v>
      </c>
      <c r="C41" s="10">
        <v>1.2546106943015582</v>
      </c>
      <c r="D41" s="10">
        <v>1.5273004963726613</v>
      </c>
      <c r="E41" s="10">
        <v>9.4408202184605803E-3</v>
      </c>
      <c r="F41" s="10">
        <v>0.77143231838554649</v>
      </c>
      <c r="G41" s="10">
        <v>0.68064252654505852</v>
      </c>
      <c r="H41" s="10">
        <v>0.15559358954411079</v>
      </c>
      <c r="I41" s="10">
        <v>0.14854426619132502</v>
      </c>
      <c r="J41" s="10">
        <v>0.836323188733054</v>
      </c>
      <c r="K41" s="11"/>
      <c r="L41" s="11"/>
      <c r="M41" s="11"/>
      <c r="N41" s="11"/>
      <c r="O41" s="11"/>
      <c r="P41" s="11"/>
      <c r="Q41" s="11"/>
      <c r="R41" s="11"/>
      <c r="S41" s="11"/>
      <c r="T41" s="12"/>
      <c r="U41" s="12"/>
      <c r="V41" s="12"/>
      <c r="W41" s="12"/>
      <c r="X41" s="12"/>
      <c r="Y41" s="12"/>
      <c r="Z41" s="12"/>
      <c r="AA41" s="12"/>
      <c r="AB41" s="12"/>
      <c r="AC41" s="12"/>
      <c r="AD41" s="12"/>
      <c r="AE41" s="12"/>
      <c r="AF41" s="12"/>
      <c r="AG41" s="12"/>
      <c r="AH41" s="12"/>
      <c r="AI41" s="12"/>
      <c r="AJ41" s="12"/>
      <c r="AK41" s="12"/>
      <c r="AL41" s="11"/>
      <c r="AM41" s="11"/>
      <c r="AN41" s="11"/>
      <c r="AO41" s="11"/>
      <c r="AP41" s="11"/>
      <c r="AQ41" s="11"/>
      <c r="AR41" s="11"/>
      <c r="AS41" s="11"/>
      <c r="AT41" s="11"/>
      <c r="AU41" s="13"/>
      <c r="AV41" s="14"/>
      <c r="AW41" s="11"/>
      <c r="AX41" s="13"/>
      <c r="AY41" s="14"/>
      <c r="AZ41" s="11"/>
    </row>
    <row r="42" spans="1:52" x14ac:dyDescent="0.2">
      <c r="A42" s="1">
        <v>35156</v>
      </c>
      <c r="B42" s="10">
        <v>0.73582975842709031</v>
      </c>
      <c r="C42" s="10">
        <v>1.2439358129120539</v>
      </c>
      <c r="D42" s="10">
        <v>1.5161393028791486</v>
      </c>
      <c r="E42" s="10">
        <v>9.3299248008061053E-3</v>
      </c>
      <c r="F42" s="10">
        <v>0.78607082498133085</v>
      </c>
      <c r="G42" s="10">
        <v>0.68287353182190658</v>
      </c>
      <c r="H42" s="10">
        <v>0.15418298436584538</v>
      </c>
      <c r="I42" s="10">
        <v>0.14890923981833074</v>
      </c>
      <c r="J42" s="10">
        <v>0.82111918544976792</v>
      </c>
      <c r="K42" s="11"/>
      <c r="L42" s="11"/>
      <c r="M42" s="11"/>
      <c r="N42" s="11"/>
      <c r="O42" s="11"/>
      <c r="P42" s="11"/>
      <c r="Q42" s="11"/>
      <c r="R42" s="11"/>
      <c r="S42" s="11"/>
      <c r="T42" s="12"/>
      <c r="U42" s="12"/>
      <c r="V42" s="12"/>
      <c r="W42" s="12"/>
      <c r="X42" s="12"/>
      <c r="Y42" s="12"/>
      <c r="Z42" s="12"/>
      <c r="AA42" s="12"/>
      <c r="AB42" s="12"/>
      <c r="AC42" s="12"/>
      <c r="AD42" s="12"/>
      <c r="AE42" s="12"/>
      <c r="AF42" s="12"/>
      <c r="AG42" s="12"/>
      <c r="AH42" s="12"/>
      <c r="AI42" s="12"/>
      <c r="AJ42" s="12"/>
      <c r="AK42" s="12"/>
      <c r="AL42" s="11"/>
      <c r="AM42" s="11"/>
      <c r="AN42" s="11"/>
      <c r="AO42" s="11"/>
      <c r="AP42" s="11"/>
      <c r="AQ42" s="11"/>
      <c r="AR42" s="11"/>
      <c r="AS42" s="11"/>
      <c r="AT42" s="11"/>
      <c r="AU42" s="13"/>
      <c r="AV42" s="14"/>
      <c r="AW42" s="11"/>
      <c r="AX42" s="13"/>
      <c r="AY42" s="14"/>
      <c r="AZ42" s="11"/>
    </row>
    <row r="43" spans="1:52" x14ac:dyDescent="0.2">
      <c r="A43" s="1">
        <v>35186</v>
      </c>
      <c r="B43" s="10">
        <v>0.73032148751880577</v>
      </c>
      <c r="C43" s="10">
        <v>1.2276717205819163</v>
      </c>
      <c r="D43" s="10">
        <v>1.5153351921445024</v>
      </c>
      <c r="E43" s="10">
        <v>9.3991146034043595E-3</v>
      </c>
      <c r="F43" s="10">
        <v>0.79664770645125305</v>
      </c>
      <c r="G43" s="10">
        <v>0.68610634648370494</v>
      </c>
      <c r="H43" s="10">
        <v>0.15211439002129601</v>
      </c>
      <c r="I43" s="10">
        <v>0.14713671943970336</v>
      </c>
      <c r="J43" s="10">
        <v>0.79727650346416645</v>
      </c>
      <c r="K43" s="11"/>
      <c r="L43" s="11"/>
      <c r="M43" s="11"/>
      <c r="N43" s="11"/>
      <c r="O43" s="11"/>
      <c r="P43" s="11"/>
      <c r="Q43" s="11"/>
      <c r="R43" s="11"/>
      <c r="S43" s="11"/>
      <c r="T43" s="12"/>
      <c r="U43" s="12"/>
      <c r="V43" s="12"/>
      <c r="W43" s="12"/>
      <c r="X43" s="12"/>
      <c r="Y43" s="12"/>
      <c r="Z43" s="12"/>
      <c r="AA43" s="12"/>
      <c r="AB43" s="12"/>
      <c r="AC43" s="12"/>
      <c r="AD43" s="12"/>
      <c r="AE43" s="12"/>
      <c r="AF43" s="12"/>
      <c r="AG43" s="12"/>
      <c r="AH43" s="12"/>
      <c r="AI43" s="12"/>
      <c r="AJ43" s="12"/>
      <c r="AK43" s="12"/>
      <c r="AL43" s="11"/>
      <c r="AM43" s="11"/>
      <c r="AN43" s="11"/>
      <c r="AO43" s="11"/>
      <c r="AP43" s="11"/>
      <c r="AQ43" s="11"/>
      <c r="AR43" s="11"/>
      <c r="AS43" s="11"/>
      <c r="AT43" s="11"/>
      <c r="AU43" s="13"/>
      <c r="AV43" s="14"/>
      <c r="AW43" s="11"/>
      <c r="AX43" s="13"/>
      <c r="AY43" s="14"/>
      <c r="AZ43" s="11"/>
    </row>
    <row r="44" spans="1:52" x14ac:dyDescent="0.2">
      <c r="A44" s="1">
        <v>35217</v>
      </c>
      <c r="B44" s="10">
        <v>0.73233247894544129</v>
      </c>
      <c r="C44" s="10">
        <v>1.2388349995664079</v>
      </c>
      <c r="D44" s="10">
        <v>1.5418060716323101</v>
      </c>
      <c r="E44" s="10">
        <v>9.17885925137224E-3</v>
      </c>
      <c r="F44" s="10">
        <v>0.79167788210332979</v>
      </c>
      <c r="G44" s="10">
        <v>0.67723147771908443</v>
      </c>
      <c r="H44" s="10">
        <v>0.15302687151863867</v>
      </c>
      <c r="I44" s="10">
        <v>0.14979926897956738</v>
      </c>
      <c r="J44" s="10">
        <v>0.79503895690888848</v>
      </c>
      <c r="K44" s="11"/>
      <c r="L44" s="11"/>
      <c r="M44" s="11"/>
      <c r="N44" s="11"/>
      <c r="O44" s="11"/>
      <c r="P44" s="11"/>
      <c r="Q44" s="11"/>
      <c r="R44" s="11"/>
      <c r="S44" s="11"/>
      <c r="T44" s="12"/>
      <c r="U44" s="12"/>
      <c r="V44" s="12"/>
      <c r="W44" s="12"/>
      <c r="X44" s="12"/>
      <c r="Y44" s="12"/>
      <c r="Z44" s="12"/>
      <c r="AA44" s="12"/>
      <c r="AB44" s="12"/>
      <c r="AC44" s="12"/>
      <c r="AD44" s="12"/>
      <c r="AE44" s="12"/>
      <c r="AF44" s="12"/>
      <c r="AG44" s="12"/>
      <c r="AH44" s="12"/>
      <c r="AI44" s="12"/>
      <c r="AJ44" s="12"/>
      <c r="AK44" s="12"/>
      <c r="AL44" s="11"/>
      <c r="AM44" s="11"/>
      <c r="AN44" s="11"/>
      <c r="AO44" s="11"/>
      <c r="AP44" s="11"/>
      <c r="AQ44" s="11"/>
      <c r="AR44" s="11"/>
      <c r="AS44" s="11"/>
      <c r="AT44" s="11"/>
      <c r="AU44" s="13"/>
      <c r="AV44" s="14"/>
      <c r="AW44" s="11"/>
      <c r="AX44" s="13"/>
      <c r="AY44" s="14"/>
      <c r="AZ44" s="11"/>
    </row>
    <row r="45" spans="1:52" x14ac:dyDescent="0.2">
      <c r="A45" s="1">
        <v>35247</v>
      </c>
      <c r="B45" s="10">
        <v>0.73041217158842742</v>
      </c>
      <c r="C45" s="10">
        <v>1.2568340350656697</v>
      </c>
      <c r="D45" s="10">
        <v>1.5534945860713676</v>
      </c>
      <c r="E45" s="10">
        <v>9.159186664224217E-3</v>
      </c>
      <c r="F45" s="10">
        <v>0.78988941548183256</v>
      </c>
      <c r="G45" s="10">
        <v>0.6906554320049727</v>
      </c>
      <c r="H45" s="10">
        <v>0.15509647000434268</v>
      </c>
      <c r="I45" s="10">
        <v>0.15066140356163557</v>
      </c>
      <c r="J45" s="10">
        <v>0.8107801326436298</v>
      </c>
      <c r="K45" s="11"/>
      <c r="L45" s="11"/>
      <c r="M45" s="11"/>
      <c r="N45" s="11"/>
      <c r="O45" s="11"/>
      <c r="P45" s="11"/>
      <c r="Q45" s="11"/>
      <c r="R45" s="11"/>
      <c r="S45" s="11"/>
      <c r="T45" s="12"/>
      <c r="U45" s="12"/>
      <c r="V45" s="12"/>
      <c r="W45" s="12"/>
      <c r="X45" s="12"/>
      <c r="Y45" s="12"/>
      <c r="Z45" s="12"/>
      <c r="AA45" s="12"/>
      <c r="AB45" s="12"/>
      <c r="AC45" s="12"/>
      <c r="AD45" s="12"/>
      <c r="AE45" s="12"/>
      <c r="AF45" s="12"/>
      <c r="AG45" s="12"/>
      <c r="AH45" s="12"/>
      <c r="AI45" s="12"/>
      <c r="AJ45" s="12"/>
      <c r="AK45" s="12"/>
      <c r="AL45" s="11"/>
      <c r="AM45" s="11"/>
      <c r="AN45" s="11"/>
      <c r="AO45" s="11"/>
      <c r="AP45" s="11"/>
      <c r="AQ45" s="11"/>
      <c r="AR45" s="11"/>
      <c r="AS45" s="11"/>
      <c r="AT45" s="11"/>
      <c r="AU45" s="13"/>
      <c r="AV45" s="14"/>
      <c r="AW45" s="11"/>
      <c r="AX45" s="13"/>
      <c r="AY45" s="14"/>
      <c r="AZ45" s="11"/>
    </row>
    <row r="46" spans="1:52" x14ac:dyDescent="0.2">
      <c r="A46" s="1">
        <v>35278</v>
      </c>
      <c r="B46" s="10">
        <v>0.72895329596232761</v>
      </c>
      <c r="C46" s="10">
        <v>1.269438273563948</v>
      </c>
      <c r="D46" s="10">
        <v>1.5502914547935014</v>
      </c>
      <c r="E46" s="10">
        <v>9.266466510990029E-3</v>
      </c>
      <c r="F46" s="10">
        <v>0.78396939383486464</v>
      </c>
      <c r="G46" s="10">
        <v>0.68936991589687036</v>
      </c>
      <c r="H46" s="10">
        <v>0.15593082908421824</v>
      </c>
      <c r="I46" s="10">
        <v>0.15109848599317036</v>
      </c>
      <c r="J46" s="10">
        <v>0.83155934007450771</v>
      </c>
      <c r="K46" s="11"/>
      <c r="L46" s="11"/>
      <c r="M46" s="11"/>
      <c r="N46" s="11"/>
      <c r="O46" s="11"/>
      <c r="P46" s="11"/>
      <c r="Q46" s="11"/>
      <c r="R46" s="11"/>
      <c r="S46" s="11"/>
      <c r="T46" s="12"/>
      <c r="U46" s="12"/>
      <c r="V46" s="12"/>
      <c r="W46" s="12"/>
      <c r="X46" s="12"/>
      <c r="Y46" s="12"/>
      <c r="Z46" s="12"/>
      <c r="AA46" s="12"/>
      <c r="AB46" s="12"/>
      <c r="AC46" s="12"/>
      <c r="AD46" s="12"/>
      <c r="AE46" s="12"/>
      <c r="AF46" s="12"/>
      <c r="AG46" s="12"/>
      <c r="AH46" s="12"/>
      <c r="AI46" s="12"/>
      <c r="AJ46" s="12"/>
      <c r="AK46" s="12"/>
      <c r="AL46" s="11"/>
      <c r="AM46" s="11"/>
      <c r="AN46" s="11"/>
      <c r="AO46" s="11"/>
      <c r="AP46" s="11"/>
      <c r="AQ46" s="11"/>
      <c r="AR46" s="11"/>
      <c r="AS46" s="11"/>
      <c r="AT46" s="11"/>
      <c r="AU46" s="13"/>
      <c r="AV46" s="14"/>
      <c r="AW46" s="11"/>
      <c r="AX46" s="13"/>
      <c r="AY46" s="14"/>
      <c r="AZ46" s="11"/>
    </row>
    <row r="47" spans="1:52" x14ac:dyDescent="0.2">
      <c r="A47" s="1">
        <v>35309</v>
      </c>
      <c r="B47" s="10">
        <v>0.73033215506412319</v>
      </c>
      <c r="C47" s="10">
        <v>1.257909103488182</v>
      </c>
      <c r="D47" s="10">
        <v>1.5595028304976375</v>
      </c>
      <c r="E47" s="10">
        <v>9.097277184938548E-3</v>
      </c>
      <c r="F47" s="10">
        <v>0.79339892097746745</v>
      </c>
      <c r="G47" s="10">
        <v>0.69725282387393672</v>
      </c>
      <c r="H47" s="10">
        <v>0.15482033100586767</v>
      </c>
      <c r="I47" s="10">
        <v>0.15064097735866111</v>
      </c>
      <c r="J47" s="10">
        <v>0.81039904048753608</v>
      </c>
      <c r="K47" s="11"/>
      <c r="L47" s="11"/>
      <c r="M47" s="11"/>
      <c r="N47" s="11"/>
      <c r="O47" s="11"/>
      <c r="P47" s="11"/>
      <c r="Q47" s="11"/>
      <c r="R47" s="11"/>
      <c r="S47" s="11"/>
      <c r="T47" s="12"/>
      <c r="U47" s="12"/>
      <c r="V47" s="12"/>
      <c r="W47" s="12"/>
      <c r="X47" s="12"/>
      <c r="Y47" s="12"/>
      <c r="Z47" s="12"/>
      <c r="AA47" s="12"/>
      <c r="AB47" s="12"/>
      <c r="AC47" s="12"/>
      <c r="AD47" s="12"/>
      <c r="AE47" s="12"/>
      <c r="AF47" s="12"/>
      <c r="AG47" s="12"/>
      <c r="AH47" s="12"/>
      <c r="AI47" s="12"/>
      <c r="AJ47" s="12"/>
      <c r="AK47" s="12"/>
      <c r="AL47" s="11"/>
      <c r="AM47" s="11"/>
      <c r="AN47" s="11"/>
      <c r="AO47" s="11"/>
      <c r="AP47" s="11"/>
      <c r="AQ47" s="11"/>
      <c r="AR47" s="11"/>
      <c r="AS47" s="11"/>
      <c r="AT47" s="11"/>
      <c r="AU47" s="13"/>
      <c r="AV47" s="14"/>
      <c r="AW47" s="11"/>
      <c r="AX47" s="13"/>
      <c r="AY47" s="14"/>
      <c r="AZ47" s="11"/>
    </row>
    <row r="48" spans="1:52" x14ac:dyDescent="0.2">
      <c r="A48" s="1">
        <v>35339</v>
      </c>
      <c r="B48" s="10">
        <v>0.74039522297002136</v>
      </c>
      <c r="C48" s="10">
        <v>1.2541701156344847</v>
      </c>
      <c r="D48" s="10">
        <v>1.5863950758296845</v>
      </c>
      <c r="E48" s="10">
        <v>8.8958474184250794E-3</v>
      </c>
      <c r="F48" s="10">
        <v>0.79203529309266019</v>
      </c>
      <c r="G48" s="10">
        <v>0.70116393212733141</v>
      </c>
      <c r="H48" s="10">
        <v>0.15432575079477762</v>
      </c>
      <c r="I48" s="10">
        <v>0.15155418819999092</v>
      </c>
      <c r="J48" s="10">
        <v>0.79469777643562156</v>
      </c>
      <c r="K48" s="11"/>
      <c r="L48" s="11"/>
      <c r="M48" s="11"/>
      <c r="N48" s="11"/>
      <c r="O48" s="11"/>
      <c r="P48" s="11"/>
      <c r="Q48" s="11"/>
      <c r="R48" s="11"/>
      <c r="S48" s="11"/>
      <c r="T48" s="12"/>
      <c r="U48" s="12"/>
      <c r="V48" s="12"/>
      <c r="W48" s="12"/>
      <c r="X48" s="12"/>
      <c r="Y48" s="12"/>
      <c r="Z48" s="12"/>
      <c r="AA48" s="12"/>
      <c r="AB48" s="12"/>
      <c r="AC48" s="12"/>
      <c r="AD48" s="12"/>
      <c r="AE48" s="12"/>
      <c r="AF48" s="12"/>
      <c r="AG48" s="12"/>
      <c r="AH48" s="12"/>
      <c r="AI48" s="12"/>
      <c r="AJ48" s="12"/>
      <c r="AK48" s="12"/>
      <c r="AL48" s="11"/>
      <c r="AM48" s="11"/>
      <c r="AN48" s="11"/>
      <c r="AO48" s="11"/>
      <c r="AP48" s="11"/>
      <c r="AQ48" s="11"/>
      <c r="AR48" s="11"/>
      <c r="AS48" s="11"/>
      <c r="AT48" s="11"/>
      <c r="AU48" s="13"/>
      <c r="AV48" s="14"/>
      <c r="AW48" s="11"/>
      <c r="AX48" s="13"/>
      <c r="AY48" s="14"/>
      <c r="AZ48" s="11"/>
    </row>
    <row r="49" spans="1:52" x14ac:dyDescent="0.2">
      <c r="A49" s="1">
        <v>35370</v>
      </c>
      <c r="B49" s="10">
        <v>0.74717753685453192</v>
      </c>
      <c r="C49" s="10">
        <v>1.270454314462852</v>
      </c>
      <c r="D49" s="10">
        <v>1.6633123201543554</v>
      </c>
      <c r="E49" s="10">
        <v>8.9003604645988155E-3</v>
      </c>
      <c r="F49" s="10">
        <v>0.79766443852400171</v>
      </c>
      <c r="G49" s="10">
        <v>0.71042909917590225</v>
      </c>
      <c r="H49" s="10">
        <v>0.15729700821090384</v>
      </c>
      <c r="I49" s="10">
        <v>0.1508659706716553</v>
      </c>
      <c r="J49" s="10">
        <v>0.78377891164460323</v>
      </c>
      <c r="K49" s="11"/>
      <c r="L49" s="11"/>
      <c r="M49" s="11"/>
      <c r="N49" s="11"/>
      <c r="O49" s="11"/>
      <c r="P49" s="11"/>
      <c r="Q49" s="11"/>
      <c r="R49" s="11"/>
      <c r="S49" s="11"/>
      <c r="T49" s="12"/>
      <c r="U49" s="12"/>
      <c r="V49" s="12"/>
      <c r="W49" s="12"/>
      <c r="X49" s="12"/>
      <c r="Y49" s="12"/>
      <c r="Z49" s="12"/>
      <c r="AA49" s="12"/>
      <c r="AB49" s="12"/>
      <c r="AC49" s="12"/>
      <c r="AD49" s="12"/>
      <c r="AE49" s="12"/>
      <c r="AF49" s="12"/>
      <c r="AG49" s="12"/>
      <c r="AH49" s="12"/>
      <c r="AI49" s="12"/>
      <c r="AJ49" s="12"/>
      <c r="AK49" s="12"/>
      <c r="AL49" s="11"/>
      <c r="AM49" s="11"/>
      <c r="AN49" s="11"/>
      <c r="AO49" s="11"/>
      <c r="AP49" s="11"/>
      <c r="AQ49" s="11"/>
      <c r="AR49" s="11"/>
      <c r="AS49" s="11"/>
      <c r="AT49" s="11"/>
      <c r="AU49" s="13"/>
      <c r="AV49" s="14"/>
      <c r="AW49" s="11"/>
      <c r="AX49" s="13"/>
      <c r="AY49" s="14"/>
      <c r="AZ49" s="11"/>
    </row>
    <row r="50" spans="1:52" x14ac:dyDescent="0.2">
      <c r="A50" s="1">
        <v>35400</v>
      </c>
      <c r="B50" s="10">
        <v>0.73431143616630679</v>
      </c>
      <c r="C50" s="10">
        <v>1.2436573475276091</v>
      </c>
      <c r="D50" s="10">
        <v>1.6639211966921246</v>
      </c>
      <c r="E50" s="10">
        <v>8.7790146433964246E-3</v>
      </c>
      <c r="F50" s="10">
        <v>0.7968952959270682</v>
      </c>
      <c r="G50" s="10">
        <v>0.70566650201114955</v>
      </c>
      <c r="H50" s="10">
        <v>0.15466468695867358</v>
      </c>
      <c r="I50" s="10">
        <v>0.14653302854463396</v>
      </c>
      <c r="J50" s="10">
        <v>0.75302905939140186</v>
      </c>
      <c r="K50" s="11"/>
      <c r="L50" s="11"/>
      <c r="M50" s="11"/>
      <c r="N50" s="11"/>
      <c r="O50" s="11"/>
      <c r="P50" s="11"/>
      <c r="Q50" s="11"/>
      <c r="R50" s="11"/>
      <c r="S50" s="11"/>
      <c r="T50" s="12"/>
      <c r="U50" s="12"/>
      <c r="V50" s="12"/>
      <c r="W50" s="12"/>
      <c r="X50" s="12"/>
      <c r="Y50" s="12"/>
      <c r="Z50" s="12"/>
      <c r="AA50" s="12"/>
      <c r="AB50" s="12"/>
      <c r="AC50" s="12"/>
      <c r="AD50" s="12"/>
      <c r="AE50" s="12"/>
      <c r="AF50" s="12"/>
      <c r="AG50" s="12"/>
      <c r="AH50" s="12"/>
      <c r="AI50" s="12"/>
      <c r="AJ50" s="12"/>
      <c r="AK50" s="12"/>
      <c r="AL50" s="11"/>
      <c r="AM50" s="11"/>
      <c r="AN50" s="11"/>
      <c r="AO50" s="11"/>
      <c r="AP50" s="11"/>
      <c r="AQ50" s="11"/>
      <c r="AR50" s="11"/>
      <c r="AS50" s="11"/>
      <c r="AT50" s="11"/>
      <c r="AU50" s="13"/>
      <c r="AV50" s="14"/>
      <c r="AW50" s="11"/>
      <c r="AX50" s="13"/>
      <c r="AY50" s="14"/>
      <c r="AZ50" s="11"/>
    </row>
    <row r="51" spans="1:52" x14ac:dyDescent="0.2">
      <c r="A51" s="1">
        <v>35431</v>
      </c>
      <c r="B51" s="10">
        <v>0.74150421545146483</v>
      </c>
      <c r="C51" s="10">
        <v>1.2098335269066978</v>
      </c>
      <c r="D51" s="10">
        <v>1.6584573030167338</v>
      </c>
      <c r="E51" s="10">
        <v>8.4830593305169569E-3</v>
      </c>
      <c r="F51" s="10">
        <v>0.77802242260621957</v>
      </c>
      <c r="G51" s="10">
        <v>0.70155745755577381</v>
      </c>
      <c r="H51" s="10">
        <v>0.1549426712116517</v>
      </c>
      <c r="I51" s="10">
        <v>0.14153079710144928</v>
      </c>
      <c r="J51" s="10">
        <v>0.71830308080191363</v>
      </c>
      <c r="K51" s="11"/>
      <c r="L51" s="11"/>
      <c r="M51" s="11"/>
      <c r="N51" s="11"/>
      <c r="O51" s="11"/>
      <c r="P51" s="11"/>
      <c r="Q51" s="11"/>
      <c r="R51" s="11"/>
      <c r="S51" s="11"/>
      <c r="T51" s="12"/>
      <c r="U51" s="12"/>
      <c r="V51" s="12"/>
      <c r="W51" s="12"/>
      <c r="X51" s="12"/>
      <c r="Y51" s="12"/>
      <c r="Z51" s="12"/>
      <c r="AA51" s="12"/>
      <c r="AB51" s="12"/>
      <c r="AC51" s="12"/>
      <c r="AD51" s="12"/>
      <c r="AE51" s="12"/>
      <c r="AF51" s="12"/>
      <c r="AG51" s="12"/>
      <c r="AH51" s="12"/>
      <c r="AI51" s="12"/>
      <c r="AJ51" s="12"/>
      <c r="AK51" s="12"/>
      <c r="AL51" s="11"/>
      <c r="AM51" s="11"/>
      <c r="AN51" s="11"/>
      <c r="AO51" s="11"/>
      <c r="AP51" s="11"/>
      <c r="AQ51" s="11"/>
      <c r="AR51" s="11"/>
      <c r="AS51" s="11"/>
      <c r="AT51" s="11"/>
      <c r="AU51" s="13"/>
      <c r="AV51" s="14"/>
      <c r="AW51" s="11"/>
      <c r="AX51" s="13"/>
      <c r="AY51" s="14"/>
      <c r="AZ51" s="11"/>
    </row>
    <row r="52" spans="1:52" x14ac:dyDescent="0.2">
      <c r="A52" s="1">
        <v>35462</v>
      </c>
      <c r="B52" s="10">
        <v>0.73789846517119251</v>
      </c>
      <c r="C52" s="10">
        <v>1.1592455629876077</v>
      </c>
      <c r="D52" s="10">
        <v>1.6255669164621163</v>
      </c>
      <c r="E52" s="10">
        <v>8.1288917069046798E-3</v>
      </c>
      <c r="F52" s="10">
        <v>0.76816715317253026</v>
      </c>
      <c r="G52" s="10">
        <v>0.69156293222683263</v>
      </c>
      <c r="H52" s="10">
        <v>0.15062282538295854</v>
      </c>
      <c r="I52" s="10">
        <v>0.13505300830576003</v>
      </c>
      <c r="J52" s="10">
        <v>0.68719548650004469</v>
      </c>
      <c r="K52" s="11"/>
      <c r="L52" s="11"/>
      <c r="M52" s="11"/>
      <c r="N52" s="11"/>
      <c r="O52" s="11"/>
      <c r="P52" s="11"/>
      <c r="Q52" s="11"/>
      <c r="R52" s="11"/>
      <c r="S52" s="11"/>
      <c r="T52" s="12"/>
      <c r="U52" s="12"/>
      <c r="V52" s="12"/>
      <c r="W52" s="12"/>
      <c r="X52" s="12"/>
      <c r="Y52" s="12"/>
      <c r="Z52" s="12"/>
      <c r="AA52" s="12"/>
      <c r="AB52" s="12"/>
      <c r="AC52" s="12"/>
      <c r="AD52" s="12"/>
      <c r="AE52" s="12"/>
      <c r="AF52" s="12"/>
      <c r="AG52" s="12"/>
      <c r="AH52" s="12"/>
      <c r="AI52" s="12"/>
      <c r="AJ52" s="12"/>
      <c r="AK52" s="12"/>
      <c r="AL52" s="11"/>
      <c r="AM52" s="11"/>
      <c r="AN52" s="11"/>
      <c r="AO52" s="11"/>
      <c r="AP52" s="11"/>
      <c r="AQ52" s="11"/>
      <c r="AR52" s="11"/>
      <c r="AS52" s="11"/>
      <c r="AT52" s="11"/>
      <c r="AU52" s="13"/>
      <c r="AV52" s="14"/>
      <c r="AW52" s="11"/>
      <c r="AX52" s="13"/>
      <c r="AY52" s="14"/>
      <c r="AZ52" s="11"/>
    </row>
    <row r="53" spans="1:52" x14ac:dyDescent="0.2">
      <c r="A53" s="1">
        <v>35490</v>
      </c>
      <c r="B53" s="10">
        <v>0.7289479822719851</v>
      </c>
      <c r="C53" s="10">
        <v>1.1461449414893008</v>
      </c>
      <c r="D53" s="10">
        <v>1.608544588856003</v>
      </c>
      <c r="E53" s="10">
        <v>8.1485646303403655E-3</v>
      </c>
      <c r="F53" s="10">
        <v>0.78850050858282805</v>
      </c>
      <c r="G53" s="10">
        <v>0.69876318915519531</v>
      </c>
      <c r="H53" s="10">
        <v>0.14709343374911743</v>
      </c>
      <c r="I53" s="10">
        <v>0.13065746838089265</v>
      </c>
      <c r="J53" s="10">
        <v>0.68318143932665631</v>
      </c>
      <c r="K53" s="11"/>
      <c r="L53" s="11"/>
      <c r="M53" s="11"/>
      <c r="N53" s="11"/>
      <c r="O53" s="11"/>
      <c r="P53" s="11"/>
      <c r="Q53" s="11"/>
      <c r="R53" s="11"/>
      <c r="S53" s="11"/>
      <c r="T53" s="12"/>
      <c r="U53" s="12"/>
      <c r="V53" s="12"/>
      <c r="W53" s="12"/>
      <c r="X53" s="12"/>
      <c r="Y53" s="12"/>
      <c r="Z53" s="12"/>
      <c r="AA53" s="12"/>
      <c r="AB53" s="12"/>
      <c r="AC53" s="12"/>
      <c r="AD53" s="12"/>
      <c r="AE53" s="12"/>
      <c r="AF53" s="12"/>
      <c r="AG53" s="12"/>
      <c r="AH53" s="12"/>
      <c r="AI53" s="12"/>
      <c r="AJ53" s="12"/>
      <c r="AK53" s="12"/>
      <c r="AL53" s="11"/>
      <c r="AM53" s="11"/>
      <c r="AN53" s="11"/>
      <c r="AO53" s="11"/>
      <c r="AP53" s="11"/>
      <c r="AQ53" s="11"/>
      <c r="AR53" s="11"/>
      <c r="AS53" s="11"/>
      <c r="AT53" s="11"/>
      <c r="AU53" s="13"/>
      <c r="AV53" s="14"/>
      <c r="AW53" s="11"/>
      <c r="AX53" s="13"/>
      <c r="AY53" s="14"/>
      <c r="AZ53" s="11"/>
    </row>
    <row r="54" spans="1:52" x14ac:dyDescent="0.2">
      <c r="A54" s="1">
        <v>35521</v>
      </c>
      <c r="B54" s="10">
        <v>0.71737040703596899</v>
      </c>
      <c r="C54" s="10">
        <v>1.1406800734597968</v>
      </c>
      <c r="D54" s="10">
        <v>1.6296199726223846</v>
      </c>
      <c r="E54" s="10">
        <v>7.9601356407113175E-3</v>
      </c>
      <c r="F54" s="10">
        <v>0.7790528275722377</v>
      </c>
      <c r="G54" s="10">
        <v>0.69261670591494673</v>
      </c>
      <c r="H54" s="10">
        <v>0.1431229426077</v>
      </c>
      <c r="I54" s="10">
        <v>0.13003901170351104</v>
      </c>
      <c r="J54" s="10">
        <v>0.68436432819375725</v>
      </c>
      <c r="K54" s="11"/>
      <c r="L54" s="11"/>
      <c r="M54" s="11"/>
      <c r="N54" s="11"/>
      <c r="O54" s="11"/>
      <c r="P54" s="11"/>
      <c r="Q54" s="11"/>
      <c r="R54" s="11"/>
      <c r="S54" s="11"/>
      <c r="T54" s="12"/>
      <c r="U54" s="12"/>
      <c r="V54" s="12"/>
      <c r="W54" s="12"/>
      <c r="X54" s="12"/>
      <c r="Y54" s="12"/>
      <c r="Z54" s="12"/>
      <c r="AA54" s="12"/>
      <c r="AB54" s="12"/>
      <c r="AC54" s="12"/>
      <c r="AD54" s="12"/>
      <c r="AE54" s="12"/>
      <c r="AF54" s="12"/>
      <c r="AG54" s="12"/>
      <c r="AH54" s="12"/>
      <c r="AI54" s="12"/>
      <c r="AJ54" s="12"/>
      <c r="AK54" s="12"/>
      <c r="AL54" s="11"/>
      <c r="AM54" s="11"/>
      <c r="AN54" s="11"/>
      <c r="AO54" s="11"/>
      <c r="AP54" s="11"/>
      <c r="AQ54" s="11"/>
      <c r="AR54" s="11"/>
      <c r="AS54" s="11"/>
      <c r="AT54" s="11"/>
      <c r="AU54" s="13"/>
      <c r="AV54" s="14"/>
      <c r="AW54" s="11"/>
      <c r="AX54" s="13"/>
      <c r="AY54" s="14"/>
      <c r="AZ54" s="11"/>
    </row>
    <row r="55" spans="1:52" x14ac:dyDescent="0.2">
      <c r="A55" s="1">
        <v>35551</v>
      </c>
      <c r="B55" s="10">
        <v>0.72437522636725826</v>
      </c>
      <c r="C55" s="10">
        <v>1.1448721177844434</v>
      </c>
      <c r="D55" s="10">
        <v>1.6323865491348351</v>
      </c>
      <c r="E55" s="10">
        <v>8.3908103844669325E-3</v>
      </c>
      <c r="F55" s="10">
        <v>0.77477938157109771</v>
      </c>
      <c r="G55" s="10">
        <v>0.69156293222683263</v>
      </c>
      <c r="H55" s="10">
        <v>0.14144271570014144</v>
      </c>
      <c r="I55" s="10">
        <v>0.13018290698431295</v>
      </c>
      <c r="J55" s="10">
        <v>0.69858257595339057</v>
      </c>
      <c r="K55" s="11"/>
      <c r="L55" s="11"/>
      <c r="M55" s="11"/>
      <c r="N55" s="11"/>
      <c r="O55" s="11"/>
      <c r="P55" s="11"/>
      <c r="Q55" s="11"/>
      <c r="R55" s="11"/>
      <c r="S55" s="11"/>
      <c r="T55" s="12"/>
      <c r="U55" s="12"/>
      <c r="V55" s="12"/>
      <c r="W55" s="12"/>
      <c r="X55" s="12"/>
      <c r="Y55" s="12"/>
      <c r="Z55" s="12"/>
      <c r="AA55" s="12"/>
      <c r="AB55" s="12"/>
      <c r="AC55" s="12"/>
      <c r="AD55" s="12"/>
      <c r="AE55" s="12"/>
      <c r="AF55" s="12"/>
      <c r="AG55" s="12"/>
      <c r="AH55" s="12"/>
      <c r="AI55" s="12"/>
      <c r="AJ55" s="12"/>
      <c r="AK55" s="12"/>
      <c r="AL55" s="11"/>
      <c r="AM55" s="11"/>
      <c r="AN55" s="11"/>
      <c r="AO55" s="11"/>
      <c r="AP55" s="11"/>
      <c r="AQ55" s="11"/>
      <c r="AR55" s="11"/>
      <c r="AS55" s="11"/>
      <c r="AT55" s="11"/>
      <c r="AU55" s="13"/>
      <c r="AV55" s="14"/>
      <c r="AW55" s="11"/>
      <c r="AX55" s="13"/>
      <c r="AY55" s="14"/>
      <c r="AZ55" s="11"/>
    </row>
    <row r="56" spans="1:52" x14ac:dyDescent="0.2">
      <c r="A56" s="1">
        <v>35582</v>
      </c>
      <c r="B56" s="10">
        <v>0.722553794129973</v>
      </c>
      <c r="C56" s="10">
        <v>1.1318234808099328</v>
      </c>
      <c r="D56" s="10">
        <v>1.6451427161306242</v>
      </c>
      <c r="E56" s="10">
        <v>8.7470697316399011E-3</v>
      </c>
      <c r="F56" s="10">
        <v>0.75471128519784758</v>
      </c>
      <c r="G56" s="10">
        <v>0.68761603520594106</v>
      </c>
      <c r="H56" s="10">
        <v>0.13844854559802849</v>
      </c>
      <c r="I56" s="10">
        <v>0.12909055702575356</v>
      </c>
      <c r="J56" s="10">
        <v>0.69319284624982669</v>
      </c>
      <c r="K56" s="11"/>
      <c r="L56" s="11"/>
      <c r="M56" s="11"/>
      <c r="N56" s="11"/>
      <c r="O56" s="11"/>
      <c r="P56" s="11"/>
      <c r="Q56" s="11"/>
      <c r="R56" s="11"/>
      <c r="S56" s="11"/>
      <c r="T56" s="12"/>
      <c r="U56" s="12"/>
      <c r="V56" s="12"/>
      <c r="W56" s="12"/>
      <c r="X56" s="12"/>
      <c r="Y56" s="12"/>
      <c r="Z56" s="12"/>
      <c r="AA56" s="12"/>
      <c r="AB56" s="12"/>
      <c r="AC56" s="12"/>
      <c r="AD56" s="12"/>
      <c r="AE56" s="12"/>
      <c r="AF56" s="12"/>
      <c r="AG56" s="12"/>
      <c r="AH56" s="12"/>
      <c r="AI56" s="12"/>
      <c r="AJ56" s="12"/>
      <c r="AK56" s="12"/>
      <c r="AL56" s="11"/>
      <c r="AM56" s="11"/>
      <c r="AN56" s="11"/>
      <c r="AO56" s="11"/>
      <c r="AP56" s="11"/>
      <c r="AQ56" s="11"/>
      <c r="AR56" s="11"/>
      <c r="AS56" s="11"/>
      <c r="AT56" s="11"/>
      <c r="AU56" s="13"/>
      <c r="AV56" s="14"/>
      <c r="AW56" s="11"/>
      <c r="AX56" s="13"/>
      <c r="AY56" s="14"/>
      <c r="AZ56" s="11"/>
    </row>
    <row r="57" spans="1:52" x14ac:dyDescent="0.2">
      <c r="A57" s="1">
        <v>35612</v>
      </c>
      <c r="B57" s="10">
        <v>0.7261636772928618</v>
      </c>
      <c r="C57" s="10">
        <v>1.1000374012716432</v>
      </c>
      <c r="D57" s="10">
        <v>1.6713464366893971</v>
      </c>
      <c r="E57" s="10">
        <v>8.6732525564411911E-3</v>
      </c>
      <c r="F57" s="10">
        <v>0.74219764723345827</v>
      </c>
      <c r="G57" s="10">
        <v>0.66133192249189865</v>
      </c>
      <c r="H57" s="10">
        <v>0.13417055761283744</v>
      </c>
      <c r="I57" s="10">
        <v>0.12797542871768619</v>
      </c>
      <c r="J57" s="10">
        <v>0.67485035193445853</v>
      </c>
      <c r="K57" s="11"/>
      <c r="L57" s="11"/>
      <c r="M57" s="11"/>
      <c r="N57" s="11"/>
      <c r="O57" s="11"/>
      <c r="P57" s="11"/>
      <c r="Q57" s="11"/>
      <c r="R57" s="11"/>
      <c r="S57" s="11"/>
      <c r="T57" s="12"/>
      <c r="U57" s="12"/>
      <c r="V57" s="12"/>
      <c r="W57" s="12"/>
      <c r="X57" s="12"/>
      <c r="Y57" s="12"/>
      <c r="Z57" s="12"/>
      <c r="AA57" s="12"/>
      <c r="AB57" s="12"/>
      <c r="AC57" s="12"/>
      <c r="AD57" s="12"/>
      <c r="AE57" s="12"/>
      <c r="AF57" s="12"/>
      <c r="AG57" s="12"/>
      <c r="AH57" s="12"/>
      <c r="AI57" s="12"/>
      <c r="AJ57" s="12"/>
      <c r="AK57" s="12"/>
      <c r="AL57" s="11"/>
      <c r="AM57" s="11"/>
      <c r="AN57" s="11"/>
      <c r="AO57" s="11"/>
      <c r="AP57" s="11"/>
      <c r="AQ57" s="11"/>
      <c r="AR57" s="11"/>
      <c r="AS57" s="11"/>
      <c r="AT57" s="11"/>
      <c r="AU57" s="13"/>
      <c r="AV57" s="14"/>
      <c r="AW57" s="11"/>
      <c r="AX57" s="13"/>
      <c r="AY57" s="14"/>
      <c r="AZ57" s="11"/>
    </row>
    <row r="58" spans="1:52" x14ac:dyDescent="0.2">
      <c r="A58" s="1">
        <v>35643</v>
      </c>
      <c r="B58" s="10">
        <v>0.71919162860944297</v>
      </c>
      <c r="C58" s="10">
        <v>1.0707555250985095</v>
      </c>
      <c r="D58" s="10">
        <v>1.6025127399762829</v>
      </c>
      <c r="E58" s="10">
        <v>8.486658972095865E-3</v>
      </c>
      <c r="F58" s="10">
        <v>0.74105363005120684</v>
      </c>
      <c r="G58" s="10">
        <v>0.64283877603497042</v>
      </c>
      <c r="H58" s="10">
        <v>0.13136461562713467</v>
      </c>
      <c r="I58" s="10">
        <v>0.12529601182794353</v>
      </c>
      <c r="J58" s="10">
        <v>0.66145878119604973</v>
      </c>
      <c r="K58" s="11"/>
      <c r="L58" s="11"/>
      <c r="M58" s="11"/>
      <c r="N58" s="11"/>
      <c r="O58" s="11"/>
      <c r="P58" s="11"/>
      <c r="Q58" s="11"/>
      <c r="R58" s="11"/>
      <c r="S58" s="11"/>
      <c r="T58" s="12"/>
      <c r="U58" s="12"/>
      <c r="V58" s="12"/>
      <c r="W58" s="12"/>
      <c r="X58" s="12"/>
      <c r="Y58" s="12"/>
      <c r="Z58" s="12"/>
      <c r="AA58" s="12"/>
      <c r="AB58" s="12"/>
      <c r="AC58" s="12"/>
      <c r="AD58" s="12"/>
      <c r="AE58" s="12"/>
      <c r="AF58" s="12"/>
      <c r="AG58" s="12"/>
      <c r="AH58" s="12"/>
      <c r="AI58" s="12"/>
      <c r="AJ58" s="12"/>
      <c r="AK58" s="12"/>
      <c r="AL58" s="11"/>
      <c r="AM58" s="11"/>
      <c r="AN58" s="11"/>
      <c r="AO58" s="11"/>
      <c r="AP58" s="11"/>
      <c r="AQ58" s="11"/>
      <c r="AR58" s="11"/>
      <c r="AS58" s="11"/>
      <c r="AT58" s="11"/>
      <c r="AU58" s="13"/>
      <c r="AV58" s="14"/>
      <c r="AW58" s="11"/>
      <c r="AX58" s="13"/>
      <c r="AY58" s="14"/>
      <c r="AZ58" s="11"/>
    </row>
    <row r="59" spans="1:52" x14ac:dyDescent="0.2">
      <c r="A59" s="1">
        <v>35674</v>
      </c>
      <c r="B59" s="10">
        <v>0.72102731972514433</v>
      </c>
      <c r="C59" s="10">
        <v>1.098804500703235</v>
      </c>
      <c r="D59" s="10">
        <v>1.6017170406675956</v>
      </c>
      <c r="E59" s="10">
        <v>8.2756794332814725E-3</v>
      </c>
      <c r="F59" s="10">
        <v>0.72360994529508804</v>
      </c>
      <c r="G59" s="10">
        <v>0.63673989175421841</v>
      </c>
      <c r="H59" s="10">
        <v>0.13704637649380549</v>
      </c>
      <c r="I59" s="10">
        <v>0.13014563296328591</v>
      </c>
      <c r="J59" s="10">
        <v>0.68025822602259822</v>
      </c>
      <c r="K59" s="11"/>
      <c r="L59" s="11"/>
      <c r="M59" s="11"/>
      <c r="N59" s="11"/>
      <c r="O59" s="11"/>
      <c r="P59" s="11"/>
      <c r="Q59" s="11"/>
      <c r="R59" s="11"/>
      <c r="S59" s="11"/>
      <c r="T59" s="12"/>
      <c r="U59" s="12"/>
      <c r="V59" s="12"/>
      <c r="W59" s="12"/>
      <c r="X59" s="12"/>
      <c r="Y59" s="12"/>
      <c r="Z59" s="12"/>
      <c r="AA59" s="12"/>
      <c r="AB59" s="12"/>
      <c r="AC59" s="12"/>
      <c r="AD59" s="12"/>
      <c r="AE59" s="12"/>
      <c r="AF59" s="12"/>
      <c r="AG59" s="12"/>
      <c r="AH59" s="12"/>
      <c r="AI59" s="12"/>
      <c r="AJ59" s="12"/>
      <c r="AK59" s="12"/>
      <c r="AL59" s="11"/>
      <c r="AM59" s="11"/>
      <c r="AN59" s="11"/>
      <c r="AO59" s="11"/>
      <c r="AP59" s="11"/>
      <c r="AQ59" s="11"/>
      <c r="AR59" s="11"/>
      <c r="AS59" s="11"/>
      <c r="AT59" s="11"/>
      <c r="AU59" s="13"/>
      <c r="AV59" s="14"/>
      <c r="AW59" s="11"/>
      <c r="AX59" s="13"/>
      <c r="AY59" s="14"/>
      <c r="AZ59" s="11"/>
    </row>
    <row r="60" spans="1:52" x14ac:dyDescent="0.2">
      <c r="A60" s="1">
        <v>35704</v>
      </c>
      <c r="B60" s="10">
        <v>0.72114691204892267</v>
      </c>
      <c r="C60" s="10">
        <v>1.1191315539141626</v>
      </c>
      <c r="D60" s="10">
        <v>1.633079661625894</v>
      </c>
      <c r="E60" s="10">
        <v>8.2622094800591569E-3</v>
      </c>
      <c r="F60" s="10">
        <v>0.71972477724518136</v>
      </c>
      <c r="G60" s="10">
        <v>0.63609185166338023</v>
      </c>
      <c r="H60" s="10">
        <v>0.14142071247754945</v>
      </c>
      <c r="I60" s="10">
        <v>0.13214229081875364</v>
      </c>
      <c r="J60" s="10">
        <v>0.68895671284973159</v>
      </c>
      <c r="K60" s="11"/>
      <c r="L60" s="11"/>
      <c r="M60" s="11"/>
      <c r="N60" s="11"/>
      <c r="O60" s="11"/>
      <c r="P60" s="11"/>
      <c r="Q60" s="11"/>
      <c r="R60" s="11"/>
      <c r="S60" s="11"/>
      <c r="T60" s="12"/>
      <c r="U60" s="12"/>
      <c r="V60" s="12"/>
      <c r="W60" s="12"/>
      <c r="X60" s="12"/>
      <c r="Y60" s="12"/>
      <c r="Z60" s="12"/>
      <c r="AA60" s="12"/>
      <c r="AB60" s="12"/>
      <c r="AC60" s="12"/>
      <c r="AD60" s="12"/>
      <c r="AE60" s="12"/>
      <c r="AF60" s="12"/>
      <c r="AG60" s="12"/>
      <c r="AH60" s="12"/>
      <c r="AI60" s="12"/>
      <c r="AJ60" s="12"/>
      <c r="AK60" s="12"/>
      <c r="AL60" s="11"/>
      <c r="AM60" s="11"/>
      <c r="AN60" s="11"/>
      <c r="AO60" s="11"/>
      <c r="AP60" s="11"/>
      <c r="AQ60" s="11"/>
      <c r="AR60" s="11"/>
      <c r="AS60" s="11"/>
      <c r="AT60" s="11"/>
      <c r="AU60" s="13"/>
      <c r="AV60" s="14"/>
      <c r="AW60" s="11"/>
      <c r="AX60" s="13"/>
      <c r="AY60" s="14"/>
      <c r="AZ60" s="11"/>
    </row>
    <row r="61" spans="1:52" x14ac:dyDescent="0.2">
      <c r="A61" s="1">
        <v>35735</v>
      </c>
      <c r="B61" s="10">
        <v>0.70758889085441368</v>
      </c>
      <c r="C61" s="10">
        <v>1.1417219450375056</v>
      </c>
      <c r="D61" s="10">
        <v>1.6886472247082862</v>
      </c>
      <c r="E61" s="10">
        <v>7.9711762267640207E-3</v>
      </c>
      <c r="F61" s="10">
        <v>0.69471943755514332</v>
      </c>
      <c r="G61" s="10">
        <v>0.6243366423175376</v>
      </c>
      <c r="H61" s="10">
        <v>0.14161297174821214</v>
      </c>
      <c r="I61" s="10">
        <v>0.13213006883976586</v>
      </c>
      <c r="J61" s="10">
        <v>0.71041900512922518</v>
      </c>
      <c r="K61" s="11"/>
      <c r="L61" s="11"/>
      <c r="M61" s="11"/>
      <c r="N61" s="11"/>
      <c r="O61" s="11"/>
      <c r="P61" s="11"/>
      <c r="Q61" s="11"/>
      <c r="R61" s="11"/>
      <c r="S61" s="11"/>
      <c r="T61" s="12"/>
      <c r="U61" s="12"/>
      <c r="V61" s="12"/>
      <c r="W61" s="12"/>
      <c r="X61" s="12"/>
      <c r="Y61" s="12"/>
      <c r="Z61" s="12"/>
      <c r="AA61" s="12"/>
      <c r="AB61" s="12"/>
      <c r="AC61" s="12"/>
      <c r="AD61" s="12"/>
      <c r="AE61" s="12"/>
      <c r="AF61" s="12"/>
      <c r="AG61" s="12"/>
      <c r="AH61" s="12"/>
      <c r="AI61" s="12"/>
      <c r="AJ61" s="12"/>
      <c r="AK61" s="12"/>
      <c r="AL61" s="11"/>
      <c r="AM61" s="11"/>
      <c r="AN61" s="11"/>
      <c r="AO61" s="11"/>
      <c r="AP61" s="11"/>
      <c r="AQ61" s="11"/>
      <c r="AR61" s="11"/>
      <c r="AS61" s="11"/>
      <c r="AT61" s="11"/>
      <c r="AU61" s="13"/>
      <c r="AV61" s="14"/>
      <c r="AW61" s="11"/>
      <c r="AX61" s="13"/>
      <c r="AY61" s="14"/>
      <c r="AZ61" s="11"/>
    </row>
    <row r="62" spans="1:52" x14ac:dyDescent="0.2">
      <c r="A62" s="1">
        <v>35765</v>
      </c>
      <c r="B62" s="10">
        <v>0.70091820284572781</v>
      </c>
      <c r="C62" s="10">
        <v>1.1129784416075861</v>
      </c>
      <c r="D62" s="10">
        <v>1.659475605708596</v>
      </c>
      <c r="E62" s="10">
        <v>7.7131331518175998E-3</v>
      </c>
      <c r="F62" s="10">
        <v>0.66251051735446309</v>
      </c>
      <c r="G62" s="10">
        <v>0.592206561648703</v>
      </c>
      <c r="H62" s="10">
        <v>0.13781507972602361</v>
      </c>
      <c r="I62" s="10">
        <v>0.12833510863566946</v>
      </c>
      <c r="J62" s="10">
        <v>0.69485460167459967</v>
      </c>
      <c r="K62" s="11"/>
      <c r="L62" s="11"/>
      <c r="M62" s="11"/>
      <c r="N62" s="11"/>
      <c r="O62" s="11"/>
      <c r="P62" s="11"/>
      <c r="Q62" s="11"/>
      <c r="R62" s="11"/>
      <c r="S62" s="11"/>
      <c r="T62" s="12"/>
      <c r="U62" s="12"/>
      <c r="V62" s="12"/>
      <c r="W62" s="12"/>
      <c r="X62" s="12"/>
      <c r="Y62" s="12"/>
      <c r="Z62" s="12"/>
      <c r="AA62" s="12"/>
      <c r="AB62" s="12"/>
      <c r="AC62" s="12"/>
      <c r="AD62" s="12"/>
      <c r="AE62" s="12"/>
      <c r="AF62" s="12"/>
      <c r="AG62" s="12"/>
      <c r="AH62" s="12"/>
      <c r="AI62" s="12"/>
      <c r="AJ62" s="12"/>
      <c r="AK62" s="12"/>
      <c r="AL62" s="11"/>
      <c r="AM62" s="11"/>
      <c r="AN62" s="11"/>
      <c r="AO62" s="11"/>
      <c r="AP62" s="11"/>
      <c r="AQ62" s="11"/>
      <c r="AR62" s="11"/>
      <c r="AS62" s="11"/>
      <c r="AT62" s="11"/>
      <c r="AU62" s="13"/>
      <c r="AV62" s="14"/>
      <c r="AW62" s="11"/>
      <c r="AX62" s="13"/>
      <c r="AY62" s="14"/>
      <c r="AZ62" s="11"/>
    </row>
    <row r="63" spans="1:52" x14ac:dyDescent="0.2">
      <c r="A63" s="1">
        <v>35796</v>
      </c>
      <c r="B63" s="10">
        <v>0.69405403904748031</v>
      </c>
      <c r="C63" s="10">
        <v>1.0870983171718049</v>
      </c>
      <c r="D63" s="10">
        <v>1.6351892731583679</v>
      </c>
      <c r="E63" s="10">
        <v>7.7221866143617219E-3</v>
      </c>
      <c r="F63" s="10">
        <v>0.65747084116819421</v>
      </c>
      <c r="G63" s="10">
        <v>0.5803830528148578</v>
      </c>
      <c r="H63" s="10">
        <v>0.13337779259753252</v>
      </c>
      <c r="I63" s="10">
        <v>0.12469760829987282</v>
      </c>
      <c r="J63" s="10">
        <v>0.67766287627231203</v>
      </c>
      <c r="K63" s="11"/>
      <c r="L63" s="11"/>
      <c r="M63" s="11"/>
      <c r="N63" s="11"/>
      <c r="O63" s="11"/>
      <c r="P63" s="11"/>
      <c r="Q63" s="11"/>
      <c r="R63" s="11"/>
      <c r="S63" s="11"/>
      <c r="T63" s="12"/>
      <c r="U63" s="12"/>
      <c r="V63" s="12"/>
      <c r="W63" s="12"/>
      <c r="X63" s="12"/>
      <c r="Y63" s="12"/>
      <c r="Z63" s="12"/>
      <c r="AA63" s="12"/>
      <c r="AB63" s="12"/>
      <c r="AC63" s="12"/>
      <c r="AD63" s="12"/>
      <c r="AE63" s="12"/>
      <c r="AF63" s="12"/>
      <c r="AG63" s="12"/>
      <c r="AH63" s="12"/>
      <c r="AI63" s="12"/>
      <c r="AJ63" s="12"/>
      <c r="AK63" s="12"/>
      <c r="AL63" s="11"/>
      <c r="AM63" s="11"/>
      <c r="AN63" s="11"/>
      <c r="AO63" s="11"/>
      <c r="AP63" s="11"/>
      <c r="AQ63" s="11"/>
      <c r="AR63" s="11"/>
      <c r="AS63" s="11"/>
      <c r="AT63" s="11"/>
      <c r="AU63" s="13"/>
      <c r="AV63" s="14"/>
      <c r="AW63" s="11"/>
      <c r="AX63" s="13"/>
      <c r="AY63" s="14"/>
      <c r="AZ63" s="11"/>
    </row>
    <row r="64" spans="1:52" x14ac:dyDescent="0.2">
      <c r="A64" s="1">
        <v>35827</v>
      </c>
      <c r="B64" s="10">
        <v>0.69722851664633079</v>
      </c>
      <c r="C64" s="10">
        <v>1.0893483518159437</v>
      </c>
      <c r="D64" s="10">
        <v>1.6398819285011479</v>
      </c>
      <c r="E64" s="10">
        <v>7.939217351953444E-3</v>
      </c>
      <c r="F64" s="10">
        <v>0.67465912847533782</v>
      </c>
      <c r="G64" s="10">
        <v>0.58332847226273121</v>
      </c>
      <c r="H64" s="10">
        <v>0.13242928276300456</v>
      </c>
      <c r="I64" s="10">
        <v>0.12392187964707049</v>
      </c>
      <c r="J64" s="10">
        <v>0.68348962462749818</v>
      </c>
      <c r="K64" s="11"/>
      <c r="L64" s="11"/>
      <c r="M64" s="11"/>
      <c r="N64" s="11"/>
      <c r="O64" s="11"/>
      <c r="P64" s="11"/>
      <c r="Q64" s="11"/>
      <c r="R64" s="11"/>
      <c r="S64" s="11"/>
      <c r="T64" s="12"/>
      <c r="U64" s="12"/>
      <c r="V64" s="12"/>
      <c r="W64" s="12"/>
      <c r="X64" s="12"/>
      <c r="Y64" s="12"/>
      <c r="Z64" s="12"/>
      <c r="AA64" s="12"/>
      <c r="AB64" s="12"/>
      <c r="AC64" s="12"/>
      <c r="AD64" s="12"/>
      <c r="AE64" s="12"/>
      <c r="AF64" s="12"/>
      <c r="AG64" s="12"/>
      <c r="AH64" s="12"/>
      <c r="AI64" s="12"/>
      <c r="AJ64" s="12"/>
      <c r="AK64" s="12"/>
      <c r="AL64" s="11"/>
      <c r="AM64" s="11"/>
      <c r="AN64" s="11"/>
      <c r="AO64" s="11"/>
      <c r="AP64" s="11"/>
      <c r="AQ64" s="11"/>
      <c r="AR64" s="11"/>
      <c r="AS64" s="11"/>
      <c r="AT64" s="11"/>
      <c r="AU64" s="13"/>
      <c r="AV64" s="14"/>
      <c r="AW64" s="11"/>
      <c r="AX64" s="13"/>
      <c r="AY64" s="14"/>
      <c r="AZ64" s="11"/>
    </row>
    <row r="65" spans="1:52" x14ac:dyDescent="0.2">
      <c r="A65" s="1">
        <v>35855</v>
      </c>
      <c r="B65" s="10">
        <v>0.70607506990143187</v>
      </c>
      <c r="C65" s="10">
        <v>1.0861065253280042</v>
      </c>
      <c r="D65" s="10">
        <v>1.6622616732326003</v>
      </c>
      <c r="E65" s="10">
        <v>7.7479739048238886E-3</v>
      </c>
      <c r="F65" s="10">
        <v>0.67011103739889699</v>
      </c>
      <c r="G65" s="10">
        <v>0.57296739815504494</v>
      </c>
      <c r="H65" s="10">
        <v>0.13191567949766511</v>
      </c>
      <c r="I65" s="10">
        <v>0.12557765722322686</v>
      </c>
      <c r="J65" s="10">
        <v>0.67138426006740692</v>
      </c>
      <c r="K65" s="11"/>
      <c r="L65" s="11"/>
      <c r="M65" s="11"/>
      <c r="N65" s="11"/>
      <c r="O65" s="11"/>
      <c r="P65" s="11"/>
      <c r="Q65" s="11"/>
      <c r="R65" s="11"/>
      <c r="S65" s="11"/>
      <c r="T65" s="12"/>
      <c r="U65" s="12"/>
      <c r="V65" s="12"/>
      <c r="W65" s="12"/>
      <c r="X65" s="12"/>
      <c r="Y65" s="12"/>
      <c r="Z65" s="12"/>
      <c r="AA65" s="12"/>
      <c r="AB65" s="12"/>
      <c r="AC65" s="12"/>
      <c r="AD65" s="12"/>
      <c r="AE65" s="12"/>
      <c r="AF65" s="12"/>
      <c r="AG65" s="12"/>
      <c r="AH65" s="12"/>
      <c r="AI65" s="12"/>
      <c r="AJ65" s="12"/>
      <c r="AK65" s="12"/>
      <c r="AL65" s="11"/>
      <c r="AM65" s="11"/>
      <c r="AN65" s="11"/>
      <c r="AO65" s="11"/>
      <c r="AP65" s="11"/>
      <c r="AQ65" s="11"/>
      <c r="AR65" s="11"/>
      <c r="AS65" s="11"/>
      <c r="AT65" s="11"/>
      <c r="AU65" s="13"/>
      <c r="AV65" s="14"/>
      <c r="AW65" s="11"/>
      <c r="AX65" s="13"/>
      <c r="AY65" s="14"/>
      <c r="AZ65" s="11"/>
    </row>
    <row r="66" spans="1:52" x14ac:dyDescent="0.2">
      <c r="A66" s="1">
        <v>35886</v>
      </c>
      <c r="B66" s="10">
        <v>0.69939362572649511</v>
      </c>
      <c r="C66" s="10">
        <v>1.0937687991512355</v>
      </c>
      <c r="D66" s="10">
        <v>1.6726323888535779</v>
      </c>
      <c r="E66" s="10">
        <v>7.5836859747311584E-3</v>
      </c>
      <c r="F66" s="10">
        <v>0.65238806651748726</v>
      </c>
      <c r="G66" s="10">
        <v>0.55404731564075571</v>
      </c>
      <c r="H66" s="10">
        <v>0.13290979412272891</v>
      </c>
      <c r="I66" s="10">
        <v>0.12791322366906291</v>
      </c>
      <c r="J66" s="10">
        <v>0.66472124914417141</v>
      </c>
      <c r="K66" s="11"/>
      <c r="L66" s="11"/>
      <c r="M66" s="11"/>
      <c r="N66" s="11"/>
      <c r="O66" s="11"/>
      <c r="P66" s="11"/>
      <c r="Q66" s="11"/>
      <c r="R66" s="11"/>
      <c r="S66" s="11"/>
      <c r="T66" s="12"/>
      <c r="U66" s="12"/>
      <c r="V66" s="12"/>
      <c r="W66" s="12"/>
      <c r="X66" s="12"/>
      <c r="Y66" s="12"/>
      <c r="Z66" s="12"/>
      <c r="AA66" s="12"/>
      <c r="AB66" s="12"/>
      <c r="AC66" s="12"/>
      <c r="AD66" s="12"/>
      <c r="AE66" s="12"/>
      <c r="AF66" s="12"/>
      <c r="AG66" s="12"/>
      <c r="AH66" s="12"/>
      <c r="AI66" s="12"/>
      <c r="AJ66" s="12"/>
      <c r="AK66" s="12"/>
      <c r="AL66" s="11"/>
      <c r="AM66" s="11"/>
      <c r="AN66" s="11"/>
      <c r="AO66" s="11"/>
      <c r="AP66" s="11"/>
      <c r="AQ66" s="11"/>
      <c r="AR66" s="11"/>
      <c r="AS66" s="11"/>
      <c r="AT66" s="11"/>
      <c r="AU66" s="13"/>
      <c r="AV66" s="14"/>
      <c r="AW66" s="11"/>
      <c r="AX66" s="13"/>
      <c r="AY66" s="14"/>
      <c r="AZ66" s="11"/>
    </row>
    <row r="67" spans="1:52" x14ac:dyDescent="0.2">
      <c r="A67" s="1">
        <v>35916</v>
      </c>
      <c r="B67" s="10">
        <v>0.69204152249134943</v>
      </c>
      <c r="C67" s="10">
        <v>1.1109136153572698</v>
      </c>
      <c r="D67" s="10">
        <v>1.6387800920994411</v>
      </c>
      <c r="E67" s="10">
        <v>7.4109207327918416E-3</v>
      </c>
      <c r="F67" s="10">
        <v>0.63181172010740794</v>
      </c>
      <c r="G67" s="10">
        <v>0.53908355795148244</v>
      </c>
      <c r="H67" s="10">
        <v>0.13426242934439656</v>
      </c>
      <c r="I67" s="10">
        <v>0.12998323216305097</v>
      </c>
      <c r="J67" s="10">
        <v>0.67654421216426497</v>
      </c>
      <c r="K67" s="11"/>
      <c r="L67" s="11"/>
      <c r="M67" s="11"/>
      <c r="N67" s="11"/>
      <c r="O67" s="11"/>
      <c r="P67" s="11"/>
      <c r="Q67" s="11"/>
      <c r="R67" s="11"/>
      <c r="S67" s="11"/>
      <c r="T67" s="12"/>
      <c r="U67" s="12"/>
      <c r="V67" s="12"/>
      <c r="W67" s="12"/>
      <c r="X67" s="12"/>
      <c r="Y67" s="12"/>
      <c r="Z67" s="12"/>
      <c r="AA67" s="12"/>
      <c r="AB67" s="12"/>
      <c r="AC67" s="12"/>
      <c r="AD67" s="12"/>
      <c r="AE67" s="12"/>
      <c r="AF67" s="12"/>
      <c r="AG67" s="12"/>
      <c r="AH67" s="12"/>
      <c r="AI67" s="12"/>
      <c r="AJ67" s="12"/>
      <c r="AK67" s="12"/>
      <c r="AL67" s="11"/>
      <c r="AM67" s="11"/>
      <c r="AN67" s="11"/>
      <c r="AO67" s="11"/>
      <c r="AP67" s="11"/>
      <c r="AQ67" s="11"/>
      <c r="AR67" s="11"/>
      <c r="AS67" s="11"/>
      <c r="AT67" s="11"/>
      <c r="AU67" s="13"/>
      <c r="AV67" s="14"/>
      <c r="AW67" s="11"/>
      <c r="AX67" s="13"/>
      <c r="AY67" s="14"/>
      <c r="AZ67" s="11"/>
    </row>
    <row r="68" spans="1:52" x14ac:dyDescent="0.2">
      <c r="A68" s="1">
        <v>35947</v>
      </c>
      <c r="B68" s="10">
        <v>0.68245410496144132</v>
      </c>
      <c r="C68" s="10">
        <v>1.1022684685081898</v>
      </c>
      <c r="D68" s="10">
        <v>1.6502194791907325</v>
      </c>
      <c r="E68" s="10">
        <v>7.1276345519212534E-3</v>
      </c>
      <c r="F68" s="10">
        <v>0.60479237477773884</v>
      </c>
      <c r="G68" s="10">
        <v>0.51282051282051289</v>
      </c>
      <c r="H68" s="10">
        <v>0.13202888792067705</v>
      </c>
      <c r="I68" s="10">
        <v>0.1263407916514005</v>
      </c>
      <c r="J68" s="10">
        <v>0.66902609870811058</v>
      </c>
      <c r="K68" s="11"/>
      <c r="L68" s="11"/>
      <c r="M68" s="11"/>
      <c r="N68" s="11"/>
      <c r="O68" s="11"/>
      <c r="P68" s="11"/>
      <c r="Q68" s="11"/>
      <c r="R68" s="11"/>
      <c r="S68" s="11"/>
      <c r="T68" s="12"/>
      <c r="U68" s="12"/>
      <c r="V68" s="12"/>
      <c r="W68" s="12"/>
      <c r="X68" s="12"/>
      <c r="Y68" s="12"/>
      <c r="Z68" s="12"/>
      <c r="AA68" s="12"/>
      <c r="AB68" s="12"/>
      <c r="AC68" s="12"/>
      <c r="AD68" s="12"/>
      <c r="AE68" s="12"/>
      <c r="AF68" s="12"/>
      <c r="AG68" s="12"/>
      <c r="AH68" s="12"/>
      <c r="AI68" s="12"/>
      <c r="AJ68" s="12"/>
      <c r="AK68" s="12"/>
      <c r="AL68" s="11"/>
      <c r="AM68" s="11"/>
      <c r="AN68" s="11"/>
      <c r="AO68" s="11"/>
      <c r="AP68" s="11"/>
      <c r="AQ68" s="11"/>
      <c r="AR68" s="11"/>
      <c r="AS68" s="11"/>
      <c r="AT68" s="11"/>
      <c r="AU68" s="13"/>
      <c r="AV68" s="14"/>
      <c r="AW68" s="11"/>
      <c r="AX68" s="13"/>
      <c r="AY68" s="14"/>
      <c r="AZ68" s="11"/>
    </row>
    <row r="69" spans="1:52" x14ac:dyDescent="0.2">
      <c r="A69" s="1">
        <v>35977</v>
      </c>
      <c r="B69" s="10">
        <v>0.67221015978435494</v>
      </c>
      <c r="C69" s="10">
        <v>1.1002068388857105</v>
      </c>
      <c r="D69" s="10">
        <v>1.6429803663846216</v>
      </c>
      <c r="E69" s="10">
        <v>7.0986427395082052E-3</v>
      </c>
      <c r="F69" s="10">
        <v>0.61821126751856181</v>
      </c>
      <c r="G69" s="10">
        <v>0.5189682910374176</v>
      </c>
      <c r="H69" s="10">
        <v>0.1312628801701167</v>
      </c>
      <c r="I69" s="10">
        <v>0.1251721116535236</v>
      </c>
      <c r="J69" s="10">
        <v>0.6610259122157589</v>
      </c>
      <c r="K69" s="11"/>
      <c r="L69" s="11"/>
      <c r="M69" s="11"/>
      <c r="N69" s="11"/>
      <c r="O69" s="11"/>
      <c r="P69" s="11"/>
      <c r="Q69" s="11"/>
      <c r="R69" s="11"/>
      <c r="S69" s="11"/>
      <c r="T69" s="12"/>
      <c r="U69" s="12"/>
      <c r="V69" s="12"/>
      <c r="W69" s="12"/>
      <c r="X69" s="12"/>
      <c r="Y69" s="12"/>
      <c r="Z69" s="12"/>
      <c r="AA69" s="12"/>
      <c r="AB69" s="12"/>
      <c r="AC69" s="12"/>
      <c r="AD69" s="12"/>
      <c r="AE69" s="12"/>
      <c r="AF69" s="12"/>
      <c r="AG69" s="12"/>
      <c r="AH69" s="12"/>
      <c r="AI69" s="12"/>
      <c r="AJ69" s="12"/>
      <c r="AK69" s="12"/>
      <c r="AL69" s="11"/>
      <c r="AM69" s="11"/>
      <c r="AN69" s="11"/>
      <c r="AO69" s="11"/>
      <c r="AP69" s="11"/>
      <c r="AQ69" s="11"/>
      <c r="AR69" s="11"/>
      <c r="AS69" s="11"/>
      <c r="AT69" s="11"/>
      <c r="AU69" s="13"/>
      <c r="AV69" s="14"/>
      <c r="AW69" s="11"/>
      <c r="AX69" s="13"/>
      <c r="AY69" s="14"/>
      <c r="AZ69" s="11"/>
    </row>
    <row r="70" spans="1:52" x14ac:dyDescent="0.2">
      <c r="A70" s="1">
        <v>36008</v>
      </c>
      <c r="B70" s="10">
        <v>0.65134274306482809</v>
      </c>
      <c r="C70" s="10">
        <v>1.1043988205020596</v>
      </c>
      <c r="D70" s="10">
        <v>1.6351892731583679</v>
      </c>
      <c r="E70" s="10">
        <v>6.9163467856278313E-3</v>
      </c>
      <c r="F70" s="10">
        <v>0.58830796745480329</v>
      </c>
      <c r="G70" s="10">
        <v>0.5016051364365971</v>
      </c>
      <c r="H70" s="10">
        <v>0.12941968214526064</v>
      </c>
      <c r="I70" s="10">
        <v>0.12295132357099824</v>
      </c>
      <c r="J70" s="10">
        <v>0.66995390717118664</v>
      </c>
      <c r="K70" s="11"/>
      <c r="L70" s="11"/>
      <c r="M70" s="11"/>
      <c r="N70" s="11"/>
      <c r="O70" s="11"/>
      <c r="P70" s="11"/>
      <c r="Q70" s="11"/>
      <c r="R70" s="11"/>
      <c r="S70" s="11"/>
      <c r="T70" s="12"/>
      <c r="U70" s="12"/>
      <c r="V70" s="12"/>
      <c r="W70" s="12"/>
      <c r="X70" s="12"/>
      <c r="Y70" s="12"/>
      <c r="Z70" s="12"/>
      <c r="AA70" s="12"/>
      <c r="AB70" s="12"/>
      <c r="AC70" s="12"/>
      <c r="AD70" s="12"/>
      <c r="AE70" s="12"/>
      <c r="AF70" s="12"/>
      <c r="AG70" s="12"/>
      <c r="AH70" s="12"/>
      <c r="AI70" s="12"/>
      <c r="AJ70" s="12"/>
      <c r="AK70" s="12"/>
      <c r="AL70" s="11"/>
      <c r="AM70" s="11"/>
      <c r="AN70" s="11"/>
      <c r="AO70" s="11"/>
      <c r="AP70" s="11"/>
      <c r="AQ70" s="11"/>
      <c r="AR70" s="11"/>
      <c r="AS70" s="11"/>
      <c r="AT70" s="11"/>
      <c r="AU70" s="13"/>
      <c r="AV70" s="14"/>
      <c r="AW70" s="11"/>
      <c r="AX70" s="13"/>
      <c r="AY70" s="14"/>
      <c r="AZ70" s="11"/>
    </row>
    <row r="71" spans="1:52" x14ac:dyDescent="0.2">
      <c r="A71" s="1">
        <v>36039</v>
      </c>
      <c r="B71" s="10">
        <v>0.65731094094061193</v>
      </c>
      <c r="C71" s="10">
        <v>1.1582117211026177</v>
      </c>
      <c r="D71" s="10">
        <v>1.6823404720647366</v>
      </c>
      <c r="E71" s="10">
        <v>7.4360499702558003E-3</v>
      </c>
      <c r="F71" s="10">
        <v>0.58907732818087033</v>
      </c>
      <c r="G71" s="10">
        <v>0.50494849525348418</v>
      </c>
      <c r="H71" s="10">
        <v>0.1324608578165152</v>
      </c>
      <c r="I71" s="10">
        <v>0.12692771466649744</v>
      </c>
      <c r="J71" s="10">
        <v>0.71440818426015895</v>
      </c>
      <c r="K71" s="11"/>
      <c r="L71" s="11"/>
      <c r="M71" s="11"/>
      <c r="N71" s="11"/>
      <c r="O71" s="11"/>
      <c r="P71" s="11"/>
      <c r="Q71" s="11"/>
      <c r="R71" s="11"/>
      <c r="S71" s="11"/>
      <c r="T71" s="12"/>
      <c r="U71" s="12"/>
      <c r="V71" s="12"/>
      <c r="W71" s="12"/>
      <c r="X71" s="12"/>
      <c r="Y71" s="12"/>
      <c r="Z71" s="12"/>
      <c r="AA71" s="12"/>
      <c r="AB71" s="12"/>
      <c r="AC71" s="12"/>
      <c r="AD71" s="12"/>
      <c r="AE71" s="12"/>
      <c r="AF71" s="12"/>
      <c r="AG71" s="12"/>
      <c r="AH71" s="12"/>
      <c r="AI71" s="12"/>
      <c r="AJ71" s="12"/>
      <c r="AK71" s="12"/>
      <c r="AL71" s="11"/>
      <c r="AM71" s="11"/>
      <c r="AN71" s="11"/>
      <c r="AO71" s="11"/>
      <c r="AP71" s="11"/>
      <c r="AQ71" s="11"/>
      <c r="AR71" s="11"/>
      <c r="AS71" s="11"/>
      <c r="AT71" s="11"/>
      <c r="AU71" s="13"/>
      <c r="AV71" s="14"/>
      <c r="AW71" s="11"/>
      <c r="AX71" s="13"/>
      <c r="AY71" s="14"/>
      <c r="AZ71" s="11"/>
    </row>
    <row r="72" spans="1:52" x14ac:dyDescent="0.2">
      <c r="A72" s="1">
        <v>36069</v>
      </c>
      <c r="B72" s="10">
        <v>0.64721986706103929</v>
      </c>
      <c r="C72" s="10">
        <v>1.2026892130804478</v>
      </c>
      <c r="D72" s="10">
        <v>1.6950014407512246</v>
      </c>
      <c r="E72" s="10">
        <v>8.2530722061287306E-3</v>
      </c>
      <c r="F72" s="10">
        <v>0.61802023398246064</v>
      </c>
      <c r="G72" s="10">
        <v>0.52178450300026091</v>
      </c>
      <c r="H72" s="10">
        <v>0.13459312498317585</v>
      </c>
      <c r="I72" s="10">
        <v>0.12744698205546492</v>
      </c>
      <c r="J72" s="10">
        <v>0.7478368818193375</v>
      </c>
      <c r="K72" s="11"/>
      <c r="L72" s="11"/>
      <c r="M72" s="11"/>
      <c r="N72" s="11"/>
      <c r="O72" s="11"/>
      <c r="P72" s="11"/>
      <c r="Q72" s="11"/>
      <c r="R72" s="11"/>
      <c r="S72" s="11"/>
      <c r="T72" s="12"/>
      <c r="U72" s="12"/>
      <c r="V72" s="12"/>
      <c r="W72" s="12"/>
      <c r="X72" s="12"/>
      <c r="Y72" s="12"/>
      <c r="Z72" s="12"/>
      <c r="AA72" s="12"/>
      <c r="AB72" s="12"/>
      <c r="AC72" s="12"/>
      <c r="AD72" s="12"/>
      <c r="AE72" s="12"/>
      <c r="AF72" s="12"/>
      <c r="AG72" s="12"/>
      <c r="AH72" s="12"/>
      <c r="AI72" s="12"/>
      <c r="AJ72" s="12"/>
      <c r="AK72" s="12"/>
      <c r="AL72" s="11"/>
      <c r="AM72" s="11"/>
      <c r="AN72" s="11"/>
      <c r="AO72" s="11"/>
      <c r="AP72" s="11"/>
      <c r="AQ72" s="11"/>
      <c r="AR72" s="11"/>
      <c r="AS72" s="11"/>
      <c r="AT72" s="11"/>
      <c r="AU72" s="13"/>
      <c r="AV72" s="14"/>
      <c r="AW72" s="11"/>
      <c r="AX72" s="13"/>
      <c r="AY72" s="14"/>
      <c r="AZ72" s="11"/>
    </row>
    <row r="73" spans="1:52" x14ac:dyDescent="0.2">
      <c r="A73" s="1">
        <v>36100</v>
      </c>
      <c r="B73" s="10">
        <v>0.64955310746206607</v>
      </c>
      <c r="C73" s="10">
        <v>1.1685655857434998</v>
      </c>
      <c r="D73" s="10">
        <v>1.6607433487228884</v>
      </c>
      <c r="E73" s="10">
        <v>8.3037167436144418E-3</v>
      </c>
      <c r="F73" s="10">
        <v>0.63477554336786512</v>
      </c>
      <c r="G73" s="10">
        <v>0.53398835905377262</v>
      </c>
      <c r="H73" s="10">
        <v>0.13416695736174095</v>
      </c>
      <c r="I73" s="10">
        <v>0.12485797405451299</v>
      </c>
      <c r="J73" s="10">
        <v>0.72179235477537818</v>
      </c>
      <c r="K73" s="11"/>
      <c r="L73" s="11"/>
      <c r="M73" s="11"/>
      <c r="N73" s="11"/>
      <c r="O73" s="11"/>
      <c r="P73" s="11"/>
      <c r="Q73" s="11"/>
      <c r="R73" s="11"/>
      <c r="S73" s="11"/>
      <c r="T73" s="12"/>
      <c r="U73" s="12"/>
      <c r="V73" s="12"/>
      <c r="W73" s="12"/>
      <c r="X73" s="12"/>
      <c r="Y73" s="12"/>
      <c r="Z73" s="12"/>
      <c r="AA73" s="12"/>
      <c r="AB73" s="12"/>
      <c r="AC73" s="12"/>
      <c r="AD73" s="12"/>
      <c r="AE73" s="12"/>
      <c r="AF73" s="12"/>
      <c r="AG73" s="12"/>
      <c r="AH73" s="12"/>
      <c r="AI73" s="12"/>
      <c r="AJ73" s="12"/>
      <c r="AK73" s="12"/>
      <c r="AL73" s="11"/>
      <c r="AM73" s="11"/>
      <c r="AN73" s="11"/>
      <c r="AO73" s="11"/>
      <c r="AP73" s="11"/>
      <c r="AQ73" s="11"/>
      <c r="AR73" s="11"/>
      <c r="AS73" s="11"/>
      <c r="AT73" s="11"/>
      <c r="AU73" s="13"/>
      <c r="AV73" s="14"/>
      <c r="AW73" s="11"/>
      <c r="AX73" s="13"/>
      <c r="AY73" s="14"/>
      <c r="AZ73" s="11"/>
    </row>
    <row r="74" spans="1:52" x14ac:dyDescent="0.2">
      <c r="A74" s="1">
        <v>36130</v>
      </c>
      <c r="B74" s="10">
        <v>0.64841591990766556</v>
      </c>
      <c r="C74" s="10">
        <v>1.1761385020700037</v>
      </c>
      <c r="D74" s="10">
        <v>1.6706483786357484</v>
      </c>
      <c r="E74" s="10">
        <v>8.5388346198510823E-3</v>
      </c>
      <c r="F74" s="10">
        <v>0.61886549577314864</v>
      </c>
      <c r="G74" s="10">
        <v>0.5226298735235706</v>
      </c>
      <c r="H74" s="10">
        <v>0.13151319077303453</v>
      </c>
      <c r="I74" s="10">
        <v>0.12393877424552271</v>
      </c>
      <c r="J74" s="10">
        <v>0.73552126391973993</v>
      </c>
      <c r="K74" s="11"/>
      <c r="L74" s="11"/>
      <c r="M74" s="11"/>
      <c r="N74" s="11"/>
      <c r="O74" s="11"/>
      <c r="P74" s="11"/>
      <c r="Q74" s="11"/>
      <c r="R74" s="11"/>
      <c r="S74" s="11"/>
      <c r="T74" s="12"/>
      <c r="U74" s="12"/>
      <c r="V74" s="12"/>
      <c r="W74" s="12"/>
      <c r="X74" s="12"/>
      <c r="Y74" s="12"/>
      <c r="Z74" s="12"/>
      <c r="AA74" s="12"/>
      <c r="AB74" s="12"/>
      <c r="AC74" s="12"/>
      <c r="AD74" s="12"/>
      <c r="AE74" s="12"/>
      <c r="AF74" s="12"/>
      <c r="AG74" s="12"/>
      <c r="AH74" s="12"/>
      <c r="AI74" s="12"/>
      <c r="AJ74" s="12"/>
      <c r="AK74" s="12"/>
      <c r="AL74" s="11"/>
      <c r="AM74" s="11"/>
      <c r="AN74" s="11"/>
      <c r="AO74" s="11"/>
      <c r="AP74" s="11"/>
      <c r="AQ74" s="11"/>
      <c r="AR74" s="11"/>
      <c r="AS74" s="11"/>
      <c r="AT74" s="11"/>
      <c r="AU74" s="13"/>
      <c r="AV74" s="14"/>
      <c r="AW74" s="11"/>
      <c r="AX74" s="13"/>
      <c r="AY74" s="14"/>
      <c r="AZ74" s="11"/>
    </row>
    <row r="75" spans="1:52" x14ac:dyDescent="0.2">
      <c r="A75" s="1">
        <v>36161</v>
      </c>
      <c r="B75" s="10">
        <v>0.65823684678220917</v>
      </c>
      <c r="C75" s="10">
        <v>1.1593934053703103</v>
      </c>
      <c r="D75" s="10">
        <v>1.650137786505173</v>
      </c>
      <c r="E75" s="10">
        <v>8.8238667949068639E-3</v>
      </c>
      <c r="F75" s="10">
        <v>0.63235108132034912</v>
      </c>
      <c r="G75" s="10">
        <v>0.53896733857928214</v>
      </c>
      <c r="H75" s="10">
        <v>0.13414535991200063</v>
      </c>
      <c r="I75" s="10">
        <v>0.1279115875107126</v>
      </c>
      <c r="J75" s="10">
        <v>0.72174546924281691</v>
      </c>
      <c r="K75" s="11"/>
      <c r="L75" s="11"/>
      <c r="M75" s="11"/>
      <c r="N75" s="11"/>
      <c r="O75" s="11"/>
      <c r="P75" s="11"/>
      <c r="Q75" s="11"/>
      <c r="R75" s="11"/>
      <c r="S75" s="11"/>
      <c r="T75" s="12"/>
      <c r="U75" s="12"/>
      <c r="V75" s="12"/>
      <c r="W75" s="12"/>
      <c r="X75" s="12"/>
      <c r="Y75" s="12"/>
      <c r="Z75" s="12"/>
      <c r="AA75" s="12"/>
      <c r="AB75" s="12"/>
      <c r="AC75" s="12"/>
      <c r="AD75" s="12"/>
      <c r="AE75" s="12"/>
      <c r="AF75" s="12"/>
      <c r="AG75" s="12"/>
      <c r="AH75" s="12"/>
      <c r="AI75" s="12"/>
      <c r="AJ75" s="12"/>
      <c r="AK75" s="12"/>
      <c r="AL75" s="11"/>
      <c r="AM75" s="11"/>
      <c r="AN75" s="11"/>
      <c r="AO75" s="11"/>
      <c r="AP75" s="11"/>
      <c r="AQ75" s="11"/>
      <c r="AR75" s="11"/>
      <c r="AS75" s="11"/>
      <c r="AT75" s="11"/>
      <c r="AU75" s="13"/>
      <c r="AV75" s="14"/>
      <c r="AW75" s="11"/>
      <c r="AX75" s="13"/>
      <c r="AY75" s="14"/>
      <c r="AZ75" s="11"/>
    </row>
    <row r="76" spans="1:52" x14ac:dyDescent="0.2">
      <c r="A76" s="1">
        <v>36192</v>
      </c>
      <c r="B76" s="10">
        <v>0.6678822122930399</v>
      </c>
      <c r="C76" s="10">
        <v>1.1203979653572949</v>
      </c>
      <c r="D76" s="10">
        <v>1.6276571502978612</v>
      </c>
      <c r="E76" s="10">
        <v>8.5765499969982072E-3</v>
      </c>
      <c r="F76" s="10">
        <v>0.64031964756806603</v>
      </c>
      <c r="G76" s="10">
        <v>0.54377379010331706</v>
      </c>
      <c r="H76" s="10">
        <v>0.12955045990413266</v>
      </c>
      <c r="I76" s="10">
        <v>0.12580990123922753</v>
      </c>
      <c r="J76" s="10">
        <v>0.70090346456582531</v>
      </c>
      <c r="K76" s="11"/>
      <c r="L76" s="11"/>
      <c r="M76" s="11"/>
      <c r="N76" s="11"/>
      <c r="O76" s="11"/>
      <c r="P76" s="11"/>
      <c r="Q76" s="11"/>
      <c r="R76" s="11"/>
      <c r="S76" s="11"/>
      <c r="T76" s="12"/>
      <c r="U76" s="12"/>
      <c r="V76" s="12"/>
      <c r="W76" s="12"/>
      <c r="X76" s="12"/>
      <c r="Y76" s="12"/>
      <c r="Z76" s="12"/>
      <c r="AA76" s="12"/>
      <c r="AB76" s="12"/>
      <c r="AC76" s="12"/>
      <c r="AD76" s="12"/>
      <c r="AE76" s="12"/>
      <c r="AF76" s="12"/>
      <c r="AG76" s="12"/>
      <c r="AH76" s="12"/>
      <c r="AI76" s="12"/>
      <c r="AJ76" s="12"/>
      <c r="AK76" s="12"/>
      <c r="AL76" s="11"/>
      <c r="AM76" s="11"/>
      <c r="AN76" s="11"/>
      <c r="AO76" s="11"/>
      <c r="AP76" s="11"/>
      <c r="AQ76" s="11"/>
      <c r="AR76" s="11"/>
      <c r="AS76" s="11"/>
      <c r="AT76" s="11"/>
      <c r="AU76" s="13"/>
      <c r="AV76" s="14"/>
      <c r="AW76" s="11"/>
      <c r="AX76" s="13"/>
      <c r="AY76" s="14"/>
      <c r="AZ76" s="11"/>
    </row>
    <row r="77" spans="1:52" x14ac:dyDescent="0.2">
      <c r="A77" s="1">
        <v>36220</v>
      </c>
      <c r="B77" s="10">
        <v>0.65897858319604607</v>
      </c>
      <c r="C77" s="10">
        <v>1.0886131069018072</v>
      </c>
      <c r="D77" s="10">
        <v>1.6218232537018116</v>
      </c>
      <c r="E77" s="10">
        <v>8.3705824251251414E-3</v>
      </c>
      <c r="F77" s="10">
        <v>0.63095463436178945</v>
      </c>
      <c r="G77" s="10">
        <v>0.53222630262387571</v>
      </c>
      <c r="H77" s="10">
        <v>0.12805736970162632</v>
      </c>
      <c r="I77" s="10">
        <v>0.1217685666622018</v>
      </c>
      <c r="J77" s="10">
        <v>0.68237028140950406</v>
      </c>
      <c r="K77" s="11"/>
      <c r="L77" s="11"/>
      <c r="M77" s="11"/>
      <c r="N77" s="11"/>
      <c r="O77" s="11"/>
      <c r="P77" s="11"/>
      <c r="Q77" s="11"/>
      <c r="R77" s="11"/>
      <c r="S77" s="11"/>
      <c r="T77" s="12"/>
      <c r="U77" s="12"/>
      <c r="V77" s="12"/>
      <c r="W77" s="12"/>
      <c r="X77" s="12"/>
      <c r="Y77" s="12"/>
      <c r="Z77" s="12"/>
      <c r="AA77" s="12"/>
      <c r="AB77" s="12"/>
      <c r="AC77" s="12"/>
      <c r="AD77" s="12"/>
      <c r="AE77" s="12"/>
      <c r="AF77" s="12"/>
      <c r="AG77" s="12"/>
      <c r="AH77" s="12"/>
      <c r="AI77" s="12"/>
      <c r="AJ77" s="12"/>
      <c r="AK77" s="12"/>
      <c r="AL77" s="11"/>
      <c r="AM77" s="11"/>
      <c r="AN77" s="11"/>
      <c r="AO77" s="11"/>
      <c r="AP77" s="11"/>
      <c r="AQ77" s="11"/>
      <c r="AR77" s="11"/>
      <c r="AS77" s="11"/>
      <c r="AT77" s="11"/>
      <c r="AU77" s="13"/>
      <c r="AV77" s="14"/>
      <c r="AW77" s="11"/>
      <c r="AX77" s="13"/>
      <c r="AY77" s="14"/>
      <c r="AZ77" s="11"/>
    </row>
    <row r="78" spans="1:52" x14ac:dyDescent="0.2">
      <c r="A78" s="1">
        <v>36251</v>
      </c>
      <c r="B78" s="10">
        <v>0.67232314539660343</v>
      </c>
      <c r="C78" s="10">
        <v>1.0697246528743503</v>
      </c>
      <c r="D78" s="10">
        <v>1.6093988895147664</v>
      </c>
      <c r="E78" s="10">
        <v>8.3524744205470871E-3</v>
      </c>
      <c r="F78" s="10">
        <v>0.64290490150696911</v>
      </c>
      <c r="G78" s="10">
        <v>0.54327158146357368</v>
      </c>
      <c r="H78" s="10">
        <v>0.12861074671399542</v>
      </c>
      <c r="I78" s="10">
        <v>0.12004513697150129</v>
      </c>
      <c r="J78" s="10">
        <v>0.6676325083620972</v>
      </c>
      <c r="K78" s="11"/>
      <c r="L78" s="11"/>
      <c r="M78" s="11"/>
      <c r="N78" s="11"/>
      <c r="O78" s="11"/>
      <c r="P78" s="11"/>
      <c r="Q78" s="11"/>
      <c r="R78" s="11"/>
      <c r="S78" s="11"/>
      <c r="T78" s="12"/>
      <c r="U78" s="12"/>
      <c r="V78" s="12"/>
      <c r="W78" s="12"/>
      <c r="X78" s="12"/>
      <c r="Y78" s="12"/>
      <c r="Z78" s="12"/>
      <c r="AA78" s="12"/>
      <c r="AB78" s="12"/>
      <c r="AC78" s="12"/>
      <c r="AD78" s="12"/>
      <c r="AE78" s="12"/>
      <c r="AF78" s="12"/>
      <c r="AG78" s="12"/>
      <c r="AH78" s="12"/>
      <c r="AI78" s="12"/>
      <c r="AJ78" s="12"/>
      <c r="AK78" s="12"/>
      <c r="AL78" s="11"/>
      <c r="AM78" s="11"/>
      <c r="AN78" s="11"/>
      <c r="AO78" s="11"/>
      <c r="AP78" s="11"/>
      <c r="AQ78" s="11"/>
      <c r="AR78" s="11"/>
      <c r="AS78" s="11"/>
      <c r="AT78" s="11"/>
      <c r="AU78" s="13"/>
      <c r="AV78" s="14"/>
      <c r="AW78" s="11"/>
      <c r="AX78" s="13"/>
      <c r="AY78" s="14"/>
      <c r="AZ78" s="11"/>
    </row>
    <row r="79" spans="1:52" x14ac:dyDescent="0.2">
      <c r="A79" s="1">
        <v>36281</v>
      </c>
      <c r="B79" s="10">
        <v>0.68397113641804308</v>
      </c>
      <c r="C79" s="10">
        <v>1.0621913006532477</v>
      </c>
      <c r="D79" s="10">
        <v>1.6155610843646</v>
      </c>
      <c r="E79" s="10">
        <v>8.2047915982934039E-3</v>
      </c>
      <c r="F79" s="10">
        <v>0.66244468586872995</v>
      </c>
      <c r="G79" s="10">
        <v>0.55245566543284896</v>
      </c>
      <c r="H79" s="10">
        <v>0.1289889843407373</v>
      </c>
      <c r="I79" s="10">
        <v>0.11836140471315112</v>
      </c>
      <c r="J79" s="10">
        <v>0.66287941560550723</v>
      </c>
      <c r="K79" s="11"/>
      <c r="L79" s="11"/>
      <c r="M79" s="11"/>
      <c r="N79" s="11"/>
      <c r="O79" s="11"/>
      <c r="P79" s="11"/>
      <c r="Q79" s="11"/>
      <c r="R79" s="11"/>
      <c r="S79" s="11"/>
      <c r="T79" s="12"/>
      <c r="U79" s="12"/>
      <c r="V79" s="12"/>
      <c r="W79" s="12"/>
      <c r="X79" s="12"/>
      <c r="Y79" s="12"/>
      <c r="Z79" s="12"/>
      <c r="AA79" s="12"/>
      <c r="AB79" s="12"/>
      <c r="AC79" s="12"/>
      <c r="AD79" s="12"/>
      <c r="AE79" s="12"/>
      <c r="AF79" s="12"/>
      <c r="AG79" s="12"/>
      <c r="AH79" s="12"/>
      <c r="AI79" s="12"/>
      <c r="AJ79" s="12"/>
      <c r="AK79" s="12"/>
      <c r="AL79" s="11"/>
      <c r="AM79" s="11"/>
      <c r="AN79" s="11"/>
      <c r="AO79" s="11"/>
      <c r="AP79" s="11"/>
      <c r="AQ79" s="11"/>
      <c r="AR79" s="11"/>
      <c r="AS79" s="11"/>
      <c r="AT79" s="11"/>
      <c r="AU79" s="13"/>
      <c r="AV79" s="14"/>
      <c r="AW79" s="11"/>
      <c r="AX79" s="13"/>
      <c r="AY79" s="14"/>
      <c r="AZ79" s="11"/>
    </row>
    <row r="80" spans="1:52" x14ac:dyDescent="0.2">
      <c r="A80" s="1">
        <v>36312</v>
      </c>
      <c r="B80" s="10">
        <v>0.68068885712340887</v>
      </c>
      <c r="C80" s="10">
        <v>1.0376996274658337</v>
      </c>
      <c r="D80" s="10">
        <v>1.5950744102212369</v>
      </c>
      <c r="E80" s="10">
        <v>8.2832198532213439E-3</v>
      </c>
      <c r="F80" s="10">
        <v>0.6563833278634722</v>
      </c>
      <c r="G80" s="10">
        <v>0.53324801365114916</v>
      </c>
      <c r="H80" s="10">
        <v>0.12701315856322715</v>
      </c>
      <c r="I80" s="10">
        <v>0.11760278483394487</v>
      </c>
      <c r="J80" s="10">
        <v>0.65054190140386947</v>
      </c>
      <c r="K80" s="11"/>
      <c r="L80" s="11"/>
      <c r="M80" s="11"/>
      <c r="N80" s="11"/>
      <c r="O80" s="11"/>
      <c r="P80" s="11"/>
      <c r="Q80" s="11"/>
      <c r="R80" s="11"/>
      <c r="S80" s="11"/>
      <c r="T80" s="12"/>
      <c r="U80" s="12"/>
      <c r="V80" s="12"/>
      <c r="W80" s="12"/>
      <c r="X80" s="12"/>
      <c r="Y80" s="12"/>
      <c r="Z80" s="12"/>
      <c r="AA80" s="12"/>
      <c r="AB80" s="12"/>
      <c r="AC80" s="12"/>
      <c r="AD80" s="12"/>
      <c r="AE80" s="12"/>
      <c r="AF80" s="12"/>
      <c r="AG80" s="12"/>
      <c r="AH80" s="12"/>
      <c r="AI80" s="12"/>
      <c r="AJ80" s="12"/>
      <c r="AK80" s="12"/>
      <c r="AL80" s="11"/>
      <c r="AM80" s="11"/>
      <c r="AN80" s="11"/>
      <c r="AO80" s="11"/>
      <c r="AP80" s="11"/>
      <c r="AQ80" s="11"/>
      <c r="AR80" s="11"/>
      <c r="AS80" s="11"/>
      <c r="AT80" s="11"/>
      <c r="AU80" s="13"/>
      <c r="AV80" s="14"/>
      <c r="AW80" s="11"/>
      <c r="AX80" s="13"/>
      <c r="AY80" s="14"/>
      <c r="AZ80" s="11"/>
    </row>
    <row r="81" spans="1:52" x14ac:dyDescent="0.2">
      <c r="A81" s="1">
        <v>36342</v>
      </c>
      <c r="B81" s="10">
        <v>0.67169091470868769</v>
      </c>
      <c r="C81" s="10">
        <v>1.0366884025668406</v>
      </c>
      <c r="D81" s="10">
        <v>1.575100806451613</v>
      </c>
      <c r="E81" s="10">
        <v>8.3760511944249005E-3</v>
      </c>
      <c r="F81" s="10">
        <v>0.6561335362973072</v>
      </c>
      <c r="G81" s="10">
        <v>0.52626039364277444</v>
      </c>
      <c r="H81" s="10">
        <v>0.12656946132037261</v>
      </c>
      <c r="I81" s="10">
        <v>0.11848902791601497</v>
      </c>
      <c r="J81" s="10">
        <v>0.64626202047358083</v>
      </c>
      <c r="K81" s="11"/>
      <c r="L81" s="11"/>
      <c r="M81" s="11"/>
      <c r="N81" s="11"/>
      <c r="O81" s="11"/>
      <c r="P81" s="11"/>
      <c r="Q81" s="11"/>
      <c r="R81" s="11"/>
      <c r="S81" s="11"/>
      <c r="T81" s="12"/>
      <c r="U81" s="12"/>
      <c r="V81" s="12"/>
      <c r="W81" s="12"/>
      <c r="X81" s="12"/>
      <c r="Y81" s="12"/>
      <c r="Z81" s="12"/>
      <c r="AA81" s="12"/>
      <c r="AB81" s="12"/>
      <c r="AC81" s="12"/>
      <c r="AD81" s="12"/>
      <c r="AE81" s="12"/>
      <c r="AF81" s="12"/>
      <c r="AG81" s="12"/>
      <c r="AH81" s="12"/>
      <c r="AI81" s="12"/>
      <c r="AJ81" s="12"/>
      <c r="AK81" s="12"/>
      <c r="AL81" s="11"/>
      <c r="AM81" s="11"/>
      <c r="AN81" s="11"/>
      <c r="AO81" s="11"/>
      <c r="AP81" s="11"/>
      <c r="AQ81" s="11"/>
      <c r="AR81" s="11"/>
      <c r="AS81" s="11"/>
      <c r="AT81" s="11"/>
      <c r="AU81" s="13"/>
      <c r="AV81" s="14"/>
      <c r="AW81" s="11"/>
      <c r="AX81" s="13"/>
      <c r="AY81" s="14"/>
      <c r="AZ81" s="11"/>
    </row>
    <row r="82" spans="1:52" x14ac:dyDescent="0.2">
      <c r="A82" s="1">
        <v>36373</v>
      </c>
      <c r="B82" s="10">
        <v>0.67008409555399195</v>
      </c>
      <c r="C82" s="10">
        <v>1.0603217016042668</v>
      </c>
      <c r="D82" s="10">
        <v>1.605677676263267</v>
      </c>
      <c r="E82" s="10">
        <v>8.8373572766799816E-3</v>
      </c>
      <c r="F82" s="10">
        <v>0.64451261955709094</v>
      </c>
      <c r="G82" s="10">
        <v>0.52645433008686493</v>
      </c>
      <c r="H82" s="10">
        <v>0.12818705054415402</v>
      </c>
      <c r="I82" s="10">
        <v>0.12105951285652025</v>
      </c>
      <c r="J82" s="10">
        <v>0.66232183542627032</v>
      </c>
      <c r="K82" s="11"/>
      <c r="L82" s="11"/>
      <c r="M82" s="11"/>
      <c r="N82" s="11"/>
      <c r="O82" s="11"/>
      <c r="P82" s="11"/>
      <c r="Q82" s="11"/>
      <c r="R82" s="11"/>
      <c r="S82" s="11"/>
      <c r="T82" s="12"/>
      <c r="U82" s="12"/>
      <c r="V82" s="12"/>
      <c r="W82" s="12"/>
      <c r="X82" s="12"/>
      <c r="Y82" s="12"/>
      <c r="Z82" s="12"/>
      <c r="AA82" s="12"/>
      <c r="AB82" s="12"/>
      <c r="AC82" s="12"/>
      <c r="AD82" s="12"/>
      <c r="AE82" s="12"/>
      <c r="AF82" s="12"/>
      <c r="AG82" s="12"/>
      <c r="AH82" s="12"/>
      <c r="AI82" s="12"/>
      <c r="AJ82" s="12"/>
      <c r="AK82" s="12"/>
      <c r="AL82" s="11"/>
      <c r="AM82" s="11"/>
      <c r="AN82" s="11"/>
      <c r="AO82" s="11"/>
      <c r="AP82" s="11"/>
      <c r="AQ82" s="11"/>
      <c r="AR82" s="11"/>
      <c r="AS82" s="11"/>
      <c r="AT82" s="11"/>
      <c r="AU82" s="13"/>
      <c r="AV82" s="14"/>
      <c r="AW82" s="11"/>
      <c r="AX82" s="13"/>
      <c r="AY82" s="14"/>
      <c r="AZ82" s="11"/>
    </row>
    <row r="83" spans="1:52" x14ac:dyDescent="0.2">
      <c r="A83" s="1">
        <v>36404</v>
      </c>
      <c r="B83" s="10">
        <v>0.67713059140585852</v>
      </c>
      <c r="C83" s="10">
        <v>1.0497585555322275</v>
      </c>
      <c r="D83" s="10">
        <v>1.6247217663975044</v>
      </c>
      <c r="E83" s="10">
        <v>9.3571629082062312E-3</v>
      </c>
      <c r="F83" s="10">
        <v>0.6495320121852205</v>
      </c>
      <c r="G83" s="10">
        <v>0.5231219920485457</v>
      </c>
      <c r="H83" s="10">
        <v>0.12767641688903641</v>
      </c>
      <c r="I83" s="10">
        <v>0.12159680929972397</v>
      </c>
      <c r="J83" s="10">
        <v>0.65524788027310732</v>
      </c>
      <c r="K83" s="11"/>
      <c r="L83" s="11"/>
      <c r="M83" s="11"/>
      <c r="N83" s="11"/>
      <c r="O83" s="11"/>
      <c r="P83" s="11"/>
      <c r="Q83" s="11"/>
      <c r="R83" s="11"/>
      <c r="S83" s="11"/>
      <c r="T83" s="12"/>
      <c r="U83" s="12"/>
      <c r="V83" s="12"/>
      <c r="W83" s="12"/>
      <c r="X83" s="12"/>
      <c r="Y83" s="12"/>
      <c r="Z83" s="12"/>
      <c r="AA83" s="12"/>
      <c r="AB83" s="12"/>
      <c r="AC83" s="12"/>
      <c r="AD83" s="12"/>
      <c r="AE83" s="12"/>
      <c r="AF83" s="12"/>
      <c r="AG83" s="12"/>
      <c r="AH83" s="12"/>
      <c r="AI83" s="12"/>
      <c r="AJ83" s="12"/>
      <c r="AK83" s="12"/>
      <c r="AL83" s="11"/>
      <c r="AM83" s="11"/>
      <c r="AN83" s="11"/>
      <c r="AO83" s="11"/>
      <c r="AP83" s="11"/>
      <c r="AQ83" s="11"/>
      <c r="AR83" s="11"/>
      <c r="AS83" s="11"/>
      <c r="AT83" s="11"/>
      <c r="AU83" s="13"/>
      <c r="AV83" s="14"/>
      <c r="AW83" s="11"/>
      <c r="AX83" s="13"/>
      <c r="AY83" s="14"/>
      <c r="AZ83" s="11"/>
    </row>
    <row r="84" spans="1:52" x14ac:dyDescent="0.2">
      <c r="A84" s="1">
        <v>36434</v>
      </c>
      <c r="B84" s="10">
        <v>0.67691058011236716</v>
      </c>
      <c r="C84" s="10">
        <v>1.0705262707146834</v>
      </c>
      <c r="D84" s="10">
        <v>1.6573578401312627</v>
      </c>
      <c r="E84" s="10">
        <v>9.4385034308959968E-3</v>
      </c>
      <c r="F84" s="10">
        <v>0.6510670989752203</v>
      </c>
      <c r="G84" s="10">
        <v>0.51440329218106995</v>
      </c>
      <c r="H84" s="10">
        <v>0.12924071082390953</v>
      </c>
      <c r="I84" s="10">
        <v>0.12274004885053945</v>
      </c>
      <c r="J84" s="10">
        <v>0.67142032255032302</v>
      </c>
      <c r="K84" s="11"/>
      <c r="L84" s="11"/>
      <c r="M84" s="11"/>
      <c r="N84" s="11"/>
      <c r="O84" s="11"/>
      <c r="P84" s="11"/>
      <c r="Q84" s="11"/>
      <c r="R84" s="11"/>
      <c r="S84" s="11"/>
      <c r="T84" s="12"/>
      <c r="U84" s="12"/>
      <c r="V84" s="12"/>
      <c r="W84" s="12"/>
      <c r="X84" s="12"/>
      <c r="Y84" s="12"/>
      <c r="Z84" s="12"/>
      <c r="AA84" s="12"/>
      <c r="AB84" s="12"/>
      <c r="AC84" s="12"/>
      <c r="AD84" s="12"/>
      <c r="AE84" s="12"/>
      <c r="AF84" s="12"/>
      <c r="AG84" s="12"/>
      <c r="AH84" s="12"/>
      <c r="AI84" s="12"/>
      <c r="AJ84" s="12"/>
      <c r="AK84" s="12"/>
      <c r="AL84" s="11"/>
      <c r="AM84" s="11"/>
      <c r="AN84" s="11"/>
      <c r="AO84" s="11"/>
      <c r="AP84" s="11"/>
      <c r="AQ84" s="11"/>
      <c r="AR84" s="11"/>
      <c r="AS84" s="11"/>
      <c r="AT84" s="11"/>
      <c r="AU84" s="13"/>
      <c r="AV84" s="14"/>
      <c r="AW84" s="11"/>
      <c r="AX84" s="13"/>
      <c r="AY84" s="14"/>
      <c r="AZ84" s="11"/>
    </row>
    <row r="85" spans="1:52" x14ac:dyDescent="0.2">
      <c r="A85" s="1">
        <v>36465</v>
      </c>
      <c r="B85" s="10">
        <v>0.68145422331254901</v>
      </c>
      <c r="C85" s="10">
        <v>1.0322154440074731</v>
      </c>
      <c r="D85" s="10">
        <v>1.6205354249043884</v>
      </c>
      <c r="E85" s="10">
        <v>9.5573969473674147E-3</v>
      </c>
      <c r="F85" s="10">
        <v>0.63878987645803786</v>
      </c>
      <c r="G85" s="10">
        <v>0.51250512505125045</v>
      </c>
      <c r="H85" s="10">
        <v>0.126017592055851</v>
      </c>
      <c r="I85" s="10">
        <v>0.1196386911527188</v>
      </c>
      <c r="J85" s="10">
        <v>0.64309095235339131</v>
      </c>
      <c r="K85" s="11"/>
      <c r="L85" s="11"/>
      <c r="M85" s="11"/>
      <c r="N85" s="11"/>
      <c r="O85" s="11"/>
      <c r="P85" s="11"/>
      <c r="Q85" s="11"/>
      <c r="R85" s="11"/>
      <c r="S85" s="11"/>
      <c r="T85" s="12"/>
      <c r="U85" s="12"/>
      <c r="V85" s="12"/>
      <c r="W85" s="12"/>
      <c r="X85" s="12"/>
      <c r="Y85" s="12"/>
      <c r="Z85" s="12"/>
      <c r="AA85" s="12"/>
      <c r="AB85" s="12"/>
      <c r="AC85" s="12"/>
      <c r="AD85" s="12"/>
      <c r="AE85" s="12"/>
      <c r="AF85" s="12"/>
      <c r="AG85" s="12"/>
      <c r="AH85" s="12"/>
      <c r="AI85" s="12"/>
      <c r="AJ85" s="12"/>
      <c r="AK85" s="12"/>
      <c r="AL85" s="11"/>
      <c r="AM85" s="11"/>
      <c r="AN85" s="11"/>
      <c r="AO85" s="11"/>
      <c r="AP85" s="11"/>
      <c r="AQ85" s="11"/>
      <c r="AR85" s="11"/>
      <c r="AS85" s="11"/>
      <c r="AT85" s="11"/>
      <c r="AU85" s="13"/>
      <c r="AV85" s="14"/>
      <c r="AW85" s="11"/>
      <c r="AX85" s="13"/>
      <c r="AY85" s="14"/>
      <c r="AZ85" s="11"/>
    </row>
    <row r="86" spans="1:52" x14ac:dyDescent="0.2">
      <c r="A86" s="1">
        <v>36495</v>
      </c>
      <c r="B86" s="10">
        <v>0.67877142372306132</v>
      </c>
      <c r="C86" s="10">
        <v>1.0112348188372822</v>
      </c>
      <c r="D86" s="10">
        <v>1.613085348345781</v>
      </c>
      <c r="E86" s="10">
        <v>9.7441194239276593E-3</v>
      </c>
      <c r="F86" s="10">
        <v>0.64061499039077519</v>
      </c>
      <c r="G86" s="10">
        <v>0.50784622416332337</v>
      </c>
      <c r="H86" s="10">
        <v>0.12484394506866417</v>
      </c>
      <c r="I86" s="10">
        <v>0.11778285552754941</v>
      </c>
      <c r="J86" s="10">
        <v>0.63153640175819736</v>
      </c>
      <c r="K86" s="11"/>
      <c r="L86" s="11"/>
      <c r="M86" s="11"/>
      <c r="N86" s="11"/>
      <c r="O86" s="11"/>
      <c r="P86" s="11"/>
      <c r="Q86" s="11"/>
      <c r="R86" s="11"/>
      <c r="S86" s="11"/>
      <c r="T86" s="12"/>
      <c r="U86" s="12"/>
      <c r="V86" s="12"/>
      <c r="W86" s="12"/>
      <c r="X86" s="12"/>
      <c r="Y86" s="12"/>
      <c r="Z86" s="12"/>
      <c r="AA86" s="12"/>
      <c r="AB86" s="12"/>
      <c r="AC86" s="12"/>
      <c r="AD86" s="12"/>
      <c r="AE86" s="12"/>
      <c r="AF86" s="12"/>
      <c r="AG86" s="12"/>
      <c r="AH86" s="12"/>
      <c r="AI86" s="12"/>
      <c r="AJ86" s="12"/>
      <c r="AK86" s="12"/>
      <c r="AL86" s="11"/>
      <c r="AM86" s="11"/>
      <c r="AN86" s="11"/>
      <c r="AO86" s="11"/>
      <c r="AP86" s="11"/>
      <c r="AQ86" s="11"/>
      <c r="AR86" s="11"/>
      <c r="AS86" s="11"/>
      <c r="AT86" s="11"/>
      <c r="AU86" s="13"/>
      <c r="AV86" s="14"/>
      <c r="AW86" s="11"/>
      <c r="AX86" s="13"/>
      <c r="AY86" s="14"/>
      <c r="AZ86" s="11"/>
    </row>
    <row r="87" spans="1:52" x14ac:dyDescent="0.2">
      <c r="A87" s="1">
        <v>36526</v>
      </c>
      <c r="B87" s="10">
        <v>0.69016446619229355</v>
      </c>
      <c r="C87" s="10">
        <v>1.0125146814628811</v>
      </c>
      <c r="D87" s="10">
        <v>1.640823693494134</v>
      </c>
      <c r="E87" s="10">
        <v>9.4837969329400716E-3</v>
      </c>
      <c r="F87" s="10">
        <v>0.6563833278634722</v>
      </c>
      <c r="G87" s="10">
        <v>0.51237382794486863</v>
      </c>
      <c r="H87" s="10">
        <v>0.124595066035385</v>
      </c>
      <c r="I87" s="10">
        <v>0.11776898436027888</v>
      </c>
      <c r="J87" s="10">
        <v>0.62853156171237134</v>
      </c>
      <c r="K87" s="11"/>
      <c r="L87" s="11"/>
      <c r="M87" s="11"/>
      <c r="N87" s="11"/>
      <c r="O87" s="11"/>
      <c r="P87" s="11"/>
      <c r="Q87" s="11"/>
      <c r="R87" s="11"/>
      <c r="S87" s="11"/>
      <c r="T87" s="12"/>
      <c r="U87" s="12"/>
      <c r="V87" s="12"/>
      <c r="W87" s="12"/>
      <c r="X87" s="12"/>
      <c r="Y87" s="12"/>
      <c r="Z87" s="12"/>
      <c r="AA87" s="12"/>
      <c r="AB87" s="12"/>
      <c r="AC87" s="12"/>
      <c r="AD87" s="12"/>
      <c r="AE87" s="12"/>
      <c r="AF87" s="12"/>
      <c r="AG87" s="12"/>
      <c r="AH87" s="12"/>
      <c r="AI87" s="12"/>
      <c r="AJ87" s="12"/>
      <c r="AK87" s="12"/>
      <c r="AL87" s="11"/>
      <c r="AM87" s="11"/>
      <c r="AN87" s="11"/>
      <c r="AO87" s="11"/>
      <c r="AP87" s="11"/>
      <c r="AQ87" s="11"/>
      <c r="AR87" s="11"/>
      <c r="AS87" s="11"/>
      <c r="AT87" s="11"/>
      <c r="AU87" s="13"/>
      <c r="AV87" s="14"/>
      <c r="AW87" s="11"/>
      <c r="AX87" s="13"/>
      <c r="AY87" s="14"/>
      <c r="AZ87" s="11"/>
    </row>
    <row r="88" spans="1:52" x14ac:dyDescent="0.2">
      <c r="A88" s="1">
        <v>36557</v>
      </c>
      <c r="B88" s="10">
        <v>0.68914662972840723</v>
      </c>
      <c r="C88" s="10">
        <v>0.98353561382457666</v>
      </c>
      <c r="D88" s="10">
        <v>1.6002048262177557</v>
      </c>
      <c r="E88" s="10">
        <v>9.1356738929847161E-3</v>
      </c>
      <c r="F88" s="10">
        <v>0.62782521346057263</v>
      </c>
      <c r="G88" s="10">
        <v>0.4906771344455349</v>
      </c>
      <c r="H88" s="10">
        <v>0.12134155220113577</v>
      </c>
      <c r="I88" s="10">
        <v>0.11561228264890863</v>
      </c>
      <c r="J88" s="10">
        <v>0.61190522811826908</v>
      </c>
      <c r="K88" s="11"/>
      <c r="L88" s="11"/>
      <c r="M88" s="11"/>
      <c r="N88" s="11"/>
      <c r="O88" s="11"/>
      <c r="P88" s="11"/>
      <c r="Q88" s="11"/>
      <c r="R88" s="11"/>
      <c r="S88" s="11"/>
      <c r="T88" s="12"/>
      <c r="U88" s="12"/>
      <c r="V88" s="12"/>
      <c r="W88" s="12"/>
      <c r="X88" s="12"/>
      <c r="Y88" s="12"/>
      <c r="Z88" s="12"/>
      <c r="AA88" s="12"/>
      <c r="AB88" s="12"/>
      <c r="AC88" s="12"/>
      <c r="AD88" s="12"/>
      <c r="AE88" s="12"/>
      <c r="AF88" s="12"/>
      <c r="AG88" s="12"/>
      <c r="AH88" s="12"/>
      <c r="AI88" s="12"/>
      <c r="AJ88" s="12"/>
      <c r="AK88" s="12"/>
      <c r="AL88" s="11"/>
      <c r="AM88" s="11"/>
      <c r="AN88" s="11"/>
      <c r="AO88" s="11"/>
      <c r="AP88" s="11"/>
      <c r="AQ88" s="11"/>
      <c r="AR88" s="11"/>
      <c r="AS88" s="11"/>
      <c r="AT88" s="11"/>
      <c r="AU88" s="13"/>
      <c r="AV88" s="14"/>
      <c r="AW88" s="11"/>
      <c r="AX88" s="13"/>
      <c r="AY88" s="14"/>
      <c r="AZ88" s="11"/>
    </row>
    <row r="89" spans="1:52" x14ac:dyDescent="0.2">
      <c r="A89" s="1">
        <v>36586</v>
      </c>
      <c r="B89" s="10">
        <v>0.68465951882129017</v>
      </c>
      <c r="C89" s="10">
        <v>0.96448756775525157</v>
      </c>
      <c r="D89" s="10">
        <v>1.5801782441059353</v>
      </c>
      <c r="E89" s="10">
        <v>9.4073377234242719E-3</v>
      </c>
      <c r="F89" s="10">
        <v>0.60958140045230935</v>
      </c>
      <c r="G89" s="10">
        <v>0.49038838760298153</v>
      </c>
      <c r="H89" s="10">
        <v>0.11893859200494784</v>
      </c>
      <c r="I89" s="10">
        <v>0.11503376240926713</v>
      </c>
      <c r="J89" s="10">
        <v>0.60118553788070073</v>
      </c>
      <c r="K89" s="11"/>
      <c r="L89" s="11"/>
      <c r="M89" s="11"/>
      <c r="N89" s="11"/>
      <c r="O89" s="11"/>
      <c r="P89" s="11"/>
      <c r="Q89" s="11"/>
      <c r="R89" s="11"/>
      <c r="S89" s="11"/>
      <c r="T89" s="12"/>
      <c r="U89" s="12"/>
      <c r="V89" s="12"/>
      <c r="W89" s="12"/>
      <c r="X89" s="12"/>
      <c r="Y89" s="12"/>
      <c r="Z89" s="12"/>
      <c r="AA89" s="12"/>
      <c r="AB89" s="12"/>
      <c r="AC89" s="12"/>
      <c r="AD89" s="12"/>
      <c r="AE89" s="12"/>
      <c r="AF89" s="12"/>
      <c r="AG89" s="12"/>
      <c r="AH89" s="12"/>
      <c r="AI89" s="12"/>
      <c r="AJ89" s="12"/>
      <c r="AK89" s="12"/>
      <c r="AL89" s="11"/>
      <c r="AM89" s="11"/>
      <c r="AN89" s="11"/>
      <c r="AO89" s="11"/>
      <c r="AP89" s="11"/>
      <c r="AQ89" s="11"/>
      <c r="AR89" s="11"/>
      <c r="AS89" s="11"/>
      <c r="AT89" s="11"/>
      <c r="AU89" s="13"/>
      <c r="AV89" s="14"/>
      <c r="AW89" s="11"/>
      <c r="AX89" s="13"/>
      <c r="AY89" s="14"/>
      <c r="AZ89" s="11"/>
    </row>
    <row r="90" spans="1:52" x14ac:dyDescent="0.2">
      <c r="A90" s="1">
        <v>36617</v>
      </c>
      <c r="B90" s="10">
        <v>0.6810040724043529</v>
      </c>
      <c r="C90" s="10">
        <v>0.94504559845012526</v>
      </c>
      <c r="D90" s="10">
        <v>1.5828795745219704</v>
      </c>
      <c r="E90" s="10">
        <v>9.4711319896954079E-3</v>
      </c>
      <c r="F90" s="10">
        <v>0.5963918294319368</v>
      </c>
      <c r="G90" s="10">
        <v>0.49632717887631522</v>
      </c>
      <c r="H90" s="10">
        <v>0.11598237067965669</v>
      </c>
      <c r="I90" s="10">
        <v>0.11437067535883801</v>
      </c>
      <c r="J90" s="10">
        <v>0.60064389025034837</v>
      </c>
      <c r="K90" s="11"/>
      <c r="L90" s="11"/>
      <c r="M90" s="11"/>
      <c r="N90" s="11"/>
      <c r="O90" s="11"/>
      <c r="P90" s="11"/>
      <c r="Q90" s="11"/>
      <c r="R90" s="11"/>
      <c r="S90" s="11"/>
      <c r="T90" s="12"/>
      <c r="U90" s="12"/>
      <c r="V90" s="12"/>
      <c r="W90" s="12"/>
      <c r="X90" s="12"/>
      <c r="Y90" s="12"/>
      <c r="Z90" s="12"/>
      <c r="AA90" s="12"/>
      <c r="AB90" s="12"/>
      <c r="AC90" s="12"/>
      <c r="AD90" s="12"/>
      <c r="AE90" s="12"/>
      <c r="AF90" s="12"/>
      <c r="AG90" s="12"/>
      <c r="AH90" s="12"/>
      <c r="AI90" s="12"/>
      <c r="AJ90" s="12"/>
      <c r="AK90" s="12"/>
      <c r="AL90" s="11"/>
      <c r="AM90" s="11"/>
      <c r="AN90" s="11"/>
      <c r="AO90" s="11"/>
      <c r="AP90" s="11"/>
      <c r="AQ90" s="11"/>
      <c r="AR90" s="11"/>
      <c r="AS90" s="11"/>
      <c r="AT90" s="11"/>
      <c r="AU90" s="13"/>
      <c r="AV90" s="14"/>
      <c r="AW90" s="11"/>
      <c r="AX90" s="13"/>
      <c r="AY90" s="14"/>
      <c r="AZ90" s="11"/>
    </row>
    <row r="91" spans="1:52" x14ac:dyDescent="0.2">
      <c r="A91" s="1">
        <v>36647</v>
      </c>
      <c r="B91" s="10">
        <v>0.66868609868469442</v>
      </c>
      <c r="C91" s="10">
        <v>0.90697189294103775</v>
      </c>
      <c r="D91" s="10">
        <v>1.5086369465188201</v>
      </c>
      <c r="E91" s="10">
        <v>9.2337808639125375E-3</v>
      </c>
      <c r="F91" s="10">
        <v>0.57830879376351796</v>
      </c>
      <c r="G91" s="10">
        <v>0.47415836889521101</v>
      </c>
      <c r="H91" s="10">
        <v>0.11052410530736753</v>
      </c>
      <c r="I91" s="10">
        <v>0.11004853140234844</v>
      </c>
      <c r="J91" s="10">
        <v>0.58227214235389335</v>
      </c>
      <c r="K91" s="11"/>
      <c r="L91" s="11"/>
      <c r="M91" s="11"/>
      <c r="N91" s="11"/>
      <c r="O91" s="11"/>
      <c r="P91" s="11"/>
      <c r="Q91" s="11"/>
      <c r="R91" s="11"/>
      <c r="S91" s="11"/>
      <c r="T91" s="12"/>
      <c r="U91" s="12"/>
      <c r="V91" s="12"/>
      <c r="W91" s="12"/>
      <c r="X91" s="12"/>
      <c r="Y91" s="12"/>
      <c r="Z91" s="12"/>
      <c r="AA91" s="12"/>
      <c r="AB91" s="12"/>
      <c r="AC91" s="12"/>
      <c r="AD91" s="12"/>
      <c r="AE91" s="12"/>
      <c r="AF91" s="12"/>
      <c r="AG91" s="12"/>
      <c r="AH91" s="12"/>
      <c r="AI91" s="12"/>
      <c r="AJ91" s="12"/>
      <c r="AK91" s="12"/>
      <c r="AL91" s="11"/>
      <c r="AM91" s="11"/>
      <c r="AN91" s="11"/>
      <c r="AO91" s="11"/>
      <c r="AP91" s="11"/>
      <c r="AQ91" s="11"/>
      <c r="AR91" s="11"/>
      <c r="AS91" s="11"/>
      <c r="AT91" s="11"/>
      <c r="AU91" s="13"/>
      <c r="AV91" s="14"/>
      <c r="AW91" s="11"/>
      <c r="AX91" s="13"/>
      <c r="AY91" s="14"/>
      <c r="AZ91" s="11"/>
    </row>
    <row r="92" spans="1:52" x14ac:dyDescent="0.2">
      <c r="A92" s="1">
        <v>36678</v>
      </c>
      <c r="B92" s="10">
        <v>0.67712142141328791</v>
      </c>
      <c r="C92" s="10">
        <v>0.95056130645145964</v>
      </c>
      <c r="D92" s="10">
        <v>1.5094567465169284</v>
      </c>
      <c r="E92" s="10">
        <v>9.4243600859501633E-3</v>
      </c>
      <c r="F92" s="10">
        <v>0.5950008032510844</v>
      </c>
      <c r="G92" s="10">
        <v>0.4707211447938241</v>
      </c>
      <c r="H92" s="10">
        <v>0.11524056467876692</v>
      </c>
      <c r="I92" s="10">
        <v>0.11434975014579592</v>
      </c>
      <c r="J92" s="10">
        <v>0.60909129669446149</v>
      </c>
      <c r="K92" s="11"/>
      <c r="L92" s="11"/>
      <c r="M92" s="11"/>
      <c r="N92" s="11"/>
      <c r="O92" s="11"/>
      <c r="P92" s="11"/>
      <c r="Q92" s="11"/>
      <c r="R92" s="11"/>
      <c r="S92" s="11"/>
      <c r="T92" s="12"/>
      <c r="U92" s="12"/>
      <c r="V92" s="12"/>
      <c r="W92" s="12"/>
      <c r="X92" s="12"/>
      <c r="Y92" s="12"/>
      <c r="Z92" s="12"/>
      <c r="AA92" s="12"/>
      <c r="AB92" s="12"/>
      <c r="AC92" s="12"/>
      <c r="AD92" s="12"/>
      <c r="AE92" s="12"/>
      <c r="AF92" s="12"/>
      <c r="AG92" s="12"/>
      <c r="AH92" s="12"/>
      <c r="AI92" s="12"/>
      <c r="AJ92" s="12"/>
      <c r="AK92" s="12"/>
      <c r="AL92" s="11"/>
      <c r="AM92" s="11"/>
      <c r="AN92" s="11"/>
      <c r="AO92" s="11"/>
      <c r="AP92" s="11"/>
      <c r="AQ92" s="11"/>
      <c r="AR92" s="11"/>
      <c r="AS92" s="11"/>
      <c r="AT92" s="11"/>
      <c r="AU92" s="13"/>
      <c r="AV92" s="14"/>
      <c r="AW92" s="11"/>
      <c r="AX92" s="13"/>
      <c r="AY92" s="14"/>
      <c r="AZ92" s="11"/>
    </row>
    <row r="93" spans="1:52" x14ac:dyDescent="0.2">
      <c r="A93" s="1">
        <v>36708</v>
      </c>
      <c r="B93" s="10">
        <v>0.67665865953919535</v>
      </c>
      <c r="C93" s="10">
        <v>0.93850008915750838</v>
      </c>
      <c r="D93" s="10">
        <v>1.507818036519353</v>
      </c>
      <c r="E93" s="10">
        <v>9.2398384876232354E-3</v>
      </c>
      <c r="F93" s="10">
        <v>0.58700603442203392</v>
      </c>
      <c r="G93" s="10">
        <v>0.46004508441827296</v>
      </c>
      <c r="H93" s="10">
        <v>0.11474469305794607</v>
      </c>
      <c r="I93" s="10">
        <v>0.11156978690170703</v>
      </c>
      <c r="J93" s="10">
        <v>0.60542216087277656</v>
      </c>
      <c r="K93" s="11"/>
      <c r="L93" s="11"/>
      <c r="M93" s="11"/>
      <c r="N93" s="11"/>
      <c r="O93" s="11"/>
      <c r="P93" s="11"/>
      <c r="Q93" s="11"/>
      <c r="R93" s="11"/>
      <c r="S93" s="11"/>
      <c r="T93" s="12"/>
      <c r="U93" s="12"/>
      <c r="V93" s="12"/>
      <c r="W93" s="12"/>
      <c r="X93" s="12"/>
      <c r="Y93" s="12"/>
      <c r="Z93" s="12"/>
      <c r="AA93" s="12"/>
      <c r="AB93" s="12"/>
      <c r="AC93" s="12"/>
      <c r="AD93" s="12"/>
      <c r="AE93" s="12"/>
      <c r="AF93" s="12"/>
      <c r="AG93" s="12"/>
      <c r="AH93" s="12"/>
      <c r="AI93" s="12"/>
      <c r="AJ93" s="12"/>
      <c r="AK93" s="12"/>
      <c r="AL93" s="11"/>
      <c r="AM93" s="11"/>
      <c r="AN93" s="11"/>
      <c r="AO93" s="11"/>
      <c r="AP93" s="11"/>
      <c r="AQ93" s="11"/>
      <c r="AR93" s="11"/>
      <c r="AS93" s="11"/>
      <c r="AT93" s="11"/>
      <c r="AU93" s="13"/>
      <c r="AV93" s="14"/>
      <c r="AW93" s="11"/>
      <c r="AX93" s="13"/>
      <c r="AY93" s="14"/>
      <c r="AZ93" s="11"/>
    </row>
    <row r="94" spans="1:52" x14ac:dyDescent="0.2">
      <c r="A94" s="1">
        <v>36739</v>
      </c>
      <c r="B94" s="10">
        <v>0.67455900704914162</v>
      </c>
      <c r="C94" s="10">
        <v>0.90422453703703698</v>
      </c>
      <c r="D94" s="10">
        <v>1.4882502641644217</v>
      </c>
      <c r="E94" s="10">
        <v>9.257287799820409E-3</v>
      </c>
      <c r="F94" s="10">
        <v>0.58067288373767523</v>
      </c>
      <c r="G94" s="10">
        <v>0.44489923032433154</v>
      </c>
      <c r="H94" s="10">
        <v>0.11168691922802002</v>
      </c>
      <c r="I94" s="10">
        <v>0.1077737183010551</v>
      </c>
      <c r="J94" s="10">
        <v>0.58299179730541195</v>
      </c>
      <c r="K94" s="11"/>
      <c r="L94" s="11"/>
      <c r="M94" s="11"/>
      <c r="N94" s="11"/>
      <c r="O94" s="11"/>
      <c r="P94" s="11"/>
      <c r="Q94" s="11"/>
      <c r="R94" s="11"/>
      <c r="S94" s="11"/>
      <c r="T94" s="12"/>
      <c r="U94" s="12"/>
      <c r="V94" s="12"/>
      <c r="W94" s="12"/>
      <c r="X94" s="12"/>
      <c r="Y94" s="12"/>
      <c r="Z94" s="12"/>
      <c r="AA94" s="12"/>
      <c r="AB94" s="12"/>
      <c r="AC94" s="12"/>
      <c r="AD94" s="12"/>
      <c r="AE94" s="12"/>
      <c r="AF94" s="12"/>
      <c r="AG94" s="12"/>
      <c r="AH94" s="12"/>
      <c r="AI94" s="12"/>
      <c r="AJ94" s="12"/>
      <c r="AK94" s="12"/>
      <c r="AL94" s="11"/>
      <c r="AM94" s="11"/>
      <c r="AN94" s="11"/>
      <c r="AO94" s="11"/>
      <c r="AP94" s="11"/>
      <c r="AQ94" s="11"/>
      <c r="AR94" s="11"/>
      <c r="AS94" s="11"/>
      <c r="AT94" s="11"/>
      <c r="AU94" s="13"/>
      <c r="AV94" s="14"/>
      <c r="AW94" s="11"/>
      <c r="AX94" s="13"/>
      <c r="AY94" s="14"/>
      <c r="AZ94" s="11"/>
    </row>
    <row r="95" spans="1:52" x14ac:dyDescent="0.2">
      <c r="A95" s="1">
        <v>36770</v>
      </c>
      <c r="B95" s="10">
        <v>0.67287506055875546</v>
      </c>
      <c r="C95" s="10">
        <v>0.8694291328313829</v>
      </c>
      <c r="D95" s="10">
        <v>1.433116455043137</v>
      </c>
      <c r="E95" s="10">
        <v>9.3608417268880809E-3</v>
      </c>
      <c r="F95" s="10">
        <v>0.55204394269783874</v>
      </c>
      <c r="G95" s="10">
        <v>0.41743195859074972</v>
      </c>
      <c r="H95" s="10">
        <v>0.10832123746181677</v>
      </c>
      <c r="I95" s="10">
        <v>0.10326631349587451</v>
      </c>
      <c r="J95" s="10">
        <v>0.56864707487944688</v>
      </c>
      <c r="K95" s="11"/>
      <c r="L95" s="11"/>
      <c r="M95" s="11"/>
      <c r="N95" s="11"/>
      <c r="O95" s="11"/>
      <c r="P95" s="11"/>
      <c r="Q95" s="11"/>
      <c r="R95" s="11"/>
      <c r="S95" s="11"/>
      <c r="T95" s="12"/>
      <c r="U95" s="12"/>
      <c r="V95" s="12"/>
      <c r="W95" s="12"/>
      <c r="X95" s="12"/>
      <c r="Y95" s="12"/>
      <c r="Z95" s="12"/>
      <c r="AA95" s="12"/>
      <c r="AB95" s="12"/>
      <c r="AC95" s="12"/>
      <c r="AD95" s="12"/>
      <c r="AE95" s="12"/>
      <c r="AF95" s="12"/>
      <c r="AG95" s="12"/>
      <c r="AH95" s="12"/>
      <c r="AI95" s="12"/>
      <c r="AJ95" s="12"/>
      <c r="AK95" s="12"/>
      <c r="AL95" s="11"/>
      <c r="AM95" s="11"/>
      <c r="AN95" s="11"/>
      <c r="AO95" s="11"/>
      <c r="AP95" s="11"/>
      <c r="AQ95" s="11"/>
      <c r="AR95" s="11"/>
      <c r="AS95" s="11"/>
      <c r="AT95" s="11"/>
      <c r="AU95" s="13"/>
      <c r="AV95" s="14"/>
      <c r="AW95" s="11"/>
      <c r="AX95" s="13"/>
      <c r="AY95" s="14"/>
      <c r="AZ95" s="11"/>
    </row>
    <row r="96" spans="1:52" x14ac:dyDescent="0.2">
      <c r="A96" s="1">
        <v>36800</v>
      </c>
      <c r="B96" s="10">
        <v>0.6612444620776301</v>
      </c>
      <c r="C96" s="10">
        <v>0.85234052708738195</v>
      </c>
      <c r="D96" s="10">
        <v>1.4508523757707652</v>
      </c>
      <c r="E96" s="10">
        <v>9.221944539225542E-3</v>
      </c>
      <c r="F96" s="10">
        <v>0.52797474168835756</v>
      </c>
      <c r="G96" s="10">
        <v>0.40064102564102566</v>
      </c>
      <c r="H96" s="10">
        <v>0.10657685790107536</v>
      </c>
      <c r="I96" s="10">
        <v>0.10004902402177066</v>
      </c>
      <c r="J96" s="10">
        <v>0.56363113723854563</v>
      </c>
      <c r="K96" s="11"/>
      <c r="L96" s="11"/>
      <c r="M96" s="11"/>
      <c r="N96" s="11"/>
      <c r="O96" s="11"/>
      <c r="P96" s="11"/>
      <c r="Q96" s="11"/>
      <c r="R96" s="11"/>
      <c r="S96" s="11"/>
      <c r="T96" s="12"/>
      <c r="U96" s="12"/>
      <c r="V96" s="12"/>
      <c r="W96" s="12"/>
      <c r="X96" s="12"/>
      <c r="Y96" s="12"/>
      <c r="Z96" s="12"/>
      <c r="AA96" s="12"/>
      <c r="AB96" s="12"/>
      <c r="AC96" s="12"/>
      <c r="AD96" s="12"/>
      <c r="AE96" s="12"/>
      <c r="AF96" s="12"/>
      <c r="AG96" s="12"/>
      <c r="AH96" s="12"/>
      <c r="AI96" s="12"/>
      <c r="AJ96" s="12"/>
      <c r="AK96" s="12"/>
      <c r="AL96" s="11"/>
      <c r="AM96" s="11"/>
      <c r="AN96" s="11"/>
      <c r="AO96" s="11"/>
      <c r="AP96" s="11"/>
      <c r="AQ96" s="11"/>
      <c r="AR96" s="11"/>
      <c r="AS96" s="11"/>
      <c r="AT96" s="11"/>
      <c r="AU96" s="13"/>
      <c r="AV96" s="14"/>
      <c r="AW96" s="11"/>
      <c r="AX96" s="13"/>
      <c r="AY96" s="14"/>
      <c r="AZ96" s="11"/>
    </row>
    <row r="97" spans="1:52" x14ac:dyDescent="0.2">
      <c r="A97" s="1">
        <v>36831</v>
      </c>
      <c r="B97" s="10">
        <v>0.64841591990766556</v>
      </c>
      <c r="C97" s="10">
        <v>0.8541022531217437</v>
      </c>
      <c r="D97" s="10">
        <v>1.4239740267137528</v>
      </c>
      <c r="E97" s="10">
        <v>9.1638869542905316E-3</v>
      </c>
      <c r="F97" s="10">
        <v>0.52193156433328458</v>
      </c>
      <c r="G97" s="10">
        <v>0.39950461427829492</v>
      </c>
      <c r="H97" s="10">
        <v>0.10682733497847428</v>
      </c>
      <c r="I97" s="10">
        <v>9.8932518129383945E-2</v>
      </c>
      <c r="J97" s="10">
        <v>0.56184194262470077</v>
      </c>
      <c r="K97" s="11"/>
      <c r="L97" s="11"/>
      <c r="M97" s="11"/>
      <c r="N97" s="11"/>
      <c r="O97" s="11"/>
      <c r="P97" s="11"/>
      <c r="Q97" s="11"/>
      <c r="R97" s="11"/>
      <c r="S97" s="11"/>
      <c r="T97" s="12"/>
      <c r="U97" s="12"/>
      <c r="V97" s="12"/>
      <c r="W97" s="12"/>
      <c r="X97" s="12"/>
      <c r="Y97" s="12"/>
      <c r="Z97" s="12"/>
      <c r="AA97" s="12"/>
      <c r="AB97" s="12"/>
      <c r="AC97" s="12"/>
      <c r="AD97" s="12"/>
      <c r="AE97" s="12"/>
      <c r="AF97" s="12"/>
      <c r="AG97" s="12"/>
      <c r="AH97" s="12"/>
      <c r="AI97" s="12"/>
      <c r="AJ97" s="12"/>
      <c r="AK97" s="12"/>
      <c r="AL97" s="11"/>
      <c r="AM97" s="11"/>
      <c r="AN97" s="11"/>
      <c r="AO97" s="11"/>
      <c r="AP97" s="11"/>
      <c r="AQ97" s="11"/>
      <c r="AR97" s="11"/>
      <c r="AS97" s="11"/>
      <c r="AT97" s="11"/>
      <c r="AU97" s="13"/>
      <c r="AV97" s="14"/>
      <c r="AW97" s="11"/>
      <c r="AX97" s="13"/>
      <c r="AY97" s="14"/>
      <c r="AZ97" s="11"/>
    </row>
    <row r="98" spans="1:52" x14ac:dyDescent="0.2">
      <c r="A98" s="1">
        <v>36861</v>
      </c>
      <c r="B98" s="10">
        <v>0.65684033525130714</v>
      </c>
      <c r="C98" s="10">
        <v>0.89644291451520364</v>
      </c>
      <c r="D98" s="10">
        <v>1.4620096785040717</v>
      </c>
      <c r="E98" s="10">
        <v>8.9176632155310021E-3</v>
      </c>
      <c r="F98" s="10">
        <v>0.54601247092483585</v>
      </c>
      <c r="G98" s="10">
        <v>0.42911088225197391</v>
      </c>
      <c r="H98" s="10">
        <v>0.11022198708198312</v>
      </c>
      <c r="I98" s="10">
        <v>0.1034564810312542</v>
      </c>
      <c r="J98" s="10">
        <v>0.59238898630396664</v>
      </c>
      <c r="K98" s="11"/>
      <c r="L98" s="11"/>
      <c r="M98" s="11"/>
      <c r="N98" s="11"/>
      <c r="O98" s="11"/>
      <c r="P98" s="11"/>
      <c r="Q98" s="11"/>
      <c r="R98" s="11"/>
      <c r="S98" s="11"/>
      <c r="T98" s="12"/>
      <c r="U98" s="12"/>
      <c r="V98" s="12"/>
      <c r="W98" s="12"/>
      <c r="X98" s="12"/>
      <c r="Y98" s="12"/>
      <c r="Z98" s="12"/>
      <c r="AA98" s="12"/>
      <c r="AB98" s="12"/>
      <c r="AC98" s="12"/>
      <c r="AD98" s="12"/>
      <c r="AE98" s="12"/>
      <c r="AF98" s="12"/>
      <c r="AG98" s="12"/>
      <c r="AH98" s="12"/>
      <c r="AI98" s="12"/>
      <c r="AJ98" s="12"/>
      <c r="AK98" s="12"/>
      <c r="AL98" s="11"/>
      <c r="AM98" s="11"/>
      <c r="AN98" s="11"/>
      <c r="AO98" s="11"/>
      <c r="AP98" s="11"/>
      <c r="AQ98" s="11"/>
      <c r="AR98" s="11"/>
      <c r="AS98" s="11"/>
      <c r="AT98" s="11"/>
      <c r="AU98" s="13"/>
      <c r="AV98" s="14"/>
      <c r="AW98" s="11"/>
      <c r="AX98" s="13"/>
      <c r="AY98" s="14"/>
      <c r="AZ98" s="11"/>
    </row>
    <row r="99" spans="1:52" x14ac:dyDescent="0.2">
      <c r="A99" s="1">
        <v>36892</v>
      </c>
      <c r="B99" s="10">
        <v>0.66526960050560491</v>
      </c>
      <c r="C99" s="10">
        <v>0.93783996698803329</v>
      </c>
      <c r="D99" s="10">
        <v>1.4776723704820167</v>
      </c>
      <c r="E99" s="10">
        <v>8.5647969714877908E-3</v>
      </c>
      <c r="F99" s="10">
        <v>0.55510530347606934</v>
      </c>
      <c r="G99" s="10">
        <v>0.44436544614290796</v>
      </c>
      <c r="H99" s="10">
        <v>0.11388873071009624</v>
      </c>
      <c r="I99" s="10">
        <v>0.10538962544527117</v>
      </c>
      <c r="J99" s="10">
        <v>0.61346306032182274</v>
      </c>
      <c r="K99" s="11"/>
      <c r="L99" s="11"/>
      <c r="M99" s="11"/>
      <c r="N99" s="11"/>
      <c r="O99" s="11"/>
      <c r="P99" s="11"/>
      <c r="Q99" s="11"/>
      <c r="R99" s="11"/>
      <c r="S99" s="11"/>
      <c r="T99" s="12"/>
      <c r="U99" s="12"/>
      <c r="V99" s="12"/>
      <c r="W99" s="12"/>
      <c r="X99" s="12"/>
      <c r="Y99" s="12"/>
      <c r="Z99" s="12"/>
      <c r="AA99" s="12"/>
      <c r="AB99" s="12"/>
      <c r="AC99" s="12"/>
      <c r="AD99" s="12"/>
      <c r="AE99" s="12"/>
      <c r="AF99" s="12"/>
      <c r="AG99" s="12"/>
      <c r="AH99" s="12"/>
      <c r="AI99" s="12"/>
      <c r="AJ99" s="12"/>
      <c r="AK99" s="12"/>
      <c r="AL99" s="11"/>
      <c r="AM99" s="11"/>
      <c r="AN99" s="11"/>
      <c r="AO99" s="11"/>
      <c r="AP99" s="11"/>
      <c r="AQ99" s="11"/>
      <c r="AR99" s="11"/>
      <c r="AS99" s="11"/>
      <c r="AT99" s="11"/>
      <c r="AU99" s="13"/>
      <c r="AV99" s="14"/>
      <c r="AW99" s="11"/>
      <c r="AX99" s="13"/>
      <c r="AY99" s="14"/>
      <c r="AZ99" s="11"/>
    </row>
    <row r="100" spans="1:52" x14ac:dyDescent="0.2">
      <c r="A100" s="1">
        <v>36923</v>
      </c>
      <c r="B100" s="10">
        <v>0.65711225448643384</v>
      </c>
      <c r="C100" s="10">
        <v>0.92046280870021435</v>
      </c>
      <c r="D100" s="10">
        <v>1.4522640797002528</v>
      </c>
      <c r="E100" s="10">
        <v>8.6049633428561586E-3</v>
      </c>
      <c r="F100" s="10">
        <v>0.53351828633926424</v>
      </c>
      <c r="G100" s="10">
        <v>0.43463143254520165</v>
      </c>
      <c r="H100" s="10">
        <v>0.11212899319377011</v>
      </c>
      <c r="I100" s="10">
        <v>0.1025220422390814</v>
      </c>
      <c r="J100" s="10">
        <v>0.59932994911688731</v>
      </c>
      <c r="K100" s="11"/>
      <c r="L100" s="11"/>
      <c r="M100" s="11"/>
      <c r="N100" s="11"/>
      <c r="O100" s="11"/>
      <c r="P100" s="11"/>
      <c r="Q100" s="11"/>
      <c r="R100" s="11"/>
      <c r="S100" s="11"/>
      <c r="T100" s="12"/>
      <c r="U100" s="12"/>
      <c r="V100" s="12"/>
      <c r="W100" s="12"/>
      <c r="X100" s="12"/>
      <c r="Y100" s="12"/>
      <c r="Z100" s="12"/>
      <c r="AA100" s="12"/>
      <c r="AB100" s="12"/>
      <c r="AC100" s="12"/>
      <c r="AD100" s="12"/>
      <c r="AE100" s="12"/>
      <c r="AF100" s="12"/>
      <c r="AG100" s="12"/>
      <c r="AH100" s="12"/>
      <c r="AI100" s="12"/>
      <c r="AJ100" s="12"/>
      <c r="AK100" s="12"/>
      <c r="AL100" s="11"/>
      <c r="AM100" s="11"/>
      <c r="AN100" s="11"/>
      <c r="AO100" s="11"/>
      <c r="AP100" s="11"/>
      <c r="AQ100" s="11"/>
      <c r="AR100" s="11"/>
      <c r="AS100" s="11"/>
      <c r="AT100" s="11"/>
      <c r="AU100" s="13"/>
      <c r="AV100" s="14"/>
      <c r="AW100" s="11"/>
      <c r="AX100" s="13"/>
      <c r="AY100" s="14"/>
      <c r="AZ100" s="11"/>
    </row>
    <row r="101" spans="1:52" x14ac:dyDescent="0.2">
      <c r="A101" s="1">
        <v>36951</v>
      </c>
      <c r="B101" s="10">
        <v>0.64164260506897663</v>
      </c>
      <c r="C101" s="10">
        <v>0.90795184223428782</v>
      </c>
      <c r="D101" s="10">
        <v>1.4442727364635539</v>
      </c>
      <c r="E101" s="10">
        <v>8.2302494588610987E-3</v>
      </c>
      <c r="F101" s="10">
        <v>0.50307378080069221</v>
      </c>
      <c r="G101" s="10">
        <v>0.41858518208455425</v>
      </c>
      <c r="H101" s="10">
        <v>0.11132262409689521</v>
      </c>
      <c r="I101" s="10">
        <v>9.9495557523356579E-2</v>
      </c>
      <c r="J101" s="10">
        <v>0.5914255129137761</v>
      </c>
      <c r="K101" s="11"/>
      <c r="L101" s="11"/>
      <c r="M101" s="11"/>
      <c r="N101" s="11"/>
      <c r="O101" s="11"/>
      <c r="P101" s="11"/>
      <c r="Q101" s="11"/>
      <c r="R101" s="11"/>
      <c r="S101" s="11"/>
      <c r="T101" s="12"/>
      <c r="U101" s="12"/>
      <c r="V101" s="12"/>
      <c r="W101" s="12"/>
      <c r="X101" s="12"/>
      <c r="Y101" s="12"/>
      <c r="Z101" s="12"/>
      <c r="AA101" s="12"/>
      <c r="AB101" s="12"/>
      <c r="AC101" s="12"/>
      <c r="AD101" s="12"/>
      <c r="AE101" s="12"/>
      <c r="AF101" s="12"/>
      <c r="AG101" s="12"/>
      <c r="AH101" s="12"/>
      <c r="AI101" s="12"/>
      <c r="AJ101" s="12"/>
      <c r="AK101" s="12"/>
      <c r="AL101" s="11"/>
      <c r="AM101" s="11"/>
      <c r="AN101" s="11"/>
      <c r="AO101" s="11"/>
      <c r="AP101" s="11"/>
      <c r="AQ101" s="11"/>
      <c r="AR101" s="11"/>
      <c r="AS101" s="11"/>
      <c r="AT101" s="11"/>
      <c r="AU101" s="13"/>
      <c r="AV101" s="14"/>
      <c r="AW101" s="11"/>
      <c r="AX101" s="13"/>
      <c r="AY101" s="14"/>
      <c r="AZ101" s="11"/>
    </row>
    <row r="102" spans="1:52" x14ac:dyDescent="0.2">
      <c r="A102" s="1">
        <v>36982</v>
      </c>
      <c r="B102" s="10">
        <v>0.64205869700608031</v>
      </c>
      <c r="C102" s="10">
        <v>0.89283322768140128</v>
      </c>
      <c r="D102" s="10">
        <v>1.4352350197344816</v>
      </c>
      <c r="E102" s="10">
        <v>8.0817876914373466E-3</v>
      </c>
      <c r="F102" s="10">
        <v>0.50137125036976127</v>
      </c>
      <c r="G102" s="10">
        <v>0.40733197556008144</v>
      </c>
      <c r="H102" s="10">
        <v>0.11003521126760564</v>
      </c>
      <c r="I102" s="10">
        <v>9.8020956880581073E-2</v>
      </c>
      <c r="J102" s="10">
        <v>0.58382569300109766</v>
      </c>
      <c r="K102" s="11"/>
      <c r="L102" s="11"/>
      <c r="M102" s="11"/>
      <c r="N102" s="11"/>
      <c r="O102" s="11"/>
      <c r="P102" s="11"/>
      <c r="Q102" s="11"/>
      <c r="R102" s="11"/>
      <c r="S102" s="11"/>
      <c r="T102" s="12"/>
      <c r="U102" s="12"/>
      <c r="V102" s="12"/>
      <c r="W102" s="12"/>
      <c r="X102" s="12"/>
      <c r="Y102" s="12"/>
      <c r="Z102" s="12"/>
      <c r="AA102" s="12"/>
      <c r="AB102" s="12"/>
      <c r="AC102" s="12"/>
      <c r="AD102" s="12"/>
      <c r="AE102" s="12"/>
      <c r="AF102" s="12"/>
      <c r="AG102" s="12"/>
      <c r="AH102" s="12"/>
      <c r="AI102" s="12"/>
      <c r="AJ102" s="12"/>
      <c r="AK102" s="12"/>
      <c r="AL102" s="11"/>
      <c r="AM102" s="11"/>
      <c r="AN102" s="11"/>
      <c r="AO102" s="11"/>
      <c r="AP102" s="11"/>
      <c r="AQ102" s="11"/>
      <c r="AR102" s="11"/>
      <c r="AS102" s="11"/>
      <c r="AT102" s="11"/>
      <c r="AU102" s="13"/>
      <c r="AV102" s="14"/>
      <c r="AW102" s="11"/>
      <c r="AX102" s="13"/>
      <c r="AY102" s="14"/>
      <c r="AZ102" s="11"/>
    </row>
    <row r="103" spans="1:52" x14ac:dyDescent="0.2">
      <c r="A103" s="1">
        <v>37012</v>
      </c>
      <c r="B103" s="10">
        <v>0.64873982289402832</v>
      </c>
      <c r="C103" s="10">
        <v>0.87438574401482971</v>
      </c>
      <c r="D103" s="10">
        <v>1.425882621342611</v>
      </c>
      <c r="E103" s="10">
        <v>8.2186151633449767E-3</v>
      </c>
      <c r="F103" s="10">
        <v>0.51959118565512652</v>
      </c>
      <c r="G103" s="10">
        <v>0.42201215395003372</v>
      </c>
      <c r="H103" s="10">
        <v>0.10937329104232746</v>
      </c>
      <c r="I103" s="10">
        <v>9.6503671964718263E-2</v>
      </c>
      <c r="J103" s="10">
        <v>0.57015793374764812</v>
      </c>
      <c r="K103" s="11"/>
      <c r="L103" s="11"/>
      <c r="M103" s="11"/>
      <c r="N103" s="11"/>
      <c r="O103" s="11"/>
      <c r="P103" s="11"/>
      <c r="Q103" s="11"/>
      <c r="R103" s="11"/>
      <c r="S103" s="11"/>
      <c r="T103" s="12"/>
      <c r="U103" s="12"/>
      <c r="V103" s="12"/>
      <c r="W103" s="12"/>
      <c r="X103" s="12"/>
      <c r="Y103" s="12"/>
      <c r="Z103" s="12"/>
      <c r="AA103" s="12"/>
      <c r="AB103" s="12"/>
      <c r="AC103" s="12"/>
      <c r="AD103" s="12"/>
      <c r="AE103" s="12"/>
      <c r="AF103" s="12"/>
      <c r="AG103" s="12"/>
      <c r="AH103" s="12"/>
      <c r="AI103" s="12"/>
      <c r="AJ103" s="12"/>
      <c r="AK103" s="12"/>
      <c r="AL103" s="11"/>
      <c r="AM103" s="11"/>
      <c r="AN103" s="11"/>
      <c r="AO103" s="11"/>
      <c r="AP103" s="11"/>
      <c r="AQ103" s="11"/>
      <c r="AR103" s="11"/>
      <c r="AS103" s="11"/>
      <c r="AT103" s="11"/>
      <c r="AU103" s="13"/>
      <c r="AV103" s="14"/>
      <c r="AW103" s="11"/>
      <c r="AX103" s="13"/>
      <c r="AY103" s="14"/>
      <c r="AZ103" s="11"/>
    </row>
    <row r="104" spans="1:52" x14ac:dyDescent="0.2">
      <c r="A104" s="1">
        <v>37043</v>
      </c>
      <c r="B104" s="10">
        <v>0.65599580162686955</v>
      </c>
      <c r="C104" s="10">
        <v>0.85300941722396617</v>
      </c>
      <c r="D104" s="10">
        <v>1.4022098827752538</v>
      </c>
      <c r="E104" s="10">
        <v>8.1734070029751207E-3</v>
      </c>
      <c r="F104" s="10">
        <v>0.51814813855281228</v>
      </c>
      <c r="G104" s="10">
        <v>0.41423304751253054</v>
      </c>
      <c r="H104" s="10">
        <v>0.10752341322322936</v>
      </c>
      <c r="I104" s="10">
        <v>9.2662947793695216E-2</v>
      </c>
      <c r="J104" s="10">
        <v>0.56015818867248113</v>
      </c>
      <c r="K104" s="11"/>
      <c r="L104" s="11"/>
      <c r="M104" s="11"/>
      <c r="N104" s="11"/>
      <c r="O104" s="11"/>
      <c r="P104" s="11"/>
      <c r="Q104" s="11"/>
      <c r="R104" s="11"/>
      <c r="S104" s="11"/>
      <c r="T104" s="12"/>
      <c r="U104" s="12"/>
      <c r="V104" s="12"/>
      <c r="W104" s="12"/>
      <c r="X104" s="12"/>
      <c r="Y104" s="12"/>
      <c r="Z104" s="12"/>
      <c r="AA104" s="12"/>
      <c r="AB104" s="12"/>
      <c r="AC104" s="12"/>
      <c r="AD104" s="12"/>
      <c r="AE104" s="12"/>
      <c r="AF104" s="12"/>
      <c r="AG104" s="12"/>
      <c r="AH104" s="12"/>
      <c r="AI104" s="12"/>
      <c r="AJ104" s="12"/>
      <c r="AK104" s="12"/>
      <c r="AL104" s="11"/>
      <c r="AM104" s="11"/>
      <c r="AN104" s="11"/>
      <c r="AO104" s="11"/>
      <c r="AP104" s="11"/>
      <c r="AQ104" s="11"/>
      <c r="AR104" s="11"/>
      <c r="AS104" s="11"/>
      <c r="AT104" s="11"/>
      <c r="AU104" s="13"/>
      <c r="AV104" s="14"/>
      <c r="AW104" s="11"/>
      <c r="AX104" s="13"/>
      <c r="AY104" s="14"/>
      <c r="AZ104" s="11"/>
    </row>
    <row r="105" spans="1:52" x14ac:dyDescent="0.2">
      <c r="A105" s="1">
        <v>37073</v>
      </c>
      <c r="B105" s="10">
        <v>0.65343675058972661</v>
      </c>
      <c r="C105" s="10">
        <v>0.86136353848141611</v>
      </c>
      <c r="D105" s="10">
        <v>1.4144871776737344</v>
      </c>
      <c r="E105" s="10">
        <v>8.0320639994859479E-3</v>
      </c>
      <c r="F105" s="10">
        <v>0.50930759632279921</v>
      </c>
      <c r="G105" s="10">
        <v>0.40869707372895209</v>
      </c>
      <c r="H105" s="10">
        <v>0.10805787579827755</v>
      </c>
      <c r="I105" s="10">
        <v>9.2980009298000918E-2</v>
      </c>
      <c r="J105" s="10">
        <v>0.56921027766077348</v>
      </c>
      <c r="K105" s="11"/>
      <c r="L105" s="11"/>
      <c r="M105" s="11"/>
      <c r="N105" s="11"/>
      <c r="O105" s="11"/>
      <c r="P105" s="11"/>
      <c r="Q105" s="11"/>
      <c r="R105" s="11"/>
      <c r="S105" s="11"/>
      <c r="T105" s="12"/>
      <c r="U105" s="12"/>
      <c r="V105" s="12"/>
      <c r="W105" s="12"/>
      <c r="X105" s="12"/>
      <c r="Y105" s="12"/>
      <c r="Z105" s="12"/>
      <c r="AA105" s="12"/>
      <c r="AB105" s="12"/>
      <c r="AC105" s="12"/>
      <c r="AD105" s="12"/>
      <c r="AE105" s="12"/>
      <c r="AF105" s="12"/>
      <c r="AG105" s="12"/>
      <c r="AH105" s="12"/>
      <c r="AI105" s="12"/>
      <c r="AJ105" s="12"/>
      <c r="AK105" s="12"/>
      <c r="AL105" s="11"/>
      <c r="AM105" s="11"/>
      <c r="AN105" s="11"/>
      <c r="AO105" s="11"/>
      <c r="AP105" s="11"/>
      <c r="AQ105" s="11"/>
      <c r="AR105" s="11"/>
      <c r="AS105" s="11"/>
      <c r="AT105" s="11"/>
      <c r="AU105" s="13"/>
      <c r="AV105" s="14"/>
      <c r="AW105" s="11"/>
      <c r="AX105" s="13"/>
      <c r="AY105" s="14"/>
      <c r="AZ105" s="11"/>
    </row>
    <row r="106" spans="1:52" x14ac:dyDescent="0.2">
      <c r="A106" s="1">
        <v>37104</v>
      </c>
      <c r="B106" s="10">
        <v>0.64928319135674217</v>
      </c>
      <c r="C106" s="10">
        <v>0.90225835265669974</v>
      </c>
      <c r="D106" s="10">
        <v>1.438248788275396</v>
      </c>
      <c r="E106" s="10">
        <v>8.2478988477685308E-3</v>
      </c>
      <c r="F106" s="10">
        <v>0.5249233611892663</v>
      </c>
      <c r="G106" s="10">
        <v>0.43217079389774843</v>
      </c>
      <c r="H106" s="10">
        <v>0.11192568134758521</v>
      </c>
      <c r="I106" s="10">
        <v>9.6841045108558815E-2</v>
      </c>
      <c r="J106" s="10">
        <v>0.59562454211363325</v>
      </c>
      <c r="K106" s="11"/>
      <c r="L106" s="11"/>
      <c r="M106" s="11"/>
      <c r="N106" s="11"/>
      <c r="O106" s="11"/>
      <c r="P106" s="11"/>
      <c r="Q106" s="11"/>
      <c r="R106" s="11"/>
      <c r="S106" s="11"/>
      <c r="T106" s="12"/>
      <c r="U106" s="12"/>
      <c r="V106" s="12"/>
      <c r="W106" s="12"/>
      <c r="X106" s="12"/>
      <c r="Y106" s="12"/>
      <c r="Z106" s="12"/>
      <c r="AA106" s="12"/>
      <c r="AB106" s="12"/>
      <c r="AC106" s="12"/>
      <c r="AD106" s="12"/>
      <c r="AE106" s="12"/>
      <c r="AF106" s="12"/>
      <c r="AG106" s="12"/>
      <c r="AH106" s="12"/>
      <c r="AI106" s="12"/>
      <c r="AJ106" s="12"/>
      <c r="AK106" s="12"/>
      <c r="AL106" s="11"/>
      <c r="AM106" s="11"/>
      <c r="AN106" s="11"/>
      <c r="AO106" s="11"/>
      <c r="AP106" s="11"/>
      <c r="AQ106" s="11"/>
      <c r="AR106" s="11"/>
      <c r="AS106" s="11"/>
      <c r="AT106" s="11"/>
      <c r="AU106" s="13"/>
      <c r="AV106" s="14"/>
      <c r="AW106" s="11"/>
      <c r="AX106" s="13"/>
      <c r="AY106" s="14"/>
      <c r="AZ106" s="11"/>
    </row>
    <row r="107" spans="1:52" x14ac:dyDescent="0.2">
      <c r="A107" s="1">
        <v>37135</v>
      </c>
      <c r="B107" s="10">
        <v>0.63788528271075728</v>
      </c>
      <c r="C107" s="10">
        <v>0.91166013310237948</v>
      </c>
      <c r="D107" s="10">
        <v>1.4643217993586271</v>
      </c>
      <c r="E107" s="10">
        <v>8.4288604180714766E-3</v>
      </c>
      <c r="F107" s="10">
        <v>0.50426354830088393</v>
      </c>
      <c r="G107" s="10">
        <v>0.41807767883272712</v>
      </c>
      <c r="H107" s="10">
        <v>0.11407711613050422</v>
      </c>
      <c r="I107" s="10">
        <v>9.410524730858992E-2</v>
      </c>
      <c r="J107" s="10">
        <v>0.61201757714481564</v>
      </c>
      <c r="K107" s="11"/>
      <c r="L107" s="11"/>
      <c r="M107" s="11"/>
      <c r="N107" s="11"/>
      <c r="O107" s="11"/>
      <c r="P107" s="11"/>
      <c r="Q107" s="11"/>
      <c r="R107" s="11"/>
      <c r="S107" s="11"/>
      <c r="T107" s="12"/>
      <c r="U107" s="12"/>
      <c r="V107" s="12"/>
      <c r="W107" s="12"/>
      <c r="X107" s="12"/>
      <c r="Y107" s="12"/>
      <c r="Z107" s="12"/>
      <c r="AA107" s="12"/>
      <c r="AB107" s="12"/>
      <c r="AC107" s="12"/>
      <c r="AD107" s="12"/>
      <c r="AE107" s="12"/>
      <c r="AF107" s="12"/>
      <c r="AG107" s="12"/>
      <c r="AH107" s="12"/>
      <c r="AI107" s="12"/>
      <c r="AJ107" s="12"/>
      <c r="AK107" s="12"/>
      <c r="AL107" s="11"/>
      <c r="AM107" s="11"/>
      <c r="AN107" s="11"/>
      <c r="AO107" s="11"/>
      <c r="AP107" s="11"/>
      <c r="AQ107" s="11"/>
      <c r="AR107" s="11"/>
      <c r="AS107" s="11"/>
      <c r="AT107" s="11"/>
      <c r="AU107" s="13"/>
      <c r="AV107" s="14"/>
      <c r="AW107" s="11"/>
      <c r="AX107" s="13"/>
      <c r="AY107" s="14"/>
      <c r="AZ107" s="11"/>
    </row>
    <row r="108" spans="1:52" x14ac:dyDescent="0.2">
      <c r="A108" s="1">
        <v>37165</v>
      </c>
      <c r="B108" s="10">
        <v>0.63646431344594512</v>
      </c>
      <c r="C108" s="10">
        <v>0.9051166242770381</v>
      </c>
      <c r="D108" s="10">
        <v>1.45028425571412</v>
      </c>
      <c r="E108" s="10">
        <v>8.2343834917079761E-3</v>
      </c>
      <c r="F108" s="10">
        <v>0.50430932316645738</v>
      </c>
      <c r="G108" s="10">
        <v>0.41442188147534192</v>
      </c>
      <c r="H108" s="10">
        <v>0.11323617669373012</v>
      </c>
      <c r="I108" s="10">
        <v>9.4658425073123637E-2</v>
      </c>
      <c r="J108" s="10">
        <v>0.61154598825831707</v>
      </c>
      <c r="K108" s="11"/>
      <c r="L108" s="11"/>
      <c r="M108" s="11"/>
      <c r="N108" s="11"/>
      <c r="O108" s="11"/>
      <c r="P108" s="11"/>
      <c r="Q108" s="11"/>
      <c r="R108" s="11"/>
      <c r="S108" s="11"/>
      <c r="T108" s="12"/>
      <c r="U108" s="12"/>
      <c r="V108" s="12"/>
      <c r="W108" s="12"/>
      <c r="X108" s="12"/>
      <c r="Y108" s="12"/>
      <c r="Z108" s="12"/>
      <c r="AA108" s="12"/>
      <c r="AB108" s="12"/>
      <c r="AC108" s="12"/>
      <c r="AD108" s="12"/>
      <c r="AE108" s="12"/>
      <c r="AF108" s="12"/>
      <c r="AG108" s="12"/>
      <c r="AH108" s="12"/>
      <c r="AI108" s="12"/>
      <c r="AJ108" s="12"/>
      <c r="AK108" s="12"/>
      <c r="AL108" s="11"/>
      <c r="AM108" s="11"/>
      <c r="AN108" s="11"/>
      <c r="AO108" s="11"/>
      <c r="AP108" s="11"/>
      <c r="AQ108" s="11"/>
      <c r="AR108" s="11"/>
      <c r="AS108" s="11"/>
      <c r="AT108" s="11"/>
      <c r="AU108" s="13"/>
      <c r="AV108" s="14"/>
      <c r="AW108" s="11"/>
      <c r="AX108" s="13"/>
      <c r="AY108" s="14"/>
      <c r="AZ108" s="11"/>
    </row>
    <row r="109" spans="1:52" x14ac:dyDescent="0.2">
      <c r="A109" s="1">
        <v>37196</v>
      </c>
      <c r="B109" s="10">
        <v>0.62797503171273916</v>
      </c>
      <c r="C109" s="10">
        <v>0.88775256560491456</v>
      </c>
      <c r="D109" s="10">
        <v>1.4343498092314753</v>
      </c>
      <c r="E109" s="10">
        <v>8.1651982918405173E-3</v>
      </c>
      <c r="F109" s="10">
        <v>0.51674245556014886</v>
      </c>
      <c r="G109" s="10">
        <v>0.41586958329867757</v>
      </c>
      <c r="H109" s="10">
        <v>0.11198082888209539</v>
      </c>
      <c r="I109" s="10">
        <v>9.4237383970220995E-2</v>
      </c>
      <c r="J109" s="10">
        <v>0.60566783964338278</v>
      </c>
      <c r="K109" s="11"/>
      <c r="L109" s="11"/>
      <c r="M109" s="11"/>
      <c r="N109" s="11"/>
      <c r="O109" s="11"/>
      <c r="P109" s="11"/>
      <c r="Q109" s="11"/>
      <c r="R109" s="11"/>
      <c r="S109" s="11"/>
      <c r="T109" s="12"/>
      <c r="U109" s="12"/>
      <c r="V109" s="12"/>
      <c r="W109" s="12"/>
      <c r="X109" s="12"/>
      <c r="Y109" s="12"/>
      <c r="Z109" s="12"/>
      <c r="AA109" s="12"/>
      <c r="AB109" s="12"/>
      <c r="AC109" s="12"/>
      <c r="AD109" s="12"/>
      <c r="AE109" s="12"/>
      <c r="AF109" s="12"/>
      <c r="AG109" s="12"/>
      <c r="AH109" s="12"/>
      <c r="AI109" s="12"/>
      <c r="AJ109" s="12"/>
      <c r="AK109" s="12"/>
      <c r="AL109" s="11"/>
      <c r="AM109" s="11"/>
      <c r="AN109" s="11"/>
      <c r="AO109" s="11"/>
      <c r="AP109" s="11"/>
      <c r="AQ109" s="11"/>
      <c r="AR109" s="11"/>
      <c r="AS109" s="11"/>
      <c r="AT109" s="11"/>
      <c r="AU109" s="13"/>
      <c r="AV109" s="14"/>
      <c r="AW109" s="11"/>
      <c r="AX109" s="13"/>
      <c r="AY109" s="14"/>
      <c r="AZ109" s="11"/>
    </row>
    <row r="110" spans="1:52" x14ac:dyDescent="0.2">
      <c r="A110" s="1">
        <v>37226</v>
      </c>
      <c r="B110" s="10">
        <v>0.63392647720717354</v>
      </c>
      <c r="C110" s="10">
        <v>0.89191744412137208</v>
      </c>
      <c r="D110" s="10">
        <v>1.4409429530684881</v>
      </c>
      <c r="E110" s="10">
        <v>7.8478151682571575E-3</v>
      </c>
      <c r="F110" s="10">
        <v>0.5142101988450839</v>
      </c>
      <c r="G110" s="10">
        <v>0.41607722393276192</v>
      </c>
      <c r="H110" s="10">
        <v>0.11157974604449801</v>
      </c>
      <c r="I110" s="10">
        <v>9.4705938062316516E-2</v>
      </c>
      <c r="J110" s="10">
        <v>0.60437567992263985</v>
      </c>
      <c r="K110" s="11"/>
      <c r="L110" s="11"/>
      <c r="M110" s="11"/>
      <c r="N110" s="11"/>
      <c r="O110" s="11"/>
      <c r="P110" s="11"/>
      <c r="Q110" s="11"/>
      <c r="R110" s="11"/>
      <c r="S110" s="11"/>
      <c r="T110" s="12"/>
      <c r="U110" s="12"/>
      <c r="V110" s="12"/>
      <c r="W110" s="12"/>
      <c r="X110" s="12"/>
      <c r="Y110" s="12"/>
      <c r="Z110" s="12"/>
      <c r="AA110" s="12"/>
      <c r="AB110" s="12"/>
      <c r="AC110" s="12"/>
      <c r="AD110" s="12"/>
      <c r="AE110" s="12"/>
      <c r="AF110" s="12"/>
      <c r="AG110" s="12"/>
      <c r="AH110" s="12"/>
      <c r="AI110" s="12"/>
      <c r="AJ110" s="12"/>
      <c r="AK110" s="12"/>
      <c r="AL110" s="11"/>
      <c r="AM110" s="11"/>
      <c r="AN110" s="11"/>
      <c r="AO110" s="11"/>
      <c r="AP110" s="11"/>
      <c r="AQ110" s="11"/>
      <c r="AR110" s="11"/>
      <c r="AS110" s="11"/>
      <c r="AT110" s="11"/>
      <c r="AU110" s="13"/>
      <c r="AV110" s="14"/>
      <c r="AW110" s="11"/>
      <c r="AX110" s="13"/>
      <c r="AY110" s="14"/>
      <c r="AZ110" s="11"/>
    </row>
    <row r="111" spans="1:52" x14ac:dyDescent="0.2">
      <c r="A111" s="1">
        <v>37257</v>
      </c>
      <c r="B111" s="10">
        <v>0.6248867392785058</v>
      </c>
      <c r="C111" s="10">
        <v>0.88317377327162894</v>
      </c>
      <c r="D111" s="10">
        <v>1.4324800527152659</v>
      </c>
      <c r="E111" s="10">
        <v>7.5380672395597773E-3</v>
      </c>
      <c r="F111" s="10">
        <v>0.51707377608637206</v>
      </c>
      <c r="G111" s="10">
        <v>0.42488103331067301</v>
      </c>
      <c r="H111" s="10">
        <v>0.1115312120096809</v>
      </c>
      <c r="I111" s="10">
        <v>9.5657164721637641E-2</v>
      </c>
      <c r="J111" s="10">
        <v>0.59875220041433652</v>
      </c>
      <c r="K111" s="11"/>
      <c r="L111" s="11"/>
      <c r="M111" s="11"/>
      <c r="N111" s="11"/>
      <c r="O111" s="11"/>
      <c r="P111" s="11"/>
      <c r="Q111" s="11"/>
      <c r="R111" s="11"/>
      <c r="S111" s="11"/>
      <c r="T111" s="12"/>
      <c r="U111" s="12"/>
      <c r="V111" s="12"/>
      <c r="W111" s="12"/>
      <c r="X111" s="12"/>
      <c r="Y111" s="12"/>
      <c r="Z111" s="12"/>
      <c r="AA111" s="12"/>
      <c r="AB111" s="12"/>
      <c r="AC111" s="12"/>
      <c r="AD111" s="12"/>
      <c r="AE111" s="12"/>
      <c r="AF111" s="12"/>
      <c r="AG111" s="12"/>
      <c r="AH111" s="12"/>
      <c r="AI111" s="12"/>
      <c r="AJ111" s="12"/>
      <c r="AK111" s="12"/>
      <c r="AL111" s="11"/>
      <c r="AM111" s="11"/>
      <c r="AN111" s="11"/>
      <c r="AO111" s="11"/>
      <c r="AP111" s="11"/>
      <c r="AQ111" s="11"/>
      <c r="AR111" s="11"/>
      <c r="AS111" s="11"/>
      <c r="AT111" s="11"/>
      <c r="AU111" s="13"/>
      <c r="AV111" s="14"/>
      <c r="AW111" s="11"/>
      <c r="AX111" s="13"/>
      <c r="AY111" s="14"/>
      <c r="AZ111" s="11"/>
    </row>
    <row r="112" spans="1:52" x14ac:dyDescent="0.2">
      <c r="A112" s="1">
        <v>37288</v>
      </c>
      <c r="B112" s="10">
        <v>0.62662923601363552</v>
      </c>
      <c r="C112" s="10">
        <v>0.87071607690164399</v>
      </c>
      <c r="D112" s="10">
        <v>1.4230621451238776</v>
      </c>
      <c r="E112" s="10">
        <v>7.4854781723456484E-3</v>
      </c>
      <c r="F112" s="10">
        <v>0.51313892210038026</v>
      </c>
      <c r="G112" s="10">
        <v>0.41921690282552188</v>
      </c>
      <c r="H112" s="10">
        <v>0.11178804985747025</v>
      </c>
      <c r="I112" s="10">
        <v>9.4801107276932986E-2</v>
      </c>
      <c r="J112" s="10">
        <v>0.58925088534945524</v>
      </c>
      <c r="K112" s="11"/>
      <c r="L112" s="11"/>
      <c r="M112" s="11"/>
      <c r="N112" s="11"/>
      <c r="O112" s="11"/>
      <c r="P112" s="11"/>
      <c r="Q112" s="11"/>
      <c r="R112" s="11"/>
      <c r="S112" s="11"/>
      <c r="T112" s="12"/>
      <c r="U112" s="12"/>
      <c r="V112" s="12"/>
      <c r="W112" s="12"/>
      <c r="X112" s="12"/>
      <c r="Y112" s="12"/>
      <c r="Z112" s="12"/>
      <c r="AA112" s="12"/>
      <c r="AB112" s="12"/>
      <c r="AC112" s="12"/>
      <c r="AD112" s="12"/>
      <c r="AE112" s="12"/>
      <c r="AF112" s="12"/>
      <c r="AG112" s="12"/>
      <c r="AH112" s="12"/>
      <c r="AI112" s="12"/>
      <c r="AJ112" s="12"/>
      <c r="AK112" s="12"/>
      <c r="AL112" s="11"/>
      <c r="AM112" s="11"/>
      <c r="AN112" s="11"/>
      <c r="AO112" s="11"/>
      <c r="AP112" s="11"/>
      <c r="AQ112" s="11"/>
      <c r="AR112" s="11"/>
      <c r="AS112" s="11"/>
      <c r="AT112" s="11"/>
      <c r="AU112" s="13"/>
      <c r="AV112" s="14"/>
      <c r="AW112" s="11"/>
      <c r="AX112" s="13"/>
      <c r="AY112" s="14"/>
      <c r="AZ112" s="11"/>
    </row>
    <row r="113" spans="1:52" x14ac:dyDescent="0.2">
      <c r="A113" s="1">
        <v>37316</v>
      </c>
      <c r="B113" s="10">
        <v>0.63010781144653849</v>
      </c>
      <c r="C113" s="10">
        <v>0.87689299274809496</v>
      </c>
      <c r="D113" s="10">
        <v>1.4230621451238776</v>
      </c>
      <c r="E113" s="10">
        <v>7.6348116873697306E-3</v>
      </c>
      <c r="F113" s="10">
        <v>0.5252128425044249</v>
      </c>
      <c r="G113" s="10">
        <v>0.43327556325823224</v>
      </c>
      <c r="H113" s="10">
        <v>0.1135666749948895</v>
      </c>
      <c r="I113" s="10">
        <v>9.6794176862319961E-2</v>
      </c>
      <c r="J113" s="10">
        <v>0.59744651360086987</v>
      </c>
      <c r="K113" s="11"/>
      <c r="L113" s="11"/>
      <c r="M113" s="11"/>
      <c r="N113" s="11"/>
      <c r="O113" s="11"/>
      <c r="P113" s="11"/>
      <c r="Q113" s="11"/>
      <c r="R113" s="11"/>
      <c r="S113" s="11"/>
      <c r="T113" s="12"/>
      <c r="U113" s="12"/>
      <c r="V113" s="12"/>
      <c r="W113" s="12"/>
      <c r="X113" s="12"/>
      <c r="Y113" s="12"/>
      <c r="Z113" s="12"/>
      <c r="AA113" s="12"/>
      <c r="AB113" s="12"/>
      <c r="AC113" s="12"/>
      <c r="AD113" s="12"/>
      <c r="AE113" s="12"/>
      <c r="AF113" s="12"/>
      <c r="AG113" s="12"/>
      <c r="AH113" s="12"/>
      <c r="AI113" s="12"/>
      <c r="AJ113" s="12"/>
      <c r="AK113" s="12"/>
      <c r="AL113" s="11"/>
      <c r="AM113" s="11"/>
      <c r="AN113" s="11"/>
      <c r="AO113" s="11"/>
      <c r="AP113" s="11"/>
      <c r="AQ113" s="11"/>
      <c r="AR113" s="11"/>
      <c r="AS113" s="11"/>
      <c r="AT113" s="11"/>
      <c r="AU113" s="13"/>
      <c r="AV113" s="14"/>
      <c r="AW113" s="11"/>
      <c r="AX113" s="13"/>
      <c r="AY113" s="14"/>
      <c r="AZ113" s="11"/>
    </row>
    <row r="114" spans="1:52" x14ac:dyDescent="0.2">
      <c r="A114" s="1">
        <v>37347</v>
      </c>
      <c r="B114" s="10">
        <v>0.63236707644053214</v>
      </c>
      <c r="C114" s="10">
        <v>0.88604566679366659</v>
      </c>
      <c r="D114" s="10">
        <v>1.4430430892666455</v>
      </c>
      <c r="E114" s="10">
        <v>7.6473062363782368E-3</v>
      </c>
      <c r="F114" s="10">
        <v>0.53529465294171175</v>
      </c>
      <c r="G114" s="10">
        <v>0.44314455375343431</v>
      </c>
      <c r="H114" s="10">
        <v>0.1161548111322771</v>
      </c>
      <c r="I114" s="10">
        <v>9.7038388386445684E-2</v>
      </c>
      <c r="J114" s="10">
        <v>0.60461685429943046</v>
      </c>
      <c r="K114" s="11"/>
      <c r="L114" s="11"/>
      <c r="M114" s="11"/>
      <c r="N114" s="11"/>
      <c r="O114" s="11"/>
      <c r="P114" s="11"/>
      <c r="Q114" s="11"/>
      <c r="R114" s="11"/>
      <c r="S114" s="11"/>
      <c r="T114" s="12"/>
      <c r="U114" s="12"/>
      <c r="V114" s="12"/>
      <c r="W114" s="12"/>
      <c r="X114" s="12"/>
      <c r="Y114" s="12"/>
      <c r="Z114" s="12"/>
      <c r="AA114" s="12"/>
      <c r="AB114" s="12"/>
      <c r="AC114" s="12"/>
      <c r="AD114" s="12"/>
      <c r="AE114" s="12"/>
      <c r="AF114" s="12"/>
      <c r="AG114" s="12"/>
      <c r="AH114" s="12"/>
      <c r="AI114" s="12"/>
      <c r="AJ114" s="12"/>
      <c r="AK114" s="12"/>
      <c r="AL114" s="11"/>
      <c r="AM114" s="11"/>
      <c r="AN114" s="11"/>
      <c r="AO114" s="11"/>
      <c r="AP114" s="11"/>
      <c r="AQ114" s="11"/>
      <c r="AR114" s="11"/>
      <c r="AS114" s="11"/>
      <c r="AT114" s="11"/>
      <c r="AU114" s="13"/>
      <c r="AV114" s="14"/>
      <c r="AW114" s="11"/>
      <c r="AX114" s="13"/>
      <c r="AY114" s="14"/>
      <c r="AZ114" s="11"/>
    </row>
    <row r="115" spans="1:52" x14ac:dyDescent="0.2">
      <c r="A115" s="1">
        <v>37377</v>
      </c>
      <c r="B115" s="10">
        <v>0.64530700480753722</v>
      </c>
      <c r="C115" s="10">
        <v>0.9168423947923352</v>
      </c>
      <c r="D115" s="10">
        <v>1.4598753266471043</v>
      </c>
      <c r="E115" s="10">
        <v>7.9157134828347752E-3</v>
      </c>
      <c r="F115" s="10">
        <v>0.54999147513213542</v>
      </c>
      <c r="G115" s="10">
        <v>0.46119079463173918</v>
      </c>
      <c r="H115" s="10">
        <v>0.12194527096239208</v>
      </c>
      <c r="I115" s="10">
        <v>9.9400614295796344E-2</v>
      </c>
      <c r="J115" s="10">
        <v>0.6293147391805064</v>
      </c>
      <c r="K115" s="11"/>
      <c r="L115" s="11"/>
      <c r="M115" s="11"/>
      <c r="N115" s="11"/>
      <c r="O115" s="11"/>
      <c r="P115" s="11"/>
      <c r="Q115" s="11"/>
      <c r="R115" s="11"/>
      <c r="S115" s="11"/>
      <c r="T115" s="12"/>
      <c r="U115" s="12"/>
      <c r="V115" s="12"/>
      <c r="W115" s="12"/>
      <c r="X115" s="12"/>
      <c r="Y115" s="12"/>
      <c r="Z115" s="12"/>
      <c r="AA115" s="12"/>
      <c r="AB115" s="12"/>
      <c r="AC115" s="12"/>
      <c r="AD115" s="12"/>
      <c r="AE115" s="12"/>
      <c r="AF115" s="12"/>
      <c r="AG115" s="12"/>
      <c r="AH115" s="12"/>
      <c r="AI115" s="12"/>
      <c r="AJ115" s="12"/>
      <c r="AK115" s="12"/>
      <c r="AL115" s="11"/>
      <c r="AM115" s="11"/>
      <c r="AN115" s="11"/>
      <c r="AO115" s="11"/>
      <c r="AP115" s="11"/>
      <c r="AQ115" s="11"/>
      <c r="AR115" s="11"/>
      <c r="AS115" s="11"/>
      <c r="AT115" s="11"/>
      <c r="AU115" s="13"/>
      <c r="AV115" s="14"/>
      <c r="AW115" s="11"/>
      <c r="AX115" s="13"/>
      <c r="AY115" s="14"/>
      <c r="AZ115" s="11"/>
    </row>
    <row r="116" spans="1:52" x14ac:dyDescent="0.2">
      <c r="A116" s="1">
        <v>37408</v>
      </c>
      <c r="B116" s="10">
        <v>0.65287788572025496</v>
      </c>
      <c r="C116" s="10">
        <v>0.9559863867538525</v>
      </c>
      <c r="D116" s="10">
        <v>1.4836575124998146</v>
      </c>
      <c r="E116" s="10">
        <v>8.1126687435098647E-3</v>
      </c>
      <c r="F116" s="10">
        <v>0.56824316261414587</v>
      </c>
      <c r="G116" s="10">
        <v>0.48902146804244701</v>
      </c>
      <c r="H116" s="10">
        <v>0.12900562464523455</v>
      </c>
      <c r="I116" s="10">
        <v>0.10488006964036624</v>
      </c>
      <c r="J116" s="10">
        <v>0.64951513695026664</v>
      </c>
      <c r="K116" s="11"/>
      <c r="L116" s="11"/>
      <c r="M116" s="11"/>
      <c r="N116" s="11"/>
      <c r="O116" s="11"/>
      <c r="P116" s="11"/>
      <c r="Q116" s="11"/>
      <c r="R116" s="11"/>
      <c r="S116" s="11"/>
      <c r="T116" s="12"/>
      <c r="U116" s="12"/>
      <c r="V116" s="12"/>
      <c r="W116" s="12"/>
      <c r="X116" s="12"/>
      <c r="Y116" s="12"/>
      <c r="Z116" s="12"/>
      <c r="AA116" s="12"/>
      <c r="AB116" s="12"/>
      <c r="AC116" s="12"/>
      <c r="AD116" s="12"/>
      <c r="AE116" s="12"/>
      <c r="AF116" s="12"/>
      <c r="AG116" s="12"/>
      <c r="AH116" s="12"/>
      <c r="AI116" s="12"/>
      <c r="AJ116" s="12"/>
      <c r="AK116" s="12"/>
      <c r="AL116" s="11"/>
      <c r="AM116" s="11"/>
      <c r="AN116" s="11"/>
      <c r="AO116" s="11"/>
      <c r="AP116" s="11"/>
      <c r="AQ116" s="11"/>
      <c r="AR116" s="11"/>
      <c r="AS116" s="11"/>
      <c r="AT116" s="11"/>
      <c r="AU116" s="13"/>
      <c r="AV116" s="14"/>
      <c r="AW116" s="11"/>
      <c r="AX116" s="13"/>
      <c r="AY116" s="14"/>
      <c r="AZ116" s="11"/>
    </row>
    <row r="117" spans="1:52" x14ac:dyDescent="0.2">
      <c r="A117" s="1">
        <v>37438</v>
      </c>
      <c r="B117" s="10">
        <v>0.64685563475943431</v>
      </c>
      <c r="C117" s="10">
        <v>0.99294019521204246</v>
      </c>
      <c r="D117" s="10">
        <v>1.5561780267662622</v>
      </c>
      <c r="E117" s="10">
        <v>8.4815483914743479E-3</v>
      </c>
      <c r="F117" s="10">
        <v>0.5535382162784519</v>
      </c>
      <c r="G117" s="10">
        <v>0.48095421315890724</v>
      </c>
      <c r="H117" s="10">
        <v>0.13390824606979296</v>
      </c>
      <c r="I117" s="10">
        <v>0.10692442581583338</v>
      </c>
      <c r="J117" s="10">
        <v>0.67928783463416953</v>
      </c>
      <c r="K117" s="11"/>
      <c r="L117" s="11"/>
      <c r="M117" s="11"/>
      <c r="N117" s="11"/>
      <c r="O117" s="11"/>
      <c r="P117" s="11"/>
      <c r="Q117" s="11"/>
      <c r="R117" s="11"/>
      <c r="S117" s="11"/>
      <c r="T117" s="12"/>
      <c r="U117" s="12"/>
      <c r="V117" s="12"/>
      <c r="W117" s="12"/>
      <c r="X117" s="12"/>
      <c r="Y117" s="12"/>
      <c r="Z117" s="12"/>
      <c r="AA117" s="12"/>
      <c r="AB117" s="12"/>
      <c r="AC117" s="12"/>
      <c r="AD117" s="12"/>
      <c r="AE117" s="12"/>
      <c r="AF117" s="12"/>
      <c r="AG117" s="12"/>
      <c r="AH117" s="12"/>
      <c r="AI117" s="12"/>
      <c r="AJ117" s="12"/>
      <c r="AK117" s="12"/>
      <c r="AL117" s="11"/>
      <c r="AM117" s="11"/>
      <c r="AN117" s="11"/>
      <c r="AO117" s="11"/>
      <c r="AP117" s="11"/>
      <c r="AQ117" s="11"/>
      <c r="AR117" s="11"/>
      <c r="AS117" s="11"/>
      <c r="AT117" s="11"/>
      <c r="AU117" s="13"/>
      <c r="AV117" s="14"/>
      <c r="AW117" s="11"/>
      <c r="AX117" s="13"/>
      <c r="AY117" s="14"/>
      <c r="AZ117" s="11"/>
    </row>
    <row r="118" spans="1:52" x14ac:dyDescent="0.2">
      <c r="A118" s="1">
        <v>37469</v>
      </c>
      <c r="B118" s="10">
        <v>0.63777950686888529</v>
      </c>
      <c r="C118" s="10">
        <v>0.97776561002796414</v>
      </c>
      <c r="D118" s="10">
        <v>1.5355322154658804</v>
      </c>
      <c r="E118" s="10">
        <v>8.4046326335075888E-3</v>
      </c>
      <c r="F118" s="10">
        <v>0.54198191948316599</v>
      </c>
      <c r="G118" s="10">
        <v>0.46412327114081503</v>
      </c>
      <c r="H118" s="10">
        <v>0.1315754848556617</v>
      </c>
      <c r="I118" s="10">
        <v>0.10576862056565059</v>
      </c>
      <c r="J118" s="10">
        <v>0.66765479576439801</v>
      </c>
      <c r="K118" s="11"/>
      <c r="L118" s="11"/>
      <c r="M118" s="11"/>
      <c r="N118" s="11"/>
      <c r="O118" s="11"/>
      <c r="P118" s="11"/>
      <c r="Q118" s="11"/>
      <c r="R118" s="11"/>
      <c r="S118" s="11"/>
      <c r="T118" s="12"/>
      <c r="U118" s="12"/>
      <c r="V118" s="12"/>
      <c r="W118" s="12"/>
      <c r="X118" s="12"/>
      <c r="Y118" s="12"/>
      <c r="Z118" s="12"/>
      <c r="AA118" s="12"/>
      <c r="AB118" s="12"/>
      <c r="AC118" s="12"/>
      <c r="AD118" s="12"/>
      <c r="AE118" s="12"/>
      <c r="AF118" s="12"/>
      <c r="AG118" s="12"/>
      <c r="AH118" s="12"/>
      <c r="AI118" s="12"/>
      <c r="AJ118" s="12"/>
      <c r="AK118" s="12"/>
      <c r="AL118" s="11"/>
      <c r="AM118" s="11"/>
      <c r="AN118" s="11"/>
      <c r="AO118" s="11"/>
      <c r="AP118" s="11"/>
      <c r="AQ118" s="11"/>
      <c r="AR118" s="11"/>
      <c r="AS118" s="11"/>
      <c r="AT118" s="11"/>
      <c r="AU118" s="13"/>
      <c r="AV118" s="14"/>
      <c r="AW118" s="11"/>
      <c r="AX118" s="13"/>
      <c r="AY118" s="14"/>
      <c r="AZ118" s="11"/>
    </row>
    <row r="119" spans="1:52" x14ac:dyDescent="0.2">
      <c r="A119" s="1">
        <v>37500</v>
      </c>
      <c r="B119" s="10">
        <v>0.63458219108538938</v>
      </c>
      <c r="C119" s="10">
        <v>0.9807575371216728</v>
      </c>
      <c r="D119" s="10">
        <v>1.5564686838500807</v>
      </c>
      <c r="E119" s="10">
        <v>8.2598891522875761E-3</v>
      </c>
      <c r="F119" s="10">
        <v>0.54663328559402635</v>
      </c>
      <c r="G119" s="10">
        <v>0.4706325301204819</v>
      </c>
      <c r="H119" s="10">
        <v>0.13332977787259007</v>
      </c>
      <c r="I119" s="10">
        <v>0.1070984877693527</v>
      </c>
      <c r="J119" s="10">
        <v>0.66988210075026799</v>
      </c>
      <c r="K119" s="11"/>
      <c r="L119" s="11"/>
      <c r="M119" s="11"/>
      <c r="N119" s="11"/>
      <c r="O119" s="11"/>
      <c r="P119" s="11"/>
      <c r="Q119" s="11"/>
      <c r="R119" s="11"/>
      <c r="S119" s="11"/>
      <c r="T119" s="12"/>
      <c r="U119" s="12"/>
      <c r="V119" s="12"/>
      <c r="W119" s="12"/>
      <c r="X119" s="12"/>
      <c r="Y119" s="12"/>
      <c r="Z119" s="12"/>
      <c r="AA119" s="12"/>
      <c r="AB119" s="12"/>
      <c r="AC119" s="12"/>
      <c r="AD119" s="12"/>
      <c r="AE119" s="12"/>
      <c r="AF119" s="12"/>
      <c r="AG119" s="12"/>
      <c r="AH119" s="12"/>
      <c r="AI119" s="12"/>
      <c r="AJ119" s="12"/>
      <c r="AK119" s="12"/>
      <c r="AL119" s="11"/>
      <c r="AM119" s="11"/>
      <c r="AN119" s="11"/>
      <c r="AO119" s="11"/>
      <c r="AP119" s="11"/>
      <c r="AQ119" s="11"/>
      <c r="AR119" s="11"/>
      <c r="AS119" s="11"/>
      <c r="AT119" s="11"/>
      <c r="AU119" s="13"/>
      <c r="AV119" s="14"/>
      <c r="AW119" s="11"/>
      <c r="AX119" s="13"/>
      <c r="AY119" s="14"/>
      <c r="AZ119" s="11"/>
    </row>
    <row r="120" spans="1:52" x14ac:dyDescent="0.2">
      <c r="A120" s="1">
        <v>37530</v>
      </c>
      <c r="B120" s="10">
        <v>0.63378987330540437</v>
      </c>
      <c r="C120" s="10">
        <v>0.98131574815512645</v>
      </c>
      <c r="D120" s="10">
        <v>1.5575353560525822</v>
      </c>
      <c r="E120" s="10">
        <v>8.07037365830038E-3</v>
      </c>
      <c r="F120" s="10">
        <v>0.55042437719481718</v>
      </c>
      <c r="G120" s="10">
        <v>0.48211358596085241</v>
      </c>
      <c r="H120" s="10">
        <v>0.13359161044686393</v>
      </c>
      <c r="I120" s="10">
        <v>0.107743527307597</v>
      </c>
      <c r="J120" s="10">
        <v>0.66981928275751201</v>
      </c>
      <c r="K120" s="11"/>
      <c r="L120" s="11"/>
      <c r="M120" s="11"/>
      <c r="N120" s="11"/>
      <c r="O120" s="11"/>
      <c r="P120" s="11"/>
      <c r="Q120" s="11"/>
      <c r="R120" s="11"/>
      <c r="S120" s="11"/>
      <c r="T120" s="12"/>
      <c r="U120" s="12"/>
      <c r="V120" s="12"/>
      <c r="W120" s="12"/>
      <c r="X120" s="12"/>
      <c r="Y120" s="12"/>
      <c r="Z120" s="12"/>
      <c r="AA120" s="12"/>
      <c r="AB120" s="12"/>
      <c r="AC120" s="12"/>
      <c r="AD120" s="12"/>
      <c r="AE120" s="12"/>
      <c r="AF120" s="12"/>
      <c r="AG120" s="12"/>
      <c r="AH120" s="12"/>
      <c r="AI120" s="12"/>
      <c r="AJ120" s="12"/>
      <c r="AK120" s="12"/>
      <c r="AL120" s="11"/>
      <c r="AM120" s="11"/>
      <c r="AN120" s="11"/>
      <c r="AO120" s="11"/>
      <c r="AP120" s="11"/>
      <c r="AQ120" s="11"/>
      <c r="AR120" s="11"/>
      <c r="AS120" s="11"/>
      <c r="AT120" s="11"/>
      <c r="AU120" s="13"/>
      <c r="AV120" s="14"/>
      <c r="AW120" s="11"/>
      <c r="AX120" s="13"/>
      <c r="AY120" s="14"/>
      <c r="AZ120" s="11"/>
    </row>
    <row r="121" spans="1:52" x14ac:dyDescent="0.2">
      <c r="A121" s="1">
        <v>37561</v>
      </c>
      <c r="B121" s="10">
        <v>0.63637115711367498</v>
      </c>
      <c r="C121" s="10">
        <v>1.0010010010010011</v>
      </c>
      <c r="D121" s="10">
        <v>1.570376419227689</v>
      </c>
      <c r="E121" s="10">
        <v>8.2215882464174422E-3</v>
      </c>
      <c r="F121" s="10">
        <v>0.56126171633832855</v>
      </c>
      <c r="G121" s="10">
        <v>0.49748768717974229</v>
      </c>
      <c r="H121" s="10">
        <v>0.13671287561862575</v>
      </c>
      <c r="I121" s="10">
        <v>0.11030344477658038</v>
      </c>
      <c r="J121" s="10">
        <v>0.68197007515310226</v>
      </c>
      <c r="K121" s="11"/>
      <c r="L121" s="11"/>
      <c r="M121" s="11"/>
      <c r="N121" s="11"/>
      <c r="O121" s="11"/>
      <c r="P121" s="11"/>
      <c r="Q121" s="11"/>
      <c r="R121" s="11"/>
      <c r="S121" s="11"/>
      <c r="T121" s="12"/>
      <c r="U121" s="12"/>
      <c r="V121" s="12"/>
      <c r="W121" s="12"/>
      <c r="X121" s="12"/>
      <c r="Y121" s="12"/>
      <c r="Z121" s="12"/>
      <c r="AA121" s="12"/>
      <c r="AB121" s="12"/>
      <c r="AC121" s="12"/>
      <c r="AD121" s="12"/>
      <c r="AE121" s="12"/>
      <c r="AF121" s="12"/>
      <c r="AG121" s="12"/>
      <c r="AH121" s="12"/>
      <c r="AI121" s="12"/>
      <c r="AJ121" s="12"/>
      <c r="AK121" s="12"/>
      <c r="AL121" s="11"/>
      <c r="AM121" s="11"/>
      <c r="AN121" s="11"/>
      <c r="AO121" s="11"/>
      <c r="AP121" s="11"/>
      <c r="AQ121" s="11"/>
      <c r="AR121" s="11"/>
      <c r="AS121" s="11"/>
      <c r="AT121" s="11"/>
      <c r="AU121" s="13"/>
      <c r="AV121" s="14"/>
      <c r="AW121" s="11"/>
      <c r="AX121" s="13"/>
      <c r="AY121" s="14"/>
      <c r="AZ121" s="11"/>
    </row>
    <row r="122" spans="1:52" x14ac:dyDescent="0.2">
      <c r="A122" s="1">
        <v>37591</v>
      </c>
      <c r="B122" s="10">
        <v>0.64130929706087947</v>
      </c>
      <c r="C122" s="10">
        <v>1.0183506792399031</v>
      </c>
      <c r="D122" s="10">
        <v>1.5857913098636218</v>
      </c>
      <c r="E122" s="10">
        <v>8.1981996753512937E-3</v>
      </c>
      <c r="F122" s="10">
        <v>0.56255309094795825</v>
      </c>
      <c r="G122" s="10">
        <v>0.51062091503267981</v>
      </c>
      <c r="H122" s="10">
        <v>0.13962775241206943</v>
      </c>
      <c r="I122" s="10">
        <v>0.11190814579393234</v>
      </c>
      <c r="J122" s="10">
        <v>0.69425641666493099</v>
      </c>
      <c r="K122" s="11"/>
      <c r="L122" s="11"/>
      <c r="M122" s="11"/>
      <c r="N122" s="11"/>
      <c r="O122" s="11"/>
      <c r="P122" s="11"/>
      <c r="Q122" s="11"/>
      <c r="R122" s="11"/>
      <c r="S122" s="11"/>
      <c r="T122" s="12"/>
      <c r="U122" s="12"/>
      <c r="V122" s="12"/>
      <c r="W122" s="12"/>
      <c r="X122" s="12"/>
      <c r="Y122" s="12"/>
      <c r="Z122" s="12"/>
      <c r="AA122" s="12"/>
      <c r="AB122" s="12"/>
      <c r="AC122" s="12"/>
      <c r="AD122" s="12"/>
      <c r="AE122" s="12"/>
      <c r="AF122" s="12"/>
      <c r="AG122" s="12"/>
      <c r="AH122" s="12"/>
      <c r="AI122" s="12"/>
      <c r="AJ122" s="12"/>
      <c r="AK122" s="12"/>
      <c r="AL122" s="11"/>
      <c r="AM122" s="11"/>
      <c r="AN122" s="11"/>
      <c r="AO122" s="11"/>
      <c r="AP122" s="11"/>
      <c r="AQ122" s="11"/>
      <c r="AR122" s="11"/>
      <c r="AS122" s="11"/>
      <c r="AT122" s="11"/>
      <c r="AU122" s="13"/>
      <c r="AV122" s="14"/>
      <c r="AW122" s="11"/>
      <c r="AX122" s="13"/>
      <c r="AY122" s="14"/>
      <c r="AZ122" s="11"/>
    </row>
    <row r="123" spans="1:52" x14ac:dyDescent="0.2">
      <c r="A123" s="1">
        <v>37622</v>
      </c>
      <c r="B123" s="10">
        <v>0.64892084463537136</v>
      </c>
      <c r="C123" s="10">
        <v>1.0623831378548361</v>
      </c>
      <c r="D123" s="10">
        <v>1.6171286264109446</v>
      </c>
      <c r="E123" s="10">
        <v>8.4194219224908023E-3</v>
      </c>
      <c r="F123" s="10">
        <v>0.58323661326163412</v>
      </c>
      <c r="G123" s="10">
        <v>0.54045289952980591</v>
      </c>
      <c r="H123" s="10">
        <v>0.14469476639029966</v>
      </c>
      <c r="I123" s="10">
        <v>0.11578764545822962</v>
      </c>
      <c r="J123" s="10">
        <v>0.72665969073363557</v>
      </c>
      <c r="K123" s="11"/>
      <c r="L123" s="11"/>
      <c r="M123" s="11"/>
      <c r="N123" s="11"/>
      <c r="O123" s="11"/>
      <c r="P123" s="11"/>
      <c r="Q123" s="11"/>
      <c r="R123" s="11"/>
      <c r="S123" s="11"/>
      <c r="T123" s="12"/>
      <c r="U123" s="12"/>
      <c r="V123" s="12"/>
      <c r="W123" s="12"/>
      <c r="X123" s="12"/>
      <c r="Y123" s="12"/>
      <c r="Z123" s="12"/>
      <c r="AA123" s="12"/>
      <c r="AB123" s="12"/>
      <c r="AC123" s="12"/>
      <c r="AD123" s="12"/>
      <c r="AE123" s="12"/>
      <c r="AF123" s="12"/>
      <c r="AG123" s="12"/>
      <c r="AH123" s="12"/>
      <c r="AI123" s="12"/>
      <c r="AJ123" s="12"/>
      <c r="AK123" s="12"/>
      <c r="AL123" s="11"/>
      <c r="AM123" s="11"/>
      <c r="AN123" s="11"/>
      <c r="AO123" s="11"/>
      <c r="AP123" s="11"/>
      <c r="AQ123" s="11"/>
      <c r="AR123" s="11"/>
      <c r="AS123" s="11"/>
      <c r="AT123" s="11"/>
      <c r="AU123" s="13"/>
      <c r="AV123" s="14"/>
      <c r="AW123" s="11"/>
      <c r="AX123" s="13"/>
      <c r="AY123" s="14"/>
      <c r="AZ123" s="11"/>
    </row>
    <row r="124" spans="1:52" x14ac:dyDescent="0.2">
      <c r="A124" s="1">
        <v>37653</v>
      </c>
      <c r="B124" s="10">
        <v>0.66122260058848803</v>
      </c>
      <c r="C124" s="10">
        <v>1.0783182548497363</v>
      </c>
      <c r="D124" s="10">
        <v>1.6072260884938683</v>
      </c>
      <c r="E124" s="10">
        <v>8.3769633507853412E-3</v>
      </c>
      <c r="F124" s="10">
        <v>0.59542593794470877</v>
      </c>
      <c r="G124" s="10">
        <v>0.5539859287574096</v>
      </c>
      <c r="H124" s="10">
        <v>0.14286326556852436</v>
      </c>
      <c r="I124" s="10">
        <v>0.11791201405511208</v>
      </c>
      <c r="J124" s="10">
        <v>0.735023888276369</v>
      </c>
      <c r="K124" s="11"/>
      <c r="L124" s="11"/>
      <c r="M124" s="11"/>
      <c r="N124" s="11"/>
      <c r="O124" s="11"/>
      <c r="P124" s="11"/>
      <c r="Q124" s="11"/>
      <c r="R124" s="11"/>
      <c r="S124" s="11"/>
      <c r="T124" s="12"/>
      <c r="U124" s="12"/>
      <c r="V124" s="12"/>
      <c r="W124" s="12"/>
      <c r="X124" s="12"/>
      <c r="Y124" s="12"/>
      <c r="Z124" s="12"/>
      <c r="AA124" s="12"/>
      <c r="AB124" s="12"/>
      <c r="AC124" s="12"/>
      <c r="AD124" s="12"/>
      <c r="AE124" s="12"/>
      <c r="AF124" s="12"/>
      <c r="AG124" s="12"/>
      <c r="AH124" s="12"/>
      <c r="AI124" s="12"/>
      <c r="AJ124" s="12"/>
      <c r="AK124" s="12"/>
      <c r="AL124" s="11"/>
      <c r="AM124" s="11"/>
      <c r="AN124" s="11"/>
      <c r="AO124" s="11"/>
      <c r="AP124" s="11"/>
      <c r="AQ124" s="11"/>
      <c r="AR124" s="11"/>
      <c r="AS124" s="11"/>
      <c r="AT124" s="11"/>
      <c r="AU124" s="13"/>
      <c r="AV124" s="14"/>
      <c r="AW124" s="11"/>
      <c r="AX124" s="13"/>
      <c r="AY124" s="14"/>
      <c r="AZ124" s="11"/>
    </row>
    <row r="125" spans="1:52" x14ac:dyDescent="0.2">
      <c r="A125" s="1">
        <v>37681</v>
      </c>
      <c r="B125" s="10">
        <v>0.67754808897561503</v>
      </c>
      <c r="C125" s="10">
        <v>1.0795988210780874</v>
      </c>
      <c r="D125" s="10">
        <v>1.5824787947841499</v>
      </c>
      <c r="E125" s="10">
        <v>8.4262325471658357E-3</v>
      </c>
      <c r="F125" s="10">
        <v>0.60147481624944366</v>
      </c>
      <c r="G125" s="10">
        <v>0.55417013022998063</v>
      </c>
      <c r="H125" s="10">
        <v>0.13746082366525542</v>
      </c>
      <c r="I125" s="10">
        <v>0.11704804822379587</v>
      </c>
      <c r="J125" s="10">
        <v>0.73464590067587421</v>
      </c>
      <c r="K125" s="11"/>
      <c r="L125" s="11"/>
      <c r="M125" s="11"/>
      <c r="N125" s="11"/>
      <c r="O125" s="11"/>
      <c r="P125" s="11"/>
      <c r="Q125" s="11"/>
      <c r="R125" s="11"/>
      <c r="S125" s="11"/>
      <c r="T125" s="12"/>
      <c r="U125" s="12"/>
      <c r="V125" s="12"/>
      <c r="W125" s="12"/>
      <c r="X125" s="12"/>
      <c r="Y125" s="12"/>
      <c r="Z125" s="12"/>
      <c r="AA125" s="12"/>
      <c r="AB125" s="12"/>
      <c r="AC125" s="12"/>
      <c r="AD125" s="12"/>
      <c r="AE125" s="12"/>
      <c r="AF125" s="12"/>
      <c r="AG125" s="12"/>
      <c r="AH125" s="12"/>
      <c r="AI125" s="12"/>
      <c r="AJ125" s="12"/>
      <c r="AK125" s="12"/>
      <c r="AL125" s="11"/>
      <c r="AM125" s="11"/>
      <c r="AN125" s="11"/>
      <c r="AO125" s="11"/>
      <c r="AP125" s="11"/>
      <c r="AQ125" s="11"/>
      <c r="AR125" s="11"/>
      <c r="AS125" s="11"/>
      <c r="AT125" s="11"/>
      <c r="AU125" s="13"/>
      <c r="AV125" s="14"/>
      <c r="AW125" s="11"/>
      <c r="AX125" s="13"/>
      <c r="AY125" s="14"/>
      <c r="AZ125" s="11"/>
    </row>
    <row r="126" spans="1:52" x14ac:dyDescent="0.2">
      <c r="A126" s="1">
        <v>37712</v>
      </c>
      <c r="B126" s="10">
        <v>0.68564532938401623</v>
      </c>
      <c r="C126" s="10">
        <v>1.0860239576885067</v>
      </c>
      <c r="D126" s="10">
        <v>1.5739603991563571</v>
      </c>
      <c r="E126" s="10">
        <v>8.3401444513018959E-3</v>
      </c>
      <c r="F126" s="10">
        <v>0.60980443571746545</v>
      </c>
      <c r="G126" s="10">
        <v>0.55172413793103448</v>
      </c>
      <c r="H126" s="10">
        <v>0.13886381625539834</v>
      </c>
      <c r="I126" s="10">
        <v>0.1186014516817686</v>
      </c>
      <c r="J126" s="10">
        <v>0.72568413872177995</v>
      </c>
      <c r="K126" s="11"/>
      <c r="L126" s="11"/>
      <c r="M126" s="11"/>
      <c r="N126" s="11"/>
      <c r="O126" s="11"/>
      <c r="P126" s="11"/>
      <c r="Q126" s="11"/>
      <c r="R126" s="11"/>
      <c r="S126" s="11"/>
      <c r="T126" s="12"/>
      <c r="U126" s="12"/>
      <c r="V126" s="12"/>
      <c r="W126" s="12"/>
      <c r="X126" s="12"/>
      <c r="Y126" s="12"/>
      <c r="Z126" s="12"/>
      <c r="AA126" s="12"/>
      <c r="AB126" s="12"/>
      <c r="AC126" s="12"/>
      <c r="AD126" s="12"/>
      <c r="AE126" s="12"/>
      <c r="AF126" s="12"/>
      <c r="AG126" s="12"/>
      <c r="AH126" s="12"/>
      <c r="AI126" s="12"/>
      <c r="AJ126" s="12"/>
      <c r="AK126" s="12"/>
      <c r="AL126" s="11"/>
      <c r="AM126" s="11"/>
      <c r="AN126" s="11"/>
      <c r="AO126" s="11"/>
      <c r="AP126" s="11"/>
      <c r="AQ126" s="11"/>
      <c r="AR126" s="11"/>
      <c r="AS126" s="11"/>
      <c r="AT126" s="11"/>
      <c r="AU126" s="13"/>
      <c r="AV126" s="14"/>
      <c r="AW126" s="11"/>
      <c r="AX126" s="13"/>
      <c r="AY126" s="14"/>
      <c r="AZ126" s="11"/>
    </row>
    <row r="127" spans="1:52" x14ac:dyDescent="0.2">
      <c r="A127" s="1">
        <v>37742</v>
      </c>
      <c r="B127" s="10">
        <v>0.72228241242325741</v>
      </c>
      <c r="C127" s="10">
        <v>1.1561495595070177</v>
      </c>
      <c r="D127" s="10">
        <v>1.6226127310194876</v>
      </c>
      <c r="E127" s="10">
        <v>8.520064752492118E-3</v>
      </c>
      <c r="F127" s="10">
        <v>0.64706072664919601</v>
      </c>
      <c r="G127" s="10">
        <v>0.57570523891767411</v>
      </c>
      <c r="H127" s="10">
        <v>0.14691406996048012</v>
      </c>
      <c r="I127" s="10">
        <v>0.12635994895058061</v>
      </c>
      <c r="J127" s="10">
        <v>0.76299766522714452</v>
      </c>
      <c r="K127" s="11"/>
      <c r="L127" s="11"/>
      <c r="M127" s="11"/>
      <c r="N127" s="11"/>
      <c r="O127" s="11"/>
      <c r="P127" s="11"/>
      <c r="Q127" s="11"/>
      <c r="R127" s="11"/>
      <c r="S127" s="11"/>
      <c r="T127" s="12"/>
      <c r="U127" s="12"/>
      <c r="V127" s="12"/>
      <c r="W127" s="12"/>
      <c r="X127" s="12"/>
      <c r="Y127" s="12"/>
      <c r="Z127" s="12"/>
      <c r="AA127" s="12"/>
      <c r="AB127" s="12"/>
      <c r="AC127" s="12"/>
      <c r="AD127" s="12"/>
      <c r="AE127" s="12"/>
      <c r="AF127" s="12"/>
      <c r="AG127" s="12"/>
      <c r="AH127" s="12"/>
      <c r="AI127" s="12"/>
      <c r="AJ127" s="12"/>
      <c r="AK127" s="12"/>
      <c r="AL127" s="11"/>
      <c r="AM127" s="11"/>
      <c r="AN127" s="11"/>
      <c r="AO127" s="11"/>
      <c r="AP127" s="11"/>
      <c r="AQ127" s="11"/>
      <c r="AR127" s="11"/>
      <c r="AS127" s="11"/>
      <c r="AT127" s="11"/>
      <c r="AU127" s="13"/>
      <c r="AV127" s="14"/>
      <c r="AW127" s="11"/>
      <c r="AX127" s="13"/>
      <c r="AY127" s="14"/>
      <c r="AZ127" s="11"/>
    </row>
    <row r="128" spans="1:52" x14ac:dyDescent="0.2">
      <c r="A128" s="1">
        <v>37773</v>
      </c>
      <c r="B128" s="10">
        <v>0.73949728974243301</v>
      </c>
      <c r="C128" s="10">
        <v>1.1674060238150827</v>
      </c>
      <c r="D128" s="10">
        <v>1.660826094899603</v>
      </c>
      <c r="E128" s="10">
        <v>8.4514422386180212E-3</v>
      </c>
      <c r="F128" s="10">
        <v>0.66530943541841303</v>
      </c>
      <c r="G128" s="10">
        <v>0.58176740938972593</v>
      </c>
      <c r="H128" s="10">
        <v>0.14270220903019579</v>
      </c>
      <c r="I128" s="10">
        <v>0.12804425209352352</v>
      </c>
      <c r="J128" s="10">
        <v>0.75791452240016377</v>
      </c>
      <c r="K128" s="11"/>
      <c r="L128" s="11"/>
      <c r="M128" s="11"/>
      <c r="N128" s="11"/>
      <c r="O128" s="11"/>
      <c r="P128" s="11"/>
      <c r="Q128" s="11"/>
      <c r="R128" s="11"/>
      <c r="S128" s="11"/>
      <c r="T128" s="12"/>
      <c r="U128" s="12"/>
      <c r="V128" s="12"/>
      <c r="W128" s="12"/>
      <c r="X128" s="12"/>
      <c r="Y128" s="12"/>
      <c r="Z128" s="12"/>
      <c r="AA128" s="12"/>
      <c r="AB128" s="12"/>
      <c r="AC128" s="12"/>
      <c r="AD128" s="12"/>
      <c r="AE128" s="12"/>
      <c r="AF128" s="12"/>
      <c r="AG128" s="12"/>
      <c r="AH128" s="12"/>
      <c r="AI128" s="12"/>
      <c r="AJ128" s="12"/>
      <c r="AK128" s="12"/>
      <c r="AL128" s="11"/>
      <c r="AM128" s="11"/>
      <c r="AN128" s="11"/>
      <c r="AO128" s="11"/>
      <c r="AP128" s="11"/>
      <c r="AQ128" s="11"/>
      <c r="AR128" s="11"/>
      <c r="AS128" s="11"/>
      <c r="AT128" s="11"/>
      <c r="AU128" s="13"/>
      <c r="AV128" s="14"/>
      <c r="AW128" s="11"/>
      <c r="AX128" s="13"/>
      <c r="AY128" s="14"/>
      <c r="AZ128" s="11"/>
    </row>
    <row r="129" spans="1:52" x14ac:dyDescent="0.2">
      <c r="A129" s="1">
        <v>37803</v>
      </c>
      <c r="B129" s="10">
        <v>0.7238404076669176</v>
      </c>
      <c r="C129" s="10">
        <v>1.1361054305839582</v>
      </c>
      <c r="D129" s="10">
        <v>1.6222968478772246</v>
      </c>
      <c r="E129" s="10">
        <v>8.429286713758281E-3</v>
      </c>
      <c r="F129" s="10">
        <v>0.66084244194499142</v>
      </c>
      <c r="G129" s="10">
        <v>0.58692334781077593</v>
      </c>
      <c r="H129" s="10">
        <v>0.13707643381949774</v>
      </c>
      <c r="I129" s="10">
        <v>0.1235483073881888</v>
      </c>
      <c r="J129" s="10">
        <v>0.73460812329662739</v>
      </c>
      <c r="K129" s="11"/>
      <c r="L129" s="11"/>
      <c r="M129" s="11"/>
      <c r="N129" s="11"/>
      <c r="O129" s="11"/>
      <c r="P129" s="11"/>
      <c r="Q129" s="11"/>
      <c r="R129" s="11"/>
      <c r="S129" s="11"/>
      <c r="T129" s="12"/>
      <c r="U129" s="12"/>
      <c r="V129" s="12"/>
      <c r="W129" s="12"/>
      <c r="X129" s="12"/>
      <c r="Y129" s="12"/>
      <c r="Z129" s="12"/>
      <c r="AA129" s="12"/>
      <c r="AB129" s="12"/>
      <c r="AC129" s="12"/>
      <c r="AD129" s="12"/>
      <c r="AE129" s="12"/>
      <c r="AF129" s="12"/>
      <c r="AG129" s="12"/>
      <c r="AH129" s="12"/>
      <c r="AI129" s="12"/>
      <c r="AJ129" s="12"/>
      <c r="AK129" s="12"/>
      <c r="AL129" s="11"/>
      <c r="AM129" s="11"/>
      <c r="AN129" s="11"/>
      <c r="AO129" s="11"/>
      <c r="AP129" s="11"/>
      <c r="AQ129" s="11"/>
      <c r="AR129" s="11"/>
      <c r="AS129" s="11"/>
      <c r="AT129" s="11"/>
      <c r="AU129" s="13"/>
      <c r="AV129" s="14"/>
      <c r="AW129" s="11"/>
      <c r="AX129" s="13"/>
      <c r="AY129" s="14"/>
      <c r="AZ129" s="11"/>
    </row>
    <row r="130" spans="1:52" x14ac:dyDescent="0.2">
      <c r="A130" s="1">
        <v>37834</v>
      </c>
      <c r="B130" s="10">
        <v>0.71651201948912691</v>
      </c>
      <c r="C130" s="10">
        <v>1.1144544745347154</v>
      </c>
      <c r="D130" s="10">
        <v>1.5931431120457551</v>
      </c>
      <c r="E130" s="10">
        <v>8.4341922152405858E-3</v>
      </c>
      <c r="F130" s="10">
        <v>0.65205625941406231</v>
      </c>
      <c r="G130" s="10">
        <v>0.58271662490530851</v>
      </c>
      <c r="H130" s="10">
        <v>0.13478360492229727</v>
      </c>
      <c r="I130" s="10">
        <v>0.12067093037287316</v>
      </c>
      <c r="J130" s="10">
        <v>0.72332207361972067</v>
      </c>
      <c r="K130" s="11"/>
      <c r="L130" s="11"/>
      <c r="M130" s="11"/>
      <c r="N130" s="11"/>
      <c r="O130" s="11"/>
      <c r="P130" s="11"/>
      <c r="Q130" s="11"/>
      <c r="R130" s="11"/>
      <c r="S130" s="11"/>
      <c r="T130" s="12"/>
      <c r="U130" s="12"/>
      <c r="V130" s="12"/>
      <c r="W130" s="12"/>
      <c r="X130" s="12"/>
      <c r="Y130" s="12"/>
      <c r="Z130" s="12"/>
      <c r="AA130" s="12"/>
      <c r="AB130" s="12"/>
      <c r="AC130" s="12"/>
      <c r="AD130" s="12"/>
      <c r="AE130" s="12"/>
      <c r="AF130" s="12"/>
      <c r="AG130" s="12"/>
      <c r="AH130" s="12"/>
      <c r="AI130" s="12"/>
      <c r="AJ130" s="12"/>
      <c r="AK130" s="12"/>
      <c r="AL130" s="11"/>
      <c r="AM130" s="11"/>
      <c r="AN130" s="11"/>
      <c r="AO130" s="11"/>
      <c r="AP130" s="11"/>
      <c r="AQ130" s="11"/>
      <c r="AR130" s="11"/>
      <c r="AS130" s="11"/>
      <c r="AT130" s="11"/>
      <c r="AU130" s="13"/>
      <c r="AV130" s="14"/>
      <c r="AW130" s="11"/>
      <c r="AX130" s="13"/>
      <c r="AY130" s="14"/>
      <c r="AZ130" s="11"/>
    </row>
    <row r="131" spans="1:52" x14ac:dyDescent="0.2">
      <c r="A131" s="1">
        <v>37865</v>
      </c>
      <c r="B131" s="10">
        <v>0.73355731283285153</v>
      </c>
      <c r="C131" s="10">
        <v>1.1263925027315018</v>
      </c>
      <c r="D131" s="10">
        <v>1.6150131623572732</v>
      </c>
      <c r="E131" s="10">
        <v>8.7113325725436223E-3</v>
      </c>
      <c r="F131" s="10">
        <v>0.66332351614529439</v>
      </c>
      <c r="G131" s="10">
        <v>0.58411214953271029</v>
      </c>
      <c r="H131" s="10">
        <v>0.13740982480247338</v>
      </c>
      <c r="I131" s="10">
        <v>0.12435490891002923</v>
      </c>
      <c r="J131" s="10">
        <v>0.72774377597135609</v>
      </c>
      <c r="K131" s="11"/>
      <c r="L131" s="11"/>
      <c r="M131" s="11"/>
      <c r="N131" s="11"/>
      <c r="O131" s="11"/>
      <c r="P131" s="11"/>
      <c r="Q131" s="11"/>
      <c r="R131" s="11"/>
      <c r="S131" s="11"/>
      <c r="T131" s="12"/>
      <c r="U131" s="12"/>
      <c r="V131" s="12"/>
      <c r="W131" s="12"/>
      <c r="X131" s="12"/>
      <c r="Y131" s="12"/>
      <c r="Z131" s="12"/>
      <c r="AA131" s="12"/>
      <c r="AB131" s="12"/>
      <c r="AC131" s="12"/>
      <c r="AD131" s="12"/>
      <c r="AE131" s="12"/>
      <c r="AF131" s="12"/>
      <c r="AG131" s="12"/>
      <c r="AH131" s="12"/>
      <c r="AI131" s="12"/>
      <c r="AJ131" s="12"/>
      <c r="AK131" s="12"/>
      <c r="AL131" s="11"/>
      <c r="AM131" s="11"/>
      <c r="AN131" s="11"/>
      <c r="AO131" s="11"/>
      <c r="AP131" s="11"/>
      <c r="AQ131" s="11"/>
      <c r="AR131" s="11"/>
      <c r="AS131" s="11"/>
      <c r="AT131" s="11"/>
      <c r="AU131" s="13"/>
      <c r="AV131" s="14"/>
      <c r="AW131" s="11"/>
      <c r="AX131" s="13"/>
      <c r="AY131" s="14"/>
      <c r="AZ131" s="11"/>
    </row>
    <row r="132" spans="1:52" x14ac:dyDescent="0.2">
      <c r="A132" s="1">
        <v>37895</v>
      </c>
      <c r="B132" s="10">
        <v>0.75651548965465065</v>
      </c>
      <c r="C132" s="10">
        <v>1.1714402858314297</v>
      </c>
      <c r="D132" s="10">
        <v>1.6793175253576946</v>
      </c>
      <c r="E132" s="10">
        <v>9.1333375955575443E-3</v>
      </c>
      <c r="F132" s="10">
        <v>0.6949318619309377</v>
      </c>
      <c r="G132" s="10">
        <v>0.60222824450466728</v>
      </c>
      <c r="H132" s="10">
        <v>0.14223941738734638</v>
      </c>
      <c r="I132" s="10">
        <v>0.12998999077071066</v>
      </c>
      <c r="J132" s="10">
        <v>0.75643537394382709</v>
      </c>
      <c r="K132" s="11"/>
      <c r="L132" s="11"/>
      <c r="M132" s="11"/>
      <c r="N132" s="11"/>
      <c r="O132" s="11"/>
      <c r="P132" s="11"/>
      <c r="Q132" s="11"/>
      <c r="R132" s="11"/>
      <c r="S132" s="11"/>
      <c r="T132" s="12"/>
      <c r="U132" s="12"/>
      <c r="V132" s="12"/>
      <c r="W132" s="12"/>
      <c r="X132" s="12"/>
      <c r="Y132" s="12"/>
      <c r="Z132" s="12"/>
      <c r="AA132" s="12"/>
      <c r="AB132" s="12"/>
      <c r="AC132" s="12"/>
      <c r="AD132" s="12"/>
      <c r="AE132" s="12"/>
      <c r="AF132" s="12"/>
      <c r="AG132" s="12"/>
      <c r="AH132" s="12"/>
      <c r="AI132" s="12"/>
      <c r="AJ132" s="12"/>
      <c r="AK132" s="12"/>
      <c r="AL132" s="11"/>
      <c r="AM132" s="11"/>
      <c r="AN132" s="11"/>
      <c r="AO132" s="11"/>
      <c r="AP132" s="11"/>
      <c r="AQ132" s="11"/>
      <c r="AR132" s="11"/>
      <c r="AS132" s="11"/>
      <c r="AT132" s="11"/>
      <c r="AU132" s="13"/>
      <c r="AV132" s="14"/>
      <c r="AW132" s="11"/>
      <c r="AX132" s="13"/>
      <c r="AY132" s="14"/>
      <c r="AZ132" s="11"/>
    </row>
    <row r="133" spans="1:52" x14ac:dyDescent="0.2">
      <c r="A133" s="1">
        <v>37926</v>
      </c>
      <c r="B133" s="10">
        <v>0.76185832482591531</v>
      </c>
      <c r="C133" s="10">
        <v>1.1718109165904989</v>
      </c>
      <c r="D133" s="10">
        <v>1.6910745087428554</v>
      </c>
      <c r="E133" s="10">
        <v>9.1597739367792405E-3</v>
      </c>
      <c r="F133" s="10">
        <v>0.7161374410976955</v>
      </c>
      <c r="G133" s="10">
        <v>0.62904950619613764</v>
      </c>
      <c r="H133" s="10">
        <v>0.14290001286100118</v>
      </c>
      <c r="I133" s="10">
        <v>0.13031523254753247</v>
      </c>
      <c r="J133" s="10">
        <v>0.75180621443016848</v>
      </c>
      <c r="K133" s="11"/>
      <c r="L133" s="11"/>
      <c r="M133" s="11"/>
      <c r="N133" s="11"/>
      <c r="O133" s="11"/>
      <c r="P133" s="11"/>
      <c r="Q133" s="11"/>
      <c r="R133" s="11"/>
      <c r="S133" s="11"/>
      <c r="T133" s="12"/>
      <c r="U133" s="12"/>
      <c r="V133" s="12"/>
      <c r="W133" s="12"/>
      <c r="X133" s="12"/>
      <c r="Y133" s="12"/>
      <c r="Z133" s="12"/>
      <c r="AA133" s="12"/>
      <c r="AB133" s="12"/>
      <c r="AC133" s="12"/>
      <c r="AD133" s="12"/>
      <c r="AE133" s="12"/>
      <c r="AF133" s="12"/>
      <c r="AG133" s="12"/>
      <c r="AH133" s="12"/>
      <c r="AI133" s="12"/>
      <c r="AJ133" s="12"/>
      <c r="AK133" s="12"/>
      <c r="AL133" s="11"/>
      <c r="AM133" s="11"/>
      <c r="AN133" s="11"/>
      <c r="AO133" s="11"/>
      <c r="AP133" s="11"/>
      <c r="AQ133" s="11"/>
      <c r="AR133" s="11"/>
      <c r="AS133" s="11"/>
      <c r="AT133" s="11"/>
      <c r="AU133" s="13"/>
      <c r="AV133" s="14"/>
      <c r="AW133" s="11"/>
      <c r="AX133" s="13"/>
      <c r="AY133" s="14"/>
      <c r="AZ133" s="11"/>
    </row>
    <row r="134" spans="1:52" x14ac:dyDescent="0.2">
      <c r="A134" s="1">
        <v>37956</v>
      </c>
      <c r="B134" s="10">
        <v>0.76171324543162489</v>
      </c>
      <c r="C134" s="10">
        <v>1.2289692634787204</v>
      </c>
      <c r="D134" s="10">
        <v>1.7505470459518599</v>
      </c>
      <c r="E134" s="10">
        <v>9.2797951021241446E-3</v>
      </c>
      <c r="F134" s="10">
        <v>0.73914200396180119</v>
      </c>
      <c r="G134" s="10">
        <v>0.64720730049834962</v>
      </c>
      <c r="H134" s="10">
        <v>0.1490690636972109</v>
      </c>
      <c r="I134" s="10">
        <v>0.13625277615031406</v>
      </c>
      <c r="J134" s="10">
        <v>0.79066384136120682</v>
      </c>
      <c r="K134" s="11"/>
      <c r="L134" s="11"/>
      <c r="M134" s="11"/>
      <c r="N134" s="11"/>
      <c r="O134" s="11"/>
      <c r="P134" s="11"/>
      <c r="Q134" s="11"/>
      <c r="R134" s="11"/>
      <c r="S134" s="11"/>
      <c r="T134" s="12"/>
      <c r="U134" s="12"/>
      <c r="V134" s="12"/>
      <c r="W134" s="12"/>
      <c r="X134" s="12"/>
      <c r="Y134" s="12"/>
      <c r="Z134" s="12"/>
      <c r="AA134" s="12"/>
      <c r="AB134" s="12"/>
      <c r="AC134" s="12"/>
      <c r="AD134" s="12"/>
      <c r="AE134" s="12"/>
      <c r="AF134" s="12"/>
      <c r="AG134" s="12"/>
      <c r="AH134" s="12"/>
      <c r="AI134" s="12"/>
      <c r="AJ134" s="12"/>
      <c r="AK134" s="12"/>
      <c r="AL134" s="11"/>
      <c r="AM134" s="11"/>
      <c r="AN134" s="11"/>
      <c r="AO134" s="11"/>
      <c r="AP134" s="11"/>
      <c r="AQ134" s="11"/>
      <c r="AR134" s="11"/>
      <c r="AS134" s="11"/>
      <c r="AT134" s="11"/>
      <c r="AU134" s="13"/>
      <c r="AV134" s="14"/>
      <c r="AW134" s="11"/>
      <c r="AX134" s="13"/>
      <c r="AY134" s="14"/>
      <c r="AZ134" s="11"/>
    </row>
    <row r="135" spans="1:52" x14ac:dyDescent="0.2">
      <c r="A135" s="1">
        <v>37987</v>
      </c>
      <c r="B135" s="10">
        <v>0.77161089205935229</v>
      </c>
      <c r="C135" s="10">
        <v>1.2624987375012624</v>
      </c>
      <c r="D135" s="10">
        <v>1.823519757836576</v>
      </c>
      <c r="E135" s="10">
        <v>9.406364346116582E-3</v>
      </c>
      <c r="F135" s="10">
        <v>0.7709565257615123</v>
      </c>
      <c r="G135" s="10">
        <v>0.67312870220786214</v>
      </c>
      <c r="H135" s="10">
        <v>0.14668778970838467</v>
      </c>
      <c r="I135" s="10">
        <v>0.13814635224556895</v>
      </c>
      <c r="J135" s="10">
        <v>0.80624355005159953</v>
      </c>
      <c r="K135" s="11"/>
      <c r="L135" s="11"/>
      <c r="M135" s="11"/>
      <c r="N135" s="11"/>
      <c r="O135" s="11"/>
      <c r="P135" s="11"/>
      <c r="Q135" s="11"/>
      <c r="R135" s="11"/>
      <c r="S135" s="11"/>
      <c r="T135" s="12"/>
      <c r="U135" s="12"/>
      <c r="V135" s="12"/>
      <c r="W135" s="12"/>
      <c r="X135" s="12"/>
      <c r="Y135" s="12"/>
      <c r="Z135" s="12"/>
      <c r="AA135" s="12"/>
      <c r="AB135" s="12"/>
      <c r="AC135" s="12"/>
      <c r="AD135" s="12"/>
      <c r="AE135" s="12"/>
      <c r="AF135" s="12"/>
      <c r="AG135" s="12"/>
      <c r="AH135" s="12"/>
      <c r="AI135" s="12"/>
      <c r="AJ135" s="12"/>
      <c r="AK135" s="12"/>
      <c r="AL135" s="11"/>
      <c r="AM135" s="11"/>
      <c r="AN135" s="11"/>
      <c r="AO135" s="11"/>
      <c r="AP135" s="11"/>
      <c r="AQ135" s="11"/>
      <c r="AR135" s="11"/>
      <c r="AS135" s="11"/>
      <c r="AT135" s="11"/>
      <c r="AU135" s="13"/>
      <c r="AV135" s="14"/>
      <c r="AW135" s="11"/>
      <c r="AX135" s="13"/>
      <c r="AY135" s="14"/>
      <c r="AZ135" s="11"/>
    </row>
    <row r="136" spans="1:52" x14ac:dyDescent="0.2">
      <c r="A136" s="1">
        <v>38018</v>
      </c>
      <c r="B136" s="10">
        <v>0.75246809535275705</v>
      </c>
      <c r="C136" s="10">
        <v>1.264638187014695</v>
      </c>
      <c r="D136" s="10">
        <v>1.8681113394358304</v>
      </c>
      <c r="E136" s="10">
        <v>9.3779599185993077E-3</v>
      </c>
      <c r="F136" s="10">
        <v>0.77758079064414787</v>
      </c>
      <c r="G136" s="10">
        <v>0.6924728204417977</v>
      </c>
      <c r="H136" s="10">
        <v>0.14388282182990172</v>
      </c>
      <c r="I136" s="10">
        <v>0.1377676135893974</v>
      </c>
      <c r="J136" s="10">
        <v>0.80374222379398474</v>
      </c>
      <c r="K136" s="11"/>
      <c r="L136" s="11"/>
      <c r="M136" s="11"/>
      <c r="N136" s="11"/>
      <c r="O136" s="11"/>
      <c r="P136" s="11"/>
      <c r="Q136" s="11"/>
      <c r="R136" s="11"/>
      <c r="S136" s="11"/>
      <c r="T136" s="12"/>
      <c r="U136" s="12"/>
      <c r="V136" s="12"/>
      <c r="W136" s="12"/>
      <c r="X136" s="12"/>
      <c r="Y136" s="12"/>
      <c r="Z136" s="12"/>
      <c r="AA136" s="12"/>
      <c r="AB136" s="12"/>
      <c r="AC136" s="12"/>
      <c r="AD136" s="12"/>
      <c r="AE136" s="12"/>
      <c r="AF136" s="12"/>
      <c r="AG136" s="12"/>
      <c r="AH136" s="12"/>
      <c r="AI136" s="12"/>
      <c r="AJ136" s="12"/>
      <c r="AK136" s="12"/>
      <c r="AL136" s="11"/>
      <c r="AM136" s="11"/>
      <c r="AN136" s="11"/>
      <c r="AO136" s="11"/>
      <c r="AP136" s="11"/>
      <c r="AQ136" s="11"/>
      <c r="AR136" s="11"/>
      <c r="AS136" s="11"/>
      <c r="AT136" s="11"/>
      <c r="AU136" s="13"/>
      <c r="AV136" s="14"/>
      <c r="AW136" s="11"/>
      <c r="AX136" s="13"/>
      <c r="AY136" s="14"/>
      <c r="AZ136" s="11"/>
    </row>
    <row r="137" spans="1:52" x14ac:dyDescent="0.2">
      <c r="A137" s="1">
        <v>38047</v>
      </c>
      <c r="B137" s="10">
        <v>0.75280797374205788</v>
      </c>
      <c r="C137" s="10">
        <v>1.2261814258037618</v>
      </c>
      <c r="D137" s="10">
        <v>1.8260837807238597</v>
      </c>
      <c r="E137" s="10">
        <v>9.2159952814104152E-3</v>
      </c>
      <c r="F137" s="10">
        <v>0.74972072902843689</v>
      </c>
      <c r="G137" s="10">
        <v>0.6607638430025109</v>
      </c>
      <c r="H137" s="10">
        <v>0.14369880729989942</v>
      </c>
      <c r="I137" s="10">
        <v>0.13277567549624908</v>
      </c>
      <c r="J137" s="10">
        <v>0.78277273759109522</v>
      </c>
      <c r="K137" s="11"/>
      <c r="L137" s="11"/>
      <c r="M137" s="11"/>
      <c r="N137" s="11"/>
      <c r="O137" s="11"/>
      <c r="P137" s="11"/>
      <c r="Q137" s="11"/>
      <c r="R137" s="11"/>
      <c r="S137" s="11"/>
      <c r="T137" s="12"/>
      <c r="U137" s="12"/>
      <c r="V137" s="12"/>
      <c r="W137" s="12"/>
      <c r="X137" s="12"/>
      <c r="Y137" s="12"/>
      <c r="Z137" s="12"/>
      <c r="AA137" s="12"/>
      <c r="AB137" s="12"/>
      <c r="AC137" s="12"/>
      <c r="AD137" s="12"/>
      <c r="AE137" s="12"/>
      <c r="AF137" s="12"/>
      <c r="AG137" s="12"/>
      <c r="AH137" s="12"/>
      <c r="AI137" s="12"/>
      <c r="AJ137" s="12"/>
      <c r="AK137" s="12"/>
      <c r="AL137" s="11"/>
      <c r="AM137" s="11"/>
      <c r="AN137" s="11"/>
      <c r="AO137" s="11"/>
      <c r="AP137" s="11"/>
      <c r="AQ137" s="11"/>
      <c r="AR137" s="11"/>
      <c r="AS137" s="11"/>
      <c r="AT137" s="11"/>
      <c r="AU137" s="13"/>
      <c r="AV137" s="14"/>
      <c r="AW137" s="11"/>
      <c r="AX137" s="13"/>
      <c r="AY137" s="14"/>
      <c r="AZ137" s="11"/>
    </row>
    <row r="138" spans="1:52" x14ac:dyDescent="0.2">
      <c r="A138" s="1">
        <v>38078</v>
      </c>
      <c r="B138" s="10">
        <v>0.74490670043577045</v>
      </c>
      <c r="C138" s="10">
        <v>1.1983654295540882</v>
      </c>
      <c r="D138" s="10">
        <v>1.8015096650993534</v>
      </c>
      <c r="E138" s="10">
        <v>9.2842752230547117E-3</v>
      </c>
      <c r="F138" s="10">
        <v>0.74332862558537127</v>
      </c>
      <c r="G138" s="10">
        <v>0.64057395426301966</v>
      </c>
      <c r="H138" s="10">
        <v>0.14439182164722189</v>
      </c>
      <c r="I138" s="10">
        <v>0.13070699413125597</v>
      </c>
      <c r="J138" s="10">
        <v>0.77076043224245039</v>
      </c>
      <c r="K138" s="11"/>
      <c r="L138" s="11"/>
      <c r="M138" s="11"/>
      <c r="N138" s="11"/>
      <c r="O138" s="11"/>
      <c r="P138" s="11"/>
      <c r="Q138" s="11"/>
      <c r="R138" s="11"/>
      <c r="S138" s="11"/>
      <c r="T138" s="12"/>
      <c r="U138" s="12"/>
      <c r="V138" s="12"/>
      <c r="W138" s="12"/>
      <c r="X138" s="12"/>
      <c r="Y138" s="12"/>
      <c r="Z138" s="12"/>
      <c r="AA138" s="12"/>
      <c r="AB138" s="12"/>
      <c r="AC138" s="12"/>
      <c r="AD138" s="12"/>
      <c r="AE138" s="12"/>
      <c r="AF138" s="12"/>
      <c r="AG138" s="12"/>
      <c r="AH138" s="12"/>
      <c r="AI138" s="12"/>
      <c r="AJ138" s="12"/>
      <c r="AK138" s="12"/>
      <c r="AL138" s="11"/>
      <c r="AM138" s="11"/>
      <c r="AN138" s="11"/>
      <c r="AO138" s="11"/>
      <c r="AP138" s="11"/>
      <c r="AQ138" s="11"/>
      <c r="AR138" s="11"/>
      <c r="AS138" s="11"/>
      <c r="AT138" s="11"/>
      <c r="AU138" s="13"/>
      <c r="AV138" s="14"/>
      <c r="AW138" s="11"/>
      <c r="AX138" s="13"/>
      <c r="AY138" s="14"/>
      <c r="AZ138" s="11"/>
    </row>
    <row r="139" spans="1:52" x14ac:dyDescent="0.2">
      <c r="A139" s="1">
        <v>38108</v>
      </c>
      <c r="B139" s="10">
        <v>0.72552092402344881</v>
      </c>
      <c r="C139" s="10">
        <v>1.2009559609449121</v>
      </c>
      <c r="D139" s="10">
        <v>1.7879492222420883</v>
      </c>
      <c r="E139" s="10">
        <v>8.9262601647787636E-3</v>
      </c>
      <c r="F139" s="10">
        <v>0.70467694085646437</v>
      </c>
      <c r="G139" s="10">
        <v>0.61625685585752144</v>
      </c>
      <c r="H139" s="10">
        <v>0.14631434173177654</v>
      </c>
      <c r="I139" s="10">
        <v>0.13156163662675963</v>
      </c>
      <c r="J139" s="10">
        <v>0.77997036112627716</v>
      </c>
      <c r="K139" s="11"/>
      <c r="L139" s="11"/>
      <c r="M139" s="11"/>
      <c r="N139" s="11"/>
      <c r="O139" s="11"/>
      <c r="P139" s="11"/>
      <c r="Q139" s="11"/>
      <c r="R139" s="11"/>
      <c r="S139" s="11"/>
      <c r="T139" s="12"/>
      <c r="U139" s="12"/>
      <c r="V139" s="12"/>
      <c r="W139" s="12"/>
      <c r="X139" s="12"/>
      <c r="Y139" s="12"/>
      <c r="Z139" s="12"/>
      <c r="AA139" s="12"/>
      <c r="AB139" s="12"/>
      <c r="AC139" s="12"/>
      <c r="AD139" s="12"/>
      <c r="AE139" s="12"/>
      <c r="AF139" s="12"/>
      <c r="AG139" s="12"/>
      <c r="AH139" s="12"/>
      <c r="AI139" s="12"/>
      <c r="AJ139" s="12"/>
      <c r="AK139" s="12"/>
      <c r="AL139" s="11"/>
      <c r="AM139" s="11"/>
      <c r="AN139" s="11"/>
      <c r="AO139" s="11"/>
      <c r="AP139" s="11"/>
      <c r="AQ139" s="11"/>
      <c r="AR139" s="11"/>
      <c r="AS139" s="11"/>
      <c r="AT139" s="11"/>
      <c r="AU139" s="13"/>
      <c r="AV139" s="14"/>
      <c r="AW139" s="11"/>
      <c r="AX139" s="13"/>
      <c r="AY139" s="14"/>
      <c r="AZ139" s="11"/>
    </row>
    <row r="140" spans="1:52" x14ac:dyDescent="0.2">
      <c r="A140" s="1">
        <v>38139</v>
      </c>
      <c r="B140" s="10">
        <v>0.73656143658942586</v>
      </c>
      <c r="C140" s="10">
        <v>1.2145945683330903</v>
      </c>
      <c r="D140" s="10">
        <v>1.8280198888563908</v>
      </c>
      <c r="E140" s="10">
        <v>9.1390135348790452E-3</v>
      </c>
      <c r="F140" s="10">
        <v>0.69373144268390818</v>
      </c>
      <c r="G140" s="10">
        <v>0.62861453356801611</v>
      </c>
      <c r="H140" s="10">
        <v>0.14650082772967668</v>
      </c>
      <c r="I140" s="10">
        <v>0.1327703868929074</v>
      </c>
      <c r="J140" s="10">
        <v>0.79997440081917381</v>
      </c>
      <c r="K140" s="11"/>
      <c r="L140" s="11"/>
      <c r="M140" s="11"/>
      <c r="N140" s="11"/>
      <c r="O140" s="11"/>
      <c r="P140" s="11"/>
      <c r="Q140" s="11"/>
      <c r="R140" s="11"/>
      <c r="S140" s="11"/>
      <c r="T140" s="12"/>
      <c r="U140" s="12"/>
      <c r="V140" s="12"/>
      <c r="W140" s="12"/>
      <c r="X140" s="12"/>
      <c r="Y140" s="12"/>
      <c r="Z140" s="12"/>
      <c r="AA140" s="12"/>
      <c r="AB140" s="12"/>
      <c r="AC140" s="12"/>
      <c r="AD140" s="12"/>
      <c r="AE140" s="12"/>
      <c r="AF140" s="12"/>
      <c r="AG140" s="12"/>
      <c r="AH140" s="12"/>
      <c r="AI140" s="12"/>
      <c r="AJ140" s="12"/>
      <c r="AK140" s="12"/>
      <c r="AL140" s="11"/>
      <c r="AM140" s="11"/>
      <c r="AN140" s="11"/>
      <c r="AO140" s="11"/>
      <c r="AP140" s="11"/>
      <c r="AQ140" s="11"/>
      <c r="AR140" s="11"/>
      <c r="AS140" s="11"/>
      <c r="AT140" s="11"/>
      <c r="AU140" s="13"/>
      <c r="AV140" s="14"/>
      <c r="AW140" s="11"/>
      <c r="AX140" s="13"/>
      <c r="AY140" s="14"/>
      <c r="AZ140" s="11"/>
    </row>
    <row r="141" spans="1:52" x14ac:dyDescent="0.2">
      <c r="A141" s="1">
        <v>38169</v>
      </c>
      <c r="B141" s="10">
        <v>0.75646398474968612</v>
      </c>
      <c r="C141" s="10">
        <v>1.227023976048492</v>
      </c>
      <c r="D141" s="10">
        <v>1.8443718991497446</v>
      </c>
      <c r="E141" s="10">
        <v>9.129918743723181E-3</v>
      </c>
      <c r="F141" s="10">
        <v>0.71647095068530453</v>
      </c>
      <c r="G141" s="10">
        <v>0.64703979294726621</v>
      </c>
      <c r="H141" s="10">
        <v>0.14475760339311822</v>
      </c>
      <c r="I141" s="10">
        <v>0.13338312970175531</v>
      </c>
      <c r="J141" s="10">
        <v>0.80354847004371299</v>
      </c>
      <c r="K141" s="11"/>
      <c r="L141" s="11"/>
      <c r="M141" s="11"/>
      <c r="N141" s="11"/>
      <c r="O141" s="11"/>
      <c r="P141" s="11"/>
      <c r="Q141" s="11"/>
      <c r="R141" s="11"/>
      <c r="S141" s="11"/>
      <c r="T141" s="12"/>
      <c r="U141" s="12"/>
      <c r="V141" s="12"/>
      <c r="W141" s="12"/>
      <c r="X141" s="12"/>
      <c r="Y141" s="12"/>
      <c r="Z141" s="12"/>
      <c r="AA141" s="12"/>
      <c r="AB141" s="12"/>
      <c r="AC141" s="12"/>
      <c r="AD141" s="12"/>
      <c r="AE141" s="12"/>
      <c r="AF141" s="12"/>
      <c r="AG141" s="12"/>
      <c r="AH141" s="12"/>
      <c r="AI141" s="12"/>
      <c r="AJ141" s="12"/>
      <c r="AK141" s="12"/>
      <c r="AL141" s="11"/>
      <c r="AM141" s="11"/>
      <c r="AN141" s="11"/>
      <c r="AO141" s="11"/>
      <c r="AP141" s="11"/>
      <c r="AQ141" s="11"/>
      <c r="AR141" s="11"/>
      <c r="AS141" s="11"/>
      <c r="AT141" s="11"/>
      <c r="AU141" s="13"/>
      <c r="AV141" s="14"/>
      <c r="AW141" s="11"/>
      <c r="AX141" s="13"/>
      <c r="AY141" s="14"/>
      <c r="AZ141" s="11"/>
    </row>
    <row r="142" spans="1:52" x14ac:dyDescent="0.2">
      <c r="A142" s="1">
        <v>38200</v>
      </c>
      <c r="B142" s="10">
        <v>0.76232876190185772</v>
      </c>
      <c r="C142" s="10">
        <v>1.2198692300185419</v>
      </c>
      <c r="D142" s="10">
        <v>1.8199024532285071</v>
      </c>
      <c r="E142" s="10">
        <v>9.075068970524177E-3</v>
      </c>
      <c r="F142" s="10">
        <v>0.71149563497427948</v>
      </c>
      <c r="G142" s="10">
        <v>0.65685759327377824</v>
      </c>
      <c r="H142" s="10">
        <v>0.14649438926489117</v>
      </c>
      <c r="I142" s="10">
        <v>0.13283917161492581</v>
      </c>
      <c r="J142" s="10">
        <v>0.79278879313762018</v>
      </c>
      <c r="K142" s="11"/>
      <c r="L142" s="11"/>
      <c r="M142" s="11"/>
      <c r="N142" s="11"/>
      <c r="O142" s="11"/>
      <c r="P142" s="11"/>
      <c r="Q142" s="11"/>
      <c r="R142" s="11"/>
      <c r="S142" s="11"/>
      <c r="T142" s="12"/>
      <c r="U142" s="12"/>
      <c r="V142" s="12"/>
      <c r="W142" s="12"/>
      <c r="X142" s="12"/>
      <c r="Y142" s="12"/>
      <c r="Z142" s="12"/>
      <c r="AA142" s="12"/>
      <c r="AB142" s="12"/>
      <c r="AC142" s="12"/>
      <c r="AD142" s="12"/>
      <c r="AE142" s="12"/>
      <c r="AF142" s="12"/>
      <c r="AG142" s="12"/>
      <c r="AH142" s="12"/>
      <c r="AI142" s="12"/>
      <c r="AJ142" s="12"/>
      <c r="AK142" s="12"/>
      <c r="AL142" s="11"/>
      <c r="AM142" s="11"/>
      <c r="AN142" s="11"/>
      <c r="AO142" s="11"/>
      <c r="AP142" s="11"/>
      <c r="AQ142" s="11"/>
      <c r="AR142" s="11"/>
      <c r="AS142" s="11"/>
      <c r="AT142" s="11"/>
      <c r="AU142" s="13"/>
      <c r="AV142" s="14"/>
      <c r="AW142" s="11"/>
      <c r="AX142" s="13"/>
      <c r="AY142" s="14"/>
      <c r="AZ142" s="11"/>
    </row>
    <row r="143" spans="1:52" x14ac:dyDescent="0.2">
      <c r="A143" s="1">
        <v>38231</v>
      </c>
      <c r="B143" s="10">
        <v>0.77651809287156393</v>
      </c>
      <c r="C143" s="10">
        <v>1.2225237780874838</v>
      </c>
      <c r="D143" s="10">
        <v>1.7939150401836967</v>
      </c>
      <c r="E143" s="10">
        <v>9.0835596653616613E-3</v>
      </c>
      <c r="F143" s="10">
        <v>0.7029185176854299</v>
      </c>
      <c r="G143" s="10">
        <v>0.65963060686015829</v>
      </c>
      <c r="H143" s="10">
        <v>0.14622020763269483</v>
      </c>
      <c r="I143" s="10">
        <v>0.13452975125448993</v>
      </c>
      <c r="J143" s="10">
        <v>0.792085481865203</v>
      </c>
      <c r="K143" s="11"/>
      <c r="L143" s="11"/>
      <c r="M143" s="11"/>
      <c r="N143" s="11"/>
      <c r="O143" s="11"/>
      <c r="P143" s="11"/>
      <c r="Q143" s="11"/>
      <c r="R143" s="11"/>
      <c r="S143" s="11"/>
      <c r="T143" s="12"/>
      <c r="U143" s="12"/>
      <c r="V143" s="12"/>
      <c r="W143" s="12"/>
      <c r="X143" s="12"/>
      <c r="Y143" s="12"/>
      <c r="Z143" s="12"/>
      <c r="AA143" s="12"/>
      <c r="AB143" s="12"/>
      <c r="AC143" s="12"/>
      <c r="AD143" s="12"/>
      <c r="AE143" s="12"/>
      <c r="AF143" s="12"/>
      <c r="AG143" s="12"/>
      <c r="AH143" s="12"/>
      <c r="AI143" s="12"/>
      <c r="AJ143" s="12"/>
      <c r="AK143" s="12"/>
      <c r="AL143" s="11"/>
      <c r="AM143" s="11"/>
      <c r="AN143" s="11"/>
      <c r="AO143" s="11"/>
      <c r="AP143" s="11"/>
      <c r="AQ143" s="11"/>
      <c r="AR143" s="11"/>
      <c r="AS143" s="11"/>
      <c r="AT143" s="11"/>
      <c r="AU143" s="13"/>
      <c r="AV143" s="14"/>
      <c r="AW143" s="11"/>
      <c r="AX143" s="13"/>
      <c r="AY143" s="14"/>
      <c r="AZ143" s="11"/>
    </row>
    <row r="144" spans="1:52" x14ac:dyDescent="0.2">
      <c r="A144" s="1">
        <v>38261</v>
      </c>
      <c r="B144" s="10">
        <v>0.8019632059281121</v>
      </c>
      <c r="C144" s="10">
        <v>1.2505314758772477</v>
      </c>
      <c r="D144" s="10">
        <v>1.807501129688206</v>
      </c>
      <c r="E144" s="10">
        <v>9.1932043833198498E-3</v>
      </c>
      <c r="F144" s="10">
        <v>0.73369186409091913</v>
      </c>
      <c r="G144" s="10">
        <v>0.68436901177114695</v>
      </c>
      <c r="H144" s="10">
        <v>0.15196644580876542</v>
      </c>
      <c r="I144" s="10">
        <v>0.13805290187199734</v>
      </c>
      <c r="J144" s="10">
        <v>0.8110036981768638</v>
      </c>
      <c r="K144" s="11"/>
      <c r="L144" s="11"/>
      <c r="M144" s="11"/>
      <c r="N144" s="11"/>
      <c r="O144" s="11"/>
      <c r="P144" s="11"/>
      <c r="Q144" s="11"/>
      <c r="R144" s="11"/>
      <c r="S144" s="11"/>
      <c r="T144" s="12"/>
      <c r="U144" s="12"/>
      <c r="V144" s="12"/>
      <c r="W144" s="12"/>
      <c r="X144" s="12"/>
      <c r="Y144" s="12"/>
      <c r="Z144" s="12"/>
      <c r="AA144" s="12"/>
      <c r="AB144" s="12"/>
      <c r="AC144" s="12"/>
      <c r="AD144" s="12"/>
      <c r="AE144" s="12"/>
      <c r="AF144" s="12"/>
      <c r="AG144" s="12"/>
      <c r="AH144" s="12"/>
      <c r="AI144" s="12"/>
      <c r="AJ144" s="12"/>
      <c r="AK144" s="12"/>
      <c r="AL144" s="11"/>
      <c r="AM144" s="11"/>
      <c r="AN144" s="11"/>
      <c r="AO144" s="11"/>
      <c r="AP144" s="11"/>
      <c r="AQ144" s="11"/>
      <c r="AR144" s="11"/>
      <c r="AS144" s="11"/>
      <c r="AT144" s="11"/>
      <c r="AU144" s="13"/>
      <c r="AV144" s="14"/>
      <c r="AW144" s="11"/>
      <c r="AX144" s="13"/>
      <c r="AY144" s="14"/>
      <c r="AZ144" s="11"/>
    </row>
    <row r="145" spans="1:52" x14ac:dyDescent="0.2">
      <c r="A145" s="1">
        <v>38292</v>
      </c>
      <c r="B145" s="10">
        <v>0.83606447729248878</v>
      </c>
      <c r="C145" s="10">
        <v>1.3005254122665557</v>
      </c>
      <c r="D145" s="10">
        <v>1.8616773713115518</v>
      </c>
      <c r="E145" s="10">
        <v>9.5584931991320888E-3</v>
      </c>
      <c r="F145" s="10">
        <v>0.77115866589550797</v>
      </c>
      <c r="G145" s="10">
        <v>0.70136063964090334</v>
      </c>
      <c r="H145" s="10">
        <v>0.15963220739416384</v>
      </c>
      <c r="I145" s="10">
        <v>0.14453164520371736</v>
      </c>
      <c r="J145" s="10">
        <v>0.85471546522162767</v>
      </c>
      <c r="K145" s="11"/>
      <c r="L145" s="11"/>
      <c r="M145" s="11"/>
      <c r="N145" s="11"/>
      <c r="O145" s="11"/>
      <c r="P145" s="11"/>
      <c r="Q145" s="11"/>
      <c r="R145" s="11"/>
      <c r="S145" s="11"/>
      <c r="T145" s="12"/>
      <c r="U145" s="12"/>
      <c r="V145" s="12"/>
      <c r="W145" s="12"/>
      <c r="X145" s="12"/>
      <c r="Y145" s="12"/>
      <c r="Z145" s="12"/>
      <c r="AA145" s="12"/>
      <c r="AB145" s="12"/>
      <c r="AC145" s="12"/>
      <c r="AD145" s="12"/>
      <c r="AE145" s="12"/>
      <c r="AF145" s="12"/>
      <c r="AG145" s="12"/>
      <c r="AH145" s="12"/>
      <c r="AI145" s="12"/>
      <c r="AJ145" s="12"/>
      <c r="AK145" s="12"/>
      <c r="AL145" s="11"/>
      <c r="AM145" s="11"/>
      <c r="AN145" s="11"/>
      <c r="AO145" s="11"/>
      <c r="AP145" s="11"/>
      <c r="AQ145" s="11"/>
      <c r="AR145" s="11"/>
      <c r="AS145" s="11"/>
      <c r="AT145" s="11"/>
      <c r="AU145" s="13"/>
      <c r="AV145" s="14"/>
      <c r="AW145" s="11"/>
      <c r="AX145" s="13"/>
      <c r="AY145" s="14"/>
      <c r="AZ145" s="11"/>
    </row>
    <row r="146" spans="1:52" x14ac:dyDescent="0.2">
      <c r="A146" s="1">
        <v>38322</v>
      </c>
      <c r="B146" s="10">
        <v>0.82027052521921739</v>
      </c>
      <c r="C146" s="10">
        <v>1.3383655879440028</v>
      </c>
      <c r="D146" s="10">
        <v>1.9277108433734937</v>
      </c>
      <c r="E146" s="10">
        <v>9.6249169850910025E-3</v>
      </c>
      <c r="F146" s="10">
        <v>0.76594310574610525</v>
      </c>
      <c r="G146" s="10">
        <v>0.7137758743754461</v>
      </c>
      <c r="H146" s="10">
        <v>0.1627577676144594</v>
      </c>
      <c r="I146" s="10">
        <v>0.14905795373241115</v>
      </c>
      <c r="J146" s="10">
        <v>0.87117879202348703</v>
      </c>
      <c r="K146" s="11"/>
      <c r="L146" s="11"/>
      <c r="M146" s="11"/>
      <c r="N146" s="11"/>
      <c r="O146" s="11"/>
      <c r="P146" s="11"/>
      <c r="Q146" s="11"/>
      <c r="R146" s="11"/>
      <c r="S146" s="11"/>
      <c r="T146" s="12"/>
      <c r="U146" s="12"/>
      <c r="V146" s="12"/>
      <c r="W146" s="12"/>
      <c r="X146" s="12"/>
      <c r="Y146" s="12"/>
      <c r="Z146" s="12"/>
      <c r="AA146" s="12"/>
      <c r="AB146" s="12"/>
      <c r="AC146" s="12"/>
      <c r="AD146" s="12"/>
      <c r="AE146" s="12"/>
      <c r="AF146" s="12"/>
      <c r="AG146" s="12"/>
      <c r="AH146" s="12"/>
      <c r="AI146" s="12"/>
      <c r="AJ146" s="12"/>
      <c r="AK146" s="12"/>
      <c r="AL146" s="11"/>
      <c r="AM146" s="11"/>
      <c r="AN146" s="11"/>
      <c r="AO146" s="11"/>
      <c r="AP146" s="11"/>
      <c r="AQ146" s="11"/>
      <c r="AR146" s="11"/>
      <c r="AS146" s="11"/>
      <c r="AT146" s="11"/>
      <c r="AU146" s="13"/>
      <c r="AV146" s="14"/>
      <c r="AW146" s="11"/>
      <c r="AX146" s="13"/>
      <c r="AY146" s="14"/>
      <c r="AZ146" s="11"/>
    </row>
    <row r="147" spans="1:52" x14ac:dyDescent="0.2">
      <c r="A147" s="1">
        <v>38353</v>
      </c>
      <c r="B147" s="10">
        <v>0.81610002121860048</v>
      </c>
      <c r="C147" s="10">
        <v>1.3099464231912914</v>
      </c>
      <c r="D147" s="10">
        <v>1.8771234959547987</v>
      </c>
      <c r="E147" s="10">
        <v>9.6770759747234775E-3</v>
      </c>
      <c r="F147" s="10">
        <v>0.76547405808417146</v>
      </c>
      <c r="G147" s="10">
        <v>0.70521861777150918</v>
      </c>
      <c r="H147" s="10">
        <v>0.15929654645087296</v>
      </c>
      <c r="I147" s="10">
        <v>0.14464244387873179</v>
      </c>
      <c r="J147" s="10">
        <v>0.84653934714885537</v>
      </c>
      <c r="K147" s="11"/>
      <c r="L147" s="11"/>
      <c r="M147" s="11"/>
      <c r="N147" s="11"/>
      <c r="O147" s="11"/>
      <c r="P147" s="11"/>
      <c r="Q147" s="11"/>
      <c r="R147" s="11"/>
      <c r="S147" s="11"/>
      <c r="T147" s="12"/>
      <c r="U147" s="12"/>
      <c r="V147" s="12"/>
      <c r="W147" s="12"/>
      <c r="X147" s="12"/>
      <c r="Y147" s="12"/>
      <c r="Z147" s="12"/>
      <c r="AA147" s="12"/>
      <c r="AB147" s="12"/>
      <c r="AC147" s="12"/>
      <c r="AD147" s="12"/>
      <c r="AE147" s="12"/>
      <c r="AF147" s="12"/>
      <c r="AG147" s="12"/>
      <c r="AH147" s="12"/>
      <c r="AI147" s="12"/>
      <c r="AJ147" s="12"/>
      <c r="AK147" s="12"/>
      <c r="AL147" s="11"/>
      <c r="AM147" s="11"/>
      <c r="AN147" s="11"/>
      <c r="AO147" s="11"/>
      <c r="AP147" s="11"/>
      <c r="AQ147" s="11"/>
      <c r="AR147" s="11"/>
      <c r="AS147" s="11"/>
      <c r="AT147" s="11"/>
      <c r="AU147" s="13"/>
      <c r="AV147" s="14"/>
      <c r="AW147" s="11"/>
      <c r="AX147" s="13"/>
      <c r="AY147" s="14"/>
      <c r="AZ147" s="11"/>
    </row>
    <row r="148" spans="1:52" x14ac:dyDescent="0.2">
      <c r="A148" s="1">
        <v>38384</v>
      </c>
      <c r="B148" s="10">
        <v>0.80666629022239789</v>
      </c>
      <c r="C148" s="10">
        <v>1.3013039065143273</v>
      </c>
      <c r="D148" s="10">
        <v>1.8872553645233738</v>
      </c>
      <c r="E148" s="10">
        <v>9.5245352026821078E-3</v>
      </c>
      <c r="F148" s="10">
        <v>0.78140872364699077</v>
      </c>
      <c r="G148" s="10">
        <v>0.7156659271452086</v>
      </c>
      <c r="H148" s="10">
        <v>0.15639173000531734</v>
      </c>
      <c r="I148" s="10">
        <v>0.14324184953876123</v>
      </c>
      <c r="J148" s="10">
        <v>0.83932048613442556</v>
      </c>
      <c r="K148" s="11"/>
      <c r="L148" s="11"/>
      <c r="M148" s="11"/>
      <c r="N148" s="11"/>
      <c r="O148" s="11"/>
      <c r="P148" s="11"/>
      <c r="Q148" s="11"/>
      <c r="R148" s="11"/>
      <c r="S148" s="11"/>
      <c r="T148" s="12"/>
      <c r="U148" s="12"/>
      <c r="V148" s="12"/>
      <c r="W148" s="12"/>
      <c r="X148" s="12"/>
      <c r="Y148" s="12"/>
      <c r="Z148" s="12"/>
      <c r="AA148" s="12"/>
      <c r="AB148" s="12"/>
      <c r="AC148" s="12"/>
      <c r="AD148" s="12"/>
      <c r="AE148" s="12"/>
      <c r="AF148" s="12"/>
      <c r="AG148" s="12"/>
      <c r="AH148" s="12"/>
      <c r="AI148" s="12"/>
      <c r="AJ148" s="12"/>
      <c r="AK148" s="12"/>
      <c r="AL148" s="11"/>
      <c r="AM148" s="11"/>
      <c r="AN148" s="11"/>
      <c r="AO148" s="11"/>
      <c r="AP148" s="11"/>
      <c r="AQ148" s="11"/>
      <c r="AR148" s="11"/>
      <c r="AS148" s="11"/>
      <c r="AT148" s="11"/>
      <c r="AU148" s="13"/>
      <c r="AV148" s="14"/>
      <c r="AW148" s="11"/>
      <c r="AX148" s="13"/>
      <c r="AY148" s="14"/>
      <c r="AZ148" s="11"/>
    </row>
    <row r="149" spans="1:52" x14ac:dyDescent="0.2">
      <c r="A149" s="1">
        <v>38412</v>
      </c>
      <c r="B149" s="10">
        <v>0.82230079763177377</v>
      </c>
      <c r="C149" s="10">
        <v>1.3192090022822316</v>
      </c>
      <c r="D149" s="10">
        <v>1.9055967376183853</v>
      </c>
      <c r="E149" s="10">
        <v>9.503354684203524E-3</v>
      </c>
      <c r="F149" s="10">
        <v>0.78502794699491296</v>
      </c>
      <c r="G149" s="10">
        <v>0.73019350127783866</v>
      </c>
      <c r="H149" s="10">
        <v>0.16107209587011145</v>
      </c>
      <c r="I149" s="10">
        <v>0.14510629035768702</v>
      </c>
      <c r="J149" s="10">
        <v>0.85123769961524054</v>
      </c>
      <c r="K149" s="11"/>
      <c r="L149" s="11"/>
      <c r="M149" s="11"/>
      <c r="N149" s="11"/>
      <c r="O149" s="11"/>
      <c r="P149" s="11"/>
      <c r="Q149" s="11"/>
      <c r="R149" s="11"/>
      <c r="S149" s="11"/>
      <c r="T149" s="12"/>
      <c r="U149" s="12"/>
      <c r="V149" s="12"/>
      <c r="W149" s="12"/>
      <c r="X149" s="12"/>
      <c r="Y149" s="12"/>
      <c r="Z149" s="12"/>
      <c r="AA149" s="12"/>
      <c r="AB149" s="12"/>
      <c r="AC149" s="12"/>
      <c r="AD149" s="12"/>
      <c r="AE149" s="12"/>
      <c r="AF149" s="12"/>
      <c r="AG149" s="12"/>
      <c r="AH149" s="12"/>
      <c r="AI149" s="12"/>
      <c r="AJ149" s="12"/>
      <c r="AK149" s="12"/>
      <c r="AL149" s="11"/>
      <c r="AM149" s="11"/>
      <c r="AN149" s="11"/>
      <c r="AO149" s="11"/>
      <c r="AP149" s="11"/>
      <c r="AQ149" s="11"/>
      <c r="AR149" s="11"/>
      <c r="AS149" s="11"/>
      <c r="AT149" s="11"/>
      <c r="AU149" s="13"/>
      <c r="AV149" s="14"/>
      <c r="AW149" s="11"/>
      <c r="AX149" s="13"/>
      <c r="AY149" s="14"/>
      <c r="AZ149" s="11"/>
    </row>
    <row r="150" spans="1:52" x14ac:dyDescent="0.2">
      <c r="A150" s="1">
        <v>38443</v>
      </c>
      <c r="B150" s="10">
        <v>0.80904839727512512</v>
      </c>
      <c r="C150" s="10">
        <v>1.2941800722152481</v>
      </c>
      <c r="D150" s="10">
        <v>1.8958424175782509</v>
      </c>
      <c r="E150" s="10">
        <v>9.3278361285748929E-3</v>
      </c>
      <c r="F150" s="10">
        <v>0.77365249077419407</v>
      </c>
      <c r="G150" s="10">
        <v>0.7207207207207208</v>
      </c>
      <c r="H150" s="10">
        <v>0.1583029919265474</v>
      </c>
      <c r="I150" s="10">
        <v>0.1411631846414455</v>
      </c>
      <c r="J150" s="10">
        <v>0.83642811736759348</v>
      </c>
      <c r="K150" s="11"/>
      <c r="L150" s="11"/>
      <c r="M150" s="11"/>
      <c r="N150" s="11"/>
      <c r="O150" s="11"/>
      <c r="P150" s="11"/>
      <c r="Q150" s="11"/>
      <c r="R150" s="11"/>
      <c r="S150" s="11"/>
      <c r="T150" s="12"/>
      <c r="U150" s="12"/>
      <c r="V150" s="12"/>
      <c r="W150" s="12"/>
      <c r="X150" s="12"/>
      <c r="Y150" s="12"/>
      <c r="Z150" s="12"/>
      <c r="AA150" s="12"/>
      <c r="AB150" s="12"/>
      <c r="AC150" s="12"/>
      <c r="AD150" s="12"/>
      <c r="AE150" s="12"/>
      <c r="AF150" s="12"/>
      <c r="AG150" s="12"/>
      <c r="AH150" s="12"/>
      <c r="AI150" s="12"/>
      <c r="AJ150" s="12"/>
      <c r="AK150" s="12"/>
      <c r="AL150" s="11"/>
      <c r="AM150" s="11"/>
      <c r="AN150" s="11"/>
      <c r="AO150" s="11"/>
      <c r="AP150" s="11"/>
      <c r="AQ150" s="11"/>
      <c r="AR150" s="11"/>
      <c r="AS150" s="11"/>
      <c r="AT150" s="11"/>
      <c r="AU150" s="13"/>
      <c r="AV150" s="14"/>
      <c r="AW150" s="11"/>
      <c r="AX150" s="13"/>
      <c r="AY150" s="14"/>
      <c r="AZ150" s="11"/>
    </row>
    <row r="151" spans="1:52" x14ac:dyDescent="0.2">
      <c r="A151" s="1">
        <v>38473</v>
      </c>
      <c r="B151" s="10">
        <v>0.79648907615232067</v>
      </c>
      <c r="C151" s="10">
        <v>1.2690194286874532</v>
      </c>
      <c r="D151" s="10">
        <v>1.8550466544233586</v>
      </c>
      <c r="E151" s="10">
        <v>9.3794552412395892E-3</v>
      </c>
      <c r="F151" s="10">
        <v>0.76629526889300981</v>
      </c>
      <c r="G151" s="10">
        <v>0.71890726096333568</v>
      </c>
      <c r="H151" s="10">
        <v>0.15711659622605936</v>
      </c>
      <c r="I151" s="10">
        <v>0.13805099603793641</v>
      </c>
      <c r="J151" s="10">
        <v>0.82128777923784491</v>
      </c>
      <c r="K151" s="11"/>
      <c r="L151" s="11"/>
      <c r="M151" s="11"/>
      <c r="N151" s="11"/>
      <c r="O151" s="11"/>
      <c r="P151" s="11"/>
      <c r="Q151" s="11"/>
      <c r="R151" s="11"/>
      <c r="S151" s="11"/>
      <c r="T151" s="12"/>
      <c r="U151" s="12"/>
      <c r="V151" s="12"/>
      <c r="W151" s="12"/>
      <c r="X151" s="12"/>
      <c r="Y151" s="12"/>
      <c r="Z151" s="12"/>
      <c r="AA151" s="12"/>
      <c r="AB151" s="12"/>
      <c r="AC151" s="12"/>
      <c r="AD151" s="12"/>
      <c r="AE151" s="12"/>
      <c r="AF151" s="12"/>
      <c r="AG151" s="12"/>
      <c r="AH151" s="12"/>
      <c r="AI151" s="12"/>
      <c r="AJ151" s="12"/>
      <c r="AK151" s="12"/>
      <c r="AL151" s="11"/>
      <c r="AM151" s="11"/>
      <c r="AN151" s="11"/>
      <c r="AO151" s="11"/>
      <c r="AP151" s="11"/>
      <c r="AQ151" s="11"/>
      <c r="AR151" s="11"/>
      <c r="AS151" s="11"/>
      <c r="AT151" s="11"/>
      <c r="AU151" s="13"/>
      <c r="AV151" s="14"/>
      <c r="AW151" s="11"/>
      <c r="AX151" s="13"/>
      <c r="AY151" s="14"/>
      <c r="AZ151" s="11"/>
    </row>
    <row r="152" spans="1:52" x14ac:dyDescent="0.2">
      <c r="A152" s="1">
        <v>38504</v>
      </c>
      <c r="B152" s="10">
        <v>0.80631505954636717</v>
      </c>
      <c r="C152" s="10">
        <v>1.2155099064057373</v>
      </c>
      <c r="D152" s="10">
        <v>1.8176200083610519</v>
      </c>
      <c r="E152" s="10">
        <v>9.1950640895967044E-3</v>
      </c>
      <c r="F152" s="10">
        <v>0.7665184730952016</v>
      </c>
      <c r="G152" s="10">
        <v>0.70801472670631549</v>
      </c>
      <c r="H152" s="10">
        <v>0.15396221767178334</v>
      </c>
      <c r="I152" s="10">
        <v>0.1311441011383308</v>
      </c>
      <c r="J152" s="10">
        <v>0.78956510753876763</v>
      </c>
      <c r="K152" s="11"/>
      <c r="L152" s="11"/>
      <c r="M152" s="11"/>
      <c r="N152" s="11"/>
      <c r="O152" s="11"/>
      <c r="P152" s="11"/>
      <c r="Q152" s="11"/>
      <c r="R152" s="11"/>
      <c r="S152" s="11"/>
      <c r="T152" s="12"/>
      <c r="U152" s="12"/>
      <c r="V152" s="12"/>
      <c r="W152" s="12"/>
      <c r="X152" s="12"/>
      <c r="Y152" s="12"/>
      <c r="Z152" s="12"/>
      <c r="AA152" s="12"/>
      <c r="AB152" s="12"/>
      <c r="AC152" s="12"/>
      <c r="AD152" s="12"/>
      <c r="AE152" s="12"/>
      <c r="AF152" s="12"/>
      <c r="AG152" s="12"/>
      <c r="AH152" s="12"/>
      <c r="AI152" s="12"/>
      <c r="AJ152" s="12"/>
      <c r="AK152" s="12"/>
      <c r="AL152" s="11"/>
      <c r="AM152" s="11"/>
      <c r="AN152" s="11"/>
      <c r="AO152" s="11"/>
      <c r="AP152" s="11"/>
      <c r="AQ152" s="11"/>
      <c r="AR152" s="11"/>
      <c r="AS152" s="11"/>
      <c r="AT152" s="11"/>
      <c r="AU152" s="13"/>
      <c r="AV152" s="14"/>
      <c r="AW152" s="11"/>
      <c r="AX152" s="13"/>
      <c r="AY152" s="14"/>
      <c r="AZ152" s="11"/>
    </row>
    <row r="153" spans="1:52" x14ac:dyDescent="0.2">
      <c r="A153" s="1">
        <v>38534</v>
      </c>
      <c r="B153" s="10">
        <v>0.81783535338665625</v>
      </c>
      <c r="C153" s="10">
        <v>1.2032680760946732</v>
      </c>
      <c r="D153" s="10">
        <v>1.7499037552934589</v>
      </c>
      <c r="E153" s="10">
        <v>8.9311231780508718E-3</v>
      </c>
      <c r="F153" s="10">
        <v>0.75210023991997654</v>
      </c>
      <c r="G153" s="10">
        <v>0.67842605156037994</v>
      </c>
      <c r="H153" s="10">
        <v>0.15191565642755142</v>
      </c>
      <c r="I153" s="10">
        <v>0.12769924274349054</v>
      </c>
      <c r="J153" s="10">
        <v>0.77213518542826476</v>
      </c>
      <c r="K153" s="11"/>
      <c r="L153" s="11"/>
      <c r="M153" s="11"/>
      <c r="N153" s="11"/>
      <c r="O153" s="11"/>
      <c r="P153" s="11"/>
      <c r="Q153" s="11"/>
      <c r="R153" s="11"/>
      <c r="S153" s="11"/>
      <c r="T153" s="12"/>
      <c r="U153" s="12"/>
      <c r="V153" s="12"/>
      <c r="W153" s="12"/>
      <c r="X153" s="12"/>
      <c r="Y153" s="12"/>
      <c r="Z153" s="12"/>
      <c r="AA153" s="12"/>
      <c r="AB153" s="12"/>
      <c r="AC153" s="12"/>
      <c r="AD153" s="12"/>
      <c r="AE153" s="12"/>
      <c r="AF153" s="12"/>
      <c r="AG153" s="12"/>
      <c r="AH153" s="12"/>
      <c r="AI153" s="12"/>
      <c r="AJ153" s="12"/>
      <c r="AK153" s="12"/>
      <c r="AL153" s="11"/>
      <c r="AM153" s="11"/>
      <c r="AN153" s="11"/>
      <c r="AO153" s="11"/>
      <c r="AP153" s="11"/>
      <c r="AQ153" s="11"/>
      <c r="AR153" s="11"/>
      <c r="AS153" s="11"/>
      <c r="AT153" s="11"/>
      <c r="AU153" s="13"/>
      <c r="AV153" s="14"/>
      <c r="AW153" s="11"/>
      <c r="AX153" s="13"/>
      <c r="AY153" s="14"/>
      <c r="AZ153" s="11"/>
    </row>
    <row r="154" spans="1:52" x14ac:dyDescent="0.2">
      <c r="A154" s="1">
        <v>38565</v>
      </c>
      <c r="B154" s="10">
        <v>0.83055098752512413</v>
      </c>
      <c r="C154" s="10">
        <v>1.2298156506339699</v>
      </c>
      <c r="D154" s="10">
        <v>1.795299904849105</v>
      </c>
      <c r="E154" s="10">
        <v>9.0444534888979335E-3</v>
      </c>
      <c r="F154" s="10">
        <v>0.7612551575036921</v>
      </c>
      <c r="G154" s="10">
        <v>0.6958942240779401</v>
      </c>
      <c r="H154" s="10">
        <v>0.15528673695979625</v>
      </c>
      <c r="I154" s="10">
        <v>0.13170718857835262</v>
      </c>
      <c r="J154" s="10">
        <v>0.7921545018140338</v>
      </c>
      <c r="K154" s="11"/>
      <c r="L154" s="11"/>
      <c r="M154" s="11"/>
      <c r="N154" s="11"/>
      <c r="O154" s="11"/>
      <c r="P154" s="11"/>
      <c r="Q154" s="11"/>
      <c r="R154" s="11"/>
      <c r="S154" s="11"/>
      <c r="T154" s="12"/>
      <c r="U154" s="12"/>
      <c r="V154" s="12"/>
      <c r="W154" s="12"/>
      <c r="X154" s="12"/>
      <c r="Y154" s="12"/>
      <c r="Z154" s="12"/>
      <c r="AA154" s="12"/>
      <c r="AB154" s="12"/>
      <c r="AC154" s="12"/>
      <c r="AD154" s="12"/>
      <c r="AE154" s="12"/>
      <c r="AF154" s="12"/>
      <c r="AG154" s="12"/>
      <c r="AH154" s="12"/>
      <c r="AI154" s="12"/>
      <c r="AJ154" s="12"/>
      <c r="AK154" s="12"/>
      <c r="AL154" s="11"/>
      <c r="AM154" s="11"/>
      <c r="AN154" s="11"/>
      <c r="AO154" s="11"/>
      <c r="AP154" s="11"/>
      <c r="AQ154" s="11"/>
      <c r="AR154" s="11"/>
      <c r="AS154" s="11"/>
      <c r="AT154" s="11"/>
      <c r="AU154" s="13"/>
      <c r="AV154" s="14"/>
      <c r="AW154" s="11"/>
      <c r="AX154" s="13"/>
      <c r="AY154" s="14"/>
      <c r="AZ154" s="11"/>
    </row>
    <row r="155" spans="1:52" x14ac:dyDescent="0.2">
      <c r="A155" s="1">
        <v>38596</v>
      </c>
      <c r="B155" s="10">
        <v>0.84919199381788235</v>
      </c>
      <c r="C155" s="10">
        <v>1.2233164107896508</v>
      </c>
      <c r="D155" s="10">
        <v>1.8060973847709869</v>
      </c>
      <c r="E155" s="10">
        <v>8.9909461172599202E-3</v>
      </c>
      <c r="F155" s="10">
        <v>0.765058259186437</v>
      </c>
      <c r="G155" s="10">
        <v>0.69856793573174991</v>
      </c>
      <c r="H155" s="10">
        <v>0.15665141926185849</v>
      </c>
      <c r="I155" s="10">
        <v>0.13102725366876311</v>
      </c>
      <c r="J155" s="10">
        <v>0.7892784416486448</v>
      </c>
      <c r="K155" s="11"/>
      <c r="L155" s="11"/>
      <c r="M155" s="11"/>
      <c r="N155" s="11"/>
      <c r="O155" s="11"/>
      <c r="P155" s="11"/>
      <c r="Q155" s="11"/>
      <c r="R155" s="11"/>
      <c r="S155" s="11"/>
      <c r="T155" s="12"/>
      <c r="U155" s="12"/>
      <c r="V155" s="12"/>
      <c r="W155" s="12"/>
      <c r="X155" s="12"/>
      <c r="Y155" s="12"/>
      <c r="Z155" s="12"/>
      <c r="AA155" s="12"/>
      <c r="AB155" s="12"/>
      <c r="AC155" s="12"/>
      <c r="AD155" s="12"/>
      <c r="AE155" s="12"/>
      <c r="AF155" s="12"/>
      <c r="AG155" s="12"/>
      <c r="AH155" s="12"/>
      <c r="AI155" s="12"/>
      <c r="AJ155" s="12"/>
      <c r="AK155" s="12"/>
      <c r="AL155" s="11"/>
      <c r="AM155" s="11"/>
      <c r="AN155" s="11"/>
      <c r="AO155" s="11"/>
      <c r="AP155" s="11"/>
      <c r="AQ155" s="11"/>
      <c r="AR155" s="11"/>
      <c r="AS155" s="11"/>
      <c r="AT155" s="11"/>
      <c r="AU155" s="13"/>
      <c r="AV155" s="14"/>
      <c r="AW155" s="11"/>
      <c r="AX155" s="13"/>
      <c r="AY155" s="14"/>
      <c r="AZ155" s="11"/>
    </row>
    <row r="156" spans="1:52" x14ac:dyDescent="0.2">
      <c r="A156" s="1">
        <v>38626</v>
      </c>
      <c r="B156" s="10">
        <v>0.8492064166036839</v>
      </c>
      <c r="C156" s="10">
        <v>1.2021109067522571</v>
      </c>
      <c r="D156" s="10">
        <v>1.7649135192375573</v>
      </c>
      <c r="E156" s="10">
        <v>8.7049626992348333E-3</v>
      </c>
      <c r="F156" s="10">
        <v>0.75346026627285811</v>
      </c>
      <c r="G156" s="10">
        <v>0.69808027923211169</v>
      </c>
      <c r="H156" s="10">
        <v>0.15356501174772341</v>
      </c>
      <c r="I156" s="10">
        <v>0.12746322685905118</v>
      </c>
      <c r="J156" s="10">
        <v>0.77635532230391202</v>
      </c>
      <c r="K156" s="11"/>
      <c r="L156" s="11"/>
      <c r="M156" s="11"/>
      <c r="N156" s="11"/>
      <c r="O156" s="11"/>
      <c r="P156" s="11"/>
      <c r="Q156" s="11"/>
      <c r="R156" s="11"/>
      <c r="S156" s="11"/>
      <c r="T156" s="12"/>
      <c r="U156" s="12"/>
      <c r="V156" s="12"/>
      <c r="W156" s="12"/>
      <c r="X156" s="12"/>
      <c r="Y156" s="12"/>
      <c r="Z156" s="12"/>
      <c r="AA156" s="12"/>
      <c r="AB156" s="12"/>
      <c r="AC156" s="12"/>
      <c r="AD156" s="12"/>
      <c r="AE156" s="12"/>
      <c r="AF156" s="12"/>
      <c r="AG156" s="12"/>
      <c r="AH156" s="12"/>
      <c r="AI156" s="12"/>
      <c r="AJ156" s="12"/>
      <c r="AK156" s="12"/>
      <c r="AL156" s="11"/>
      <c r="AM156" s="11"/>
      <c r="AN156" s="11"/>
      <c r="AO156" s="11"/>
      <c r="AP156" s="11"/>
      <c r="AQ156" s="11"/>
      <c r="AR156" s="11"/>
      <c r="AS156" s="11"/>
      <c r="AT156" s="11"/>
      <c r="AU156" s="13"/>
      <c r="AV156" s="14"/>
      <c r="AW156" s="11"/>
      <c r="AX156" s="13"/>
      <c r="AY156" s="14"/>
      <c r="AZ156" s="11"/>
    </row>
    <row r="157" spans="1:52" x14ac:dyDescent="0.2">
      <c r="A157" s="1">
        <v>38657</v>
      </c>
      <c r="B157" s="10">
        <v>0.84668269719240019</v>
      </c>
      <c r="C157" s="10">
        <v>1.1787309782288389</v>
      </c>
      <c r="D157" s="10">
        <v>1.7339436815092246</v>
      </c>
      <c r="E157" s="10">
        <v>8.4399581378076377E-3</v>
      </c>
      <c r="F157" s="10">
        <v>0.73541848989167291</v>
      </c>
      <c r="G157" s="10">
        <v>0.68975031038763968</v>
      </c>
      <c r="H157" s="10">
        <v>0.15050720929532527</v>
      </c>
      <c r="I157" s="10">
        <v>0.12323618214307722</v>
      </c>
      <c r="J157" s="10">
        <v>0.76258455156215443</v>
      </c>
      <c r="K157" s="11"/>
      <c r="L157" s="11"/>
      <c r="M157" s="11"/>
      <c r="N157" s="11"/>
      <c r="O157" s="11"/>
      <c r="P157" s="11"/>
      <c r="Q157" s="11"/>
      <c r="R157" s="11"/>
      <c r="S157" s="11"/>
      <c r="T157" s="12"/>
      <c r="U157" s="12"/>
      <c r="V157" s="12"/>
      <c r="W157" s="12"/>
      <c r="X157" s="12"/>
      <c r="Y157" s="12"/>
      <c r="Z157" s="12"/>
      <c r="AA157" s="12"/>
      <c r="AB157" s="12"/>
      <c r="AC157" s="12"/>
      <c r="AD157" s="12"/>
      <c r="AE157" s="12"/>
      <c r="AF157" s="12"/>
      <c r="AG157" s="12"/>
      <c r="AH157" s="12"/>
      <c r="AI157" s="12"/>
      <c r="AJ157" s="12"/>
      <c r="AK157" s="12"/>
      <c r="AL157" s="11"/>
      <c r="AM157" s="11"/>
      <c r="AN157" s="11"/>
      <c r="AO157" s="11"/>
      <c r="AP157" s="11"/>
      <c r="AQ157" s="11"/>
      <c r="AR157" s="11"/>
      <c r="AS157" s="11"/>
      <c r="AT157" s="11"/>
      <c r="AU157" s="13"/>
      <c r="AV157" s="14"/>
      <c r="AW157" s="11"/>
      <c r="AX157" s="13"/>
      <c r="AY157" s="14"/>
      <c r="AZ157" s="11"/>
    </row>
    <row r="158" spans="1:52" x14ac:dyDescent="0.2">
      <c r="A158" s="1">
        <v>38687</v>
      </c>
      <c r="B158" s="10">
        <v>0.86132644272179149</v>
      </c>
      <c r="C158" s="10">
        <v>1.1860989206499823</v>
      </c>
      <c r="D158" s="10">
        <v>1.7463588418148162</v>
      </c>
      <c r="E158" s="10">
        <v>8.436113313874033E-3</v>
      </c>
      <c r="F158" s="10">
        <v>0.7429199726605451</v>
      </c>
      <c r="G158" s="10">
        <v>0.69521690767519473</v>
      </c>
      <c r="H158" s="10">
        <v>0.14870994125957321</v>
      </c>
      <c r="I158" s="10">
        <v>0.1257244873584028</v>
      </c>
      <c r="J158" s="10">
        <v>0.76631875795055715</v>
      </c>
      <c r="K158" s="11"/>
      <c r="L158" s="11"/>
      <c r="M158" s="11"/>
      <c r="N158" s="11"/>
      <c r="O158" s="11"/>
      <c r="P158" s="11"/>
      <c r="Q158" s="11"/>
      <c r="R158" s="11"/>
      <c r="S158" s="11"/>
      <c r="T158" s="12"/>
      <c r="U158" s="12"/>
      <c r="V158" s="12"/>
      <c r="W158" s="12"/>
      <c r="X158" s="12"/>
      <c r="Y158" s="12"/>
      <c r="Z158" s="12"/>
      <c r="AA158" s="12"/>
      <c r="AB158" s="12"/>
      <c r="AC158" s="12"/>
      <c r="AD158" s="12"/>
      <c r="AE158" s="12"/>
      <c r="AF158" s="12"/>
      <c r="AG158" s="12"/>
      <c r="AH158" s="12"/>
      <c r="AI158" s="12"/>
      <c r="AJ158" s="12"/>
      <c r="AK158" s="12"/>
      <c r="AL158" s="11"/>
      <c r="AM158" s="11"/>
      <c r="AN158" s="11"/>
      <c r="AO158" s="11"/>
      <c r="AP158" s="11"/>
      <c r="AQ158" s="11"/>
      <c r="AR158" s="11"/>
      <c r="AS158" s="11"/>
      <c r="AT158" s="11"/>
      <c r="AU158" s="13"/>
      <c r="AV158" s="14"/>
      <c r="AW158" s="11"/>
      <c r="AX158" s="13"/>
      <c r="AY158" s="14"/>
      <c r="AZ158" s="11"/>
    </row>
    <row r="159" spans="1:52" x14ac:dyDescent="0.2">
      <c r="A159" s="1">
        <v>38718</v>
      </c>
      <c r="B159" s="10">
        <v>0.86408765305152557</v>
      </c>
      <c r="C159" s="10">
        <v>1.2124886329190665</v>
      </c>
      <c r="D159" s="10">
        <v>1.7682840571509406</v>
      </c>
      <c r="E159" s="10">
        <v>8.6613082039911308E-3</v>
      </c>
      <c r="F159" s="10">
        <v>0.75056480001200898</v>
      </c>
      <c r="G159" s="10">
        <v>0.68742696088540589</v>
      </c>
      <c r="H159" s="10">
        <v>0.15080454223281206</v>
      </c>
      <c r="I159" s="10">
        <v>0.1302982527004313</v>
      </c>
      <c r="J159" s="10">
        <v>0.78275435602799137</v>
      </c>
      <c r="K159" s="11"/>
      <c r="L159" s="11"/>
      <c r="M159" s="11"/>
      <c r="N159" s="11"/>
      <c r="O159" s="11"/>
      <c r="P159" s="11"/>
      <c r="Q159" s="11"/>
      <c r="R159" s="11"/>
      <c r="S159" s="11"/>
      <c r="T159" s="12"/>
      <c r="U159" s="12"/>
      <c r="V159" s="12"/>
      <c r="W159" s="12"/>
      <c r="X159" s="12"/>
      <c r="Y159" s="12"/>
      <c r="Z159" s="12"/>
      <c r="AA159" s="12"/>
      <c r="AB159" s="12"/>
      <c r="AC159" s="12"/>
      <c r="AD159" s="12"/>
      <c r="AE159" s="12"/>
      <c r="AF159" s="12"/>
      <c r="AG159" s="12"/>
      <c r="AH159" s="12"/>
      <c r="AI159" s="12"/>
      <c r="AJ159" s="12"/>
      <c r="AK159" s="12"/>
      <c r="AL159" s="11"/>
      <c r="AM159" s="11"/>
      <c r="AN159" s="11"/>
      <c r="AO159" s="11"/>
      <c r="AP159" s="11"/>
      <c r="AQ159" s="11"/>
      <c r="AR159" s="11"/>
      <c r="AS159" s="11"/>
      <c r="AT159" s="11"/>
      <c r="AU159" s="13"/>
      <c r="AV159" s="14"/>
      <c r="AW159" s="11"/>
      <c r="AX159" s="13"/>
      <c r="AY159" s="14"/>
      <c r="AZ159" s="11"/>
    </row>
    <row r="160" spans="1:52" x14ac:dyDescent="0.2">
      <c r="A160" s="1">
        <v>38749</v>
      </c>
      <c r="B160" s="10">
        <v>0.87040534777045675</v>
      </c>
      <c r="C160" s="10">
        <v>1.19387304354055</v>
      </c>
      <c r="D160" s="10">
        <v>1.7476406850751485</v>
      </c>
      <c r="E160" s="10">
        <v>8.4824836712189336E-3</v>
      </c>
      <c r="F160" s="10">
        <v>0.74159219845007229</v>
      </c>
      <c r="G160" s="10">
        <v>0.67308339503264458</v>
      </c>
      <c r="H160" s="10">
        <v>0.14806479315348398</v>
      </c>
      <c r="I160" s="10">
        <v>0.12778736182991501</v>
      </c>
      <c r="J160" s="10">
        <v>0.76603111618393938</v>
      </c>
      <c r="K160" s="11"/>
      <c r="L160" s="11"/>
      <c r="M160" s="11"/>
      <c r="N160" s="11"/>
      <c r="O160" s="11"/>
      <c r="P160" s="11"/>
      <c r="Q160" s="11"/>
      <c r="R160" s="11"/>
      <c r="S160" s="11"/>
      <c r="T160" s="12"/>
      <c r="U160" s="12"/>
      <c r="V160" s="12"/>
      <c r="W160" s="12"/>
      <c r="X160" s="12"/>
      <c r="Y160" s="12"/>
      <c r="Z160" s="12"/>
      <c r="AA160" s="12"/>
      <c r="AB160" s="12"/>
      <c r="AC160" s="12"/>
      <c r="AD160" s="12"/>
      <c r="AE160" s="12"/>
      <c r="AF160" s="12"/>
      <c r="AG160" s="12"/>
      <c r="AH160" s="12"/>
      <c r="AI160" s="12"/>
      <c r="AJ160" s="12"/>
      <c r="AK160" s="12"/>
      <c r="AL160" s="11"/>
      <c r="AM160" s="11"/>
      <c r="AN160" s="11"/>
      <c r="AO160" s="11"/>
      <c r="AP160" s="11"/>
      <c r="AQ160" s="11"/>
      <c r="AR160" s="11"/>
      <c r="AS160" s="11"/>
      <c r="AT160" s="11"/>
      <c r="AU160" s="13"/>
      <c r="AV160" s="14"/>
      <c r="AW160" s="11"/>
      <c r="AX160" s="13"/>
      <c r="AY160" s="14"/>
      <c r="AZ160" s="11"/>
    </row>
    <row r="161" spans="1:52" x14ac:dyDescent="0.2">
      <c r="A161" s="1">
        <v>38777</v>
      </c>
      <c r="B161" s="10">
        <v>0.86400552963538968</v>
      </c>
      <c r="C161" s="10">
        <v>1.2027181430031872</v>
      </c>
      <c r="D161" s="10">
        <v>1.7440136730671969</v>
      </c>
      <c r="E161" s="10">
        <v>8.5262395020676129E-3</v>
      </c>
      <c r="F161" s="10">
        <v>0.72628497970033479</v>
      </c>
      <c r="G161" s="10">
        <v>0.63355296502787628</v>
      </c>
      <c r="H161" s="10">
        <v>0.1507522537461935</v>
      </c>
      <c r="I161" s="10">
        <v>0.12798198013719669</v>
      </c>
      <c r="J161" s="10">
        <v>0.7661719749614998</v>
      </c>
      <c r="K161" s="11"/>
      <c r="L161" s="11"/>
      <c r="M161" s="11"/>
      <c r="N161" s="11"/>
      <c r="O161" s="11"/>
      <c r="P161" s="11"/>
      <c r="Q161" s="11"/>
      <c r="R161" s="11"/>
      <c r="S161" s="11"/>
      <c r="T161" s="12"/>
      <c r="U161" s="12"/>
      <c r="V161" s="12"/>
      <c r="W161" s="12"/>
      <c r="X161" s="12"/>
      <c r="Y161" s="12"/>
      <c r="Z161" s="12"/>
      <c r="AA161" s="12"/>
      <c r="AB161" s="12"/>
      <c r="AC161" s="12"/>
      <c r="AD161" s="12"/>
      <c r="AE161" s="12"/>
      <c r="AF161" s="12"/>
      <c r="AG161" s="12"/>
      <c r="AH161" s="12"/>
      <c r="AI161" s="12"/>
      <c r="AJ161" s="12"/>
      <c r="AK161" s="12"/>
      <c r="AL161" s="11"/>
      <c r="AM161" s="11"/>
      <c r="AN161" s="11"/>
      <c r="AO161" s="11"/>
      <c r="AP161" s="11"/>
      <c r="AQ161" s="11"/>
      <c r="AR161" s="11"/>
      <c r="AS161" s="11"/>
      <c r="AT161" s="11"/>
      <c r="AU161" s="13"/>
      <c r="AV161" s="14"/>
      <c r="AW161" s="11"/>
      <c r="AX161" s="13"/>
      <c r="AY161" s="14"/>
      <c r="AZ161" s="11"/>
    </row>
    <row r="162" spans="1:52" x14ac:dyDescent="0.2">
      <c r="A162" s="1">
        <v>38808</v>
      </c>
      <c r="B162" s="10">
        <v>0.87430165155581985</v>
      </c>
      <c r="C162" s="10">
        <v>1.2280184693977796</v>
      </c>
      <c r="D162" s="10">
        <v>1.7685655165095591</v>
      </c>
      <c r="E162" s="10">
        <v>8.5472277066933333E-3</v>
      </c>
      <c r="F162" s="10">
        <v>0.73705546342362271</v>
      </c>
      <c r="G162" s="10">
        <v>0.62185187488340277</v>
      </c>
      <c r="H162" s="10">
        <v>0.15653616768154283</v>
      </c>
      <c r="I162" s="10">
        <v>0.13162917429018967</v>
      </c>
      <c r="J162" s="10">
        <v>0.77989128315512823</v>
      </c>
      <c r="K162" s="11"/>
      <c r="L162" s="11"/>
      <c r="M162" s="11"/>
      <c r="N162" s="11"/>
      <c r="O162" s="11"/>
      <c r="P162" s="11"/>
      <c r="Q162" s="11"/>
      <c r="R162" s="11"/>
      <c r="S162" s="11"/>
      <c r="T162" s="12"/>
      <c r="U162" s="12"/>
      <c r="V162" s="12"/>
      <c r="W162" s="12"/>
      <c r="X162" s="12"/>
      <c r="Y162" s="12"/>
      <c r="Z162" s="12"/>
      <c r="AA162" s="12"/>
      <c r="AB162" s="12"/>
      <c r="AC162" s="12"/>
      <c r="AD162" s="12"/>
      <c r="AE162" s="12"/>
      <c r="AF162" s="12"/>
      <c r="AG162" s="12"/>
      <c r="AH162" s="12"/>
      <c r="AI162" s="12"/>
      <c r="AJ162" s="12"/>
      <c r="AK162" s="12"/>
      <c r="AL162" s="11"/>
      <c r="AM162" s="11"/>
      <c r="AN162" s="11"/>
      <c r="AO162" s="11"/>
      <c r="AP162" s="11"/>
      <c r="AQ162" s="11"/>
      <c r="AR162" s="11"/>
      <c r="AS162" s="11"/>
      <c r="AT162" s="11"/>
      <c r="AU162" s="13"/>
      <c r="AV162" s="14"/>
      <c r="AW162" s="11"/>
      <c r="AX162" s="13"/>
      <c r="AY162" s="14"/>
      <c r="AZ162" s="11"/>
    </row>
    <row r="163" spans="1:52" x14ac:dyDescent="0.2">
      <c r="A163" s="1">
        <v>38838</v>
      </c>
      <c r="B163" s="10">
        <v>0.90133939033403643</v>
      </c>
      <c r="C163" s="10">
        <v>1.2761450211202001</v>
      </c>
      <c r="D163" s="10">
        <v>1.8671695576675318</v>
      </c>
      <c r="E163" s="10">
        <v>8.9463042817012287E-3</v>
      </c>
      <c r="F163" s="10">
        <v>0.76411122402976972</v>
      </c>
      <c r="G163" s="10">
        <v>0.63147259408941658</v>
      </c>
      <c r="H163" s="10">
        <v>0.16379748079474538</v>
      </c>
      <c r="I163" s="10">
        <v>0.13683634373289547</v>
      </c>
      <c r="J163" s="10">
        <v>0.81965197577108762</v>
      </c>
      <c r="K163" s="11"/>
      <c r="L163" s="11"/>
      <c r="M163" s="11"/>
      <c r="N163" s="11"/>
      <c r="O163" s="11"/>
      <c r="P163" s="11"/>
      <c r="Q163" s="11"/>
      <c r="R163" s="11"/>
      <c r="S163" s="11"/>
      <c r="T163" s="12"/>
      <c r="U163" s="12"/>
      <c r="V163" s="12"/>
      <c r="W163" s="12"/>
      <c r="X163" s="12"/>
      <c r="Y163" s="12"/>
      <c r="Z163" s="12"/>
      <c r="AA163" s="12"/>
      <c r="AB163" s="12"/>
      <c r="AC163" s="12"/>
      <c r="AD163" s="12"/>
      <c r="AE163" s="12"/>
      <c r="AF163" s="12"/>
      <c r="AG163" s="12"/>
      <c r="AH163" s="12"/>
      <c r="AI163" s="12"/>
      <c r="AJ163" s="12"/>
      <c r="AK163" s="12"/>
      <c r="AL163" s="11"/>
      <c r="AM163" s="11"/>
      <c r="AN163" s="11"/>
      <c r="AO163" s="11"/>
      <c r="AP163" s="11"/>
      <c r="AQ163" s="11"/>
      <c r="AR163" s="11"/>
      <c r="AS163" s="11"/>
      <c r="AT163" s="11"/>
      <c r="AU163" s="13"/>
      <c r="AV163" s="14"/>
      <c r="AW163" s="11"/>
      <c r="AX163" s="13"/>
      <c r="AY163" s="14"/>
      <c r="AZ163" s="11"/>
    </row>
    <row r="164" spans="1:52" x14ac:dyDescent="0.2">
      <c r="A164" s="1">
        <v>38869</v>
      </c>
      <c r="B164" s="10">
        <v>0.89778695515554163</v>
      </c>
      <c r="C164" s="10">
        <v>1.2658708558552858</v>
      </c>
      <c r="D164" s="10">
        <v>1.8431480969495899</v>
      </c>
      <c r="E164" s="10">
        <v>8.7233392942818507E-3</v>
      </c>
      <c r="F164" s="10">
        <v>0.73973251272339924</v>
      </c>
      <c r="G164" s="10">
        <v>0.61850569025235036</v>
      </c>
      <c r="H164" s="10">
        <v>0.16105134316820202</v>
      </c>
      <c r="I164" s="10">
        <v>0.13704637649380549</v>
      </c>
      <c r="J164" s="10">
        <v>0.81153022138544439</v>
      </c>
      <c r="K164" s="11"/>
      <c r="L164" s="11"/>
      <c r="M164" s="11"/>
      <c r="N164" s="11"/>
      <c r="O164" s="11"/>
      <c r="P164" s="11"/>
      <c r="Q164" s="11"/>
      <c r="R164" s="11"/>
      <c r="S164" s="11"/>
      <c r="T164" s="12"/>
      <c r="U164" s="12"/>
      <c r="V164" s="12"/>
      <c r="W164" s="12"/>
      <c r="X164" s="12"/>
      <c r="Y164" s="12"/>
      <c r="Z164" s="12"/>
      <c r="AA164" s="12"/>
      <c r="AB164" s="12"/>
      <c r="AC164" s="12"/>
      <c r="AD164" s="12"/>
      <c r="AE164" s="12"/>
      <c r="AF164" s="12"/>
      <c r="AG164" s="12"/>
      <c r="AH164" s="12"/>
      <c r="AI164" s="12"/>
      <c r="AJ164" s="12"/>
      <c r="AK164" s="12"/>
      <c r="AL164" s="11"/>
      <c r="AM164" s="11"/>
      <c r="AN164" s="11"/>
      <c r="AO164" s="11"/>
      <c r="AP164" s="11"/>
      <c r="AQ164" s="11"/>
      <c r="AR164" s="11"/>
      <c r="AS164" s="11"/>
      <c r="AT164" s="11"/>
      <c r="AU164" s="13"/>
      <c r="AV164" s="14"/>
      <c r="AW164" s="11"/>
      <c r="AX164" s="13"/>
      <c r="AY164" s="14"/>
      <c r="AZ164" s="11"/>
    </row>
    <row r="165" spans="1:52" x14ac:dyDescent="0.2">
      <c r="A165" s="1">
        <v>38899</v>
      </c>
      <c r="B165" s="10">
        <v>0.8855513442669406</v>
      </c>
      <c r="C165" s="10">
        <v>1.267957447348067</v>
      </c>
      <c r="D165" s="10">
        <v>1.8444059168541813</v>
      </c>
      <c r="E165" s="10">
        <v>8.6389356831238391E-3</v>
      </c>
      <c r="F165" s="10">
        <v>0.75272297536337696</v>
      </c>
      <c r="G165" s="10">
        <v>0.61755079355276976</v>
      </c>
      <c r="H165" s="10">
        <v>0.15965514488704399</v>
      </c>
      <c r="I165" s="10">
        <v>0.13762162310942294</v>
      </c>
      <c r="J165" s="10">
        <v>0.8079632861482775</v>
      </c>
      <c r="K165" s="11"/>
      <c r="L165" s="11"/>
      <c r="M165" s="11"/>
      <c r="N165" s="11"/>
      <c r="O165" s="11"/>
      <c r="P165" s="11"/>
      <c r="Q165" s="11"/>
      <c r="R165" s="11"/>
      <c r="S165" s="11"/>
      <c r="T165" s="12"/>
      <c r="U165" s="12"/>
      <c r="V165" s="12"/>
      <c r="W165" s="12"/>
      <c r="X165" s="12"/>
      <c r="Y165" s="12"/>
      <c r="Z165" s="12"/>
      <c r="AA165" s="12"/>
      <c r="AB165" s="12"/>
      <c r="AC165" s="12"/>
      <c r="AD165" s="12"/>
      <c r="AE165" s="12"/>
      <c r="AF165" s="12"/>
      <c r="AG165" s="12"/>
      <c r="AH165" s="12"/>
      <c r="AI165" s="12"/>
      <c r="AJ165" s="12"/>
      <c r="AK165" s="12"/>
      <c r="AL165" s="11"/>
      <c r="AM165" s="11"/>
      <c r="AN165" s="11"/>
      <c r="AO165" s="11"/>
      <c r="AP165" s="11"/>
      <c r="AQ165" s="11"/>
      <c r="AR165" s="11"/>
      <c r="AS165" s="11"/>
      <c r="AT165" s="11"/>
      <c r="AU165" s="13"/>
      <c r="AV165" s="14"/>
      <c r="AW165" s="11"/>
      <c r="AX165" s="13"/>
      <c r="AY165" s="14"/>
      <c r="AZ165" s="11"/>
    </row>
    <row r="166" spans="1:52" x14ac:dyDescent="0.2">
      <c r="A166" s="1">
        <v>38930</v>
      </c>
      <c r="B166" s="10">
        <v>0.89424641854309372</v>
      </c>
      <c r="C166" s="10">
        <v>1.2806556957162065</v>
      </c>
      <c r="D166" s="10">
        <v>1.893078903528699</v>
      </c>
      <c r="E166" s="10">
        <v>8.6218045436909953E-3</v>
      </c>
      <c r="F166" s="10">
        <v>0.76295691582296354</v>
      </c>
      <c r="G166" s="10">
        <v>0.63500127000254003</v>
      </c>
      <c r="H166" s="10">
        <v>0.16001024065540195</v>
      </c>
      <c r="I166" s="10">
        <v>0.13900859073090716</v>
      </c>
      <c r="J166" s="10">
        <v>0.81146436859957483</v>
      </c>
      <c r="K166" s="11"/>
      <c r="L166" s="11"/>
      <c r="M166" s="11"/>
      <c r="N166" s="11"/>
      <c r="O166" s="11"/>
      <c r="P166" s="11"/>
      <c r="Q166" s="11"/>
      <c r="R166" s="11"/>
      <c r="S166" s="11"/>
      <c r="T166" s="12"/>
      <c r="U166" s="12"/>
      <c r="V166" s="12"/>
      <c r="W166" s="12"/>
      <c r="X166" s="12"/>
      <c r="Y166" s="12"/>
      <c r="Z166" s="12"/>
      <c r="AA166" s="12"/>
      <c r="AB166" s="12"/>
      <c r="AC166" s="12"/>
      <c r="AD166" s="12"/>
      <c r="AE166" s="12"/>
      <c r="AF166" s="12"/>
      <c r="AG166" s="12"/>
      <c r="AH166" s="12"/>
      <c r="AI166" s="12"/>
      <c r="AJ166" s="12"/>
      <c r="AK166" s="12"/>
      <c r="AL166" s="11"/>
      <c r="AM166" s="11"/>
      <c r="AN166" s="11"/>
      <c r="AO166" s="11"/>
      <c r="AP166" s="11"/>
      <c r="AQ166" s="11"/>
      <c r="AR166" s="11"/>
      <c r="AS166" s="11"/>
      <c r="AT166" s="11"/>
      <c r="AU166" s="13"/>
      <c r="AV166" s="14"/>
      <c r="AW166" s="11"/>
      <c r="AX166" s="13"/>
      <c r="AY166" s="14"/>
      <c r="AZ166" s="11"/>
    </row>
    <row r="167" spans="1:52" x14ac:dyDescent="0.2">
      <c r="A167" s="1">
        <v>38961</v>
      </c>
      <c r="B167" s="10">
        <v>0.89592087226856121</v>
      </c>
      <c r="C167" s="10">
        <v>1.2721027859051011</v>
      </c>
      <c r="D167" s="10">
        <v>1.8836648583484026</v>
      </c>
      <c r="E167" s="10">
        <v>8.5308218593779326E-3</v>
      </c>
      <c r="F167" s="10">
        <v>0.75472267715228047</v>
      </c>
      <c r="G167" s="10">
        <v>0.65483596359112051</v>
      </c>
      <c r="H167" s="10">
        <v>0.15375862970309209</v>
      </c>
      <c r="I167" s="10">
        <v>0.13721185510428099</v>
      </c>
      <c r="J167" s="10">
        <v>0.80280661191525571</v>
      </c>
      <c r="K167" s="11"/>
      <c r="L167" s="11"/>
      <c r="M167" s="11"/>
      <c r="N167" s="11"/>
      <c r="O167" s="11"/>
      <c r="P167" s="11"/>
      <c r="Q167" s="11"/>
      <c r="R167" s="11"/>
      <c r="S167" s="11"/>
      <c r="T167" s="12"/>
      <c r="U167" s="12"/>
      <c r="V167" s="12"/>
      <c r="W167" s="12"/>
      <c r="X167" s="12"/>
      <c r="Y167" s="12"/>
      <c r="Z167" s="12"/>
      <c r="AA167" s="12"/>
      <c r="AB167" s="12"/>
      <c r="AC167" s="12"/>
      <c r="AD167" s="12"/>
      <c r="AE167" s="12"/>
      <c r="AF167" s="12"/>
      <c r="AG167" s="12"/>
      <c r="AH167" s="12"/>
      <c r="AI167" s="12"/>
      <c r="AJ167" s="12"/>
      <c r="AK167" s="12"/>
      <c r="AL167" s="11"/>
      <c r="AM167" s="11"/>
      <c r="AN167" s="11"/>
      <c r="AO167" s="11"/>
      <c r="AP167" s="11"/>
      <c r="AQ167" s="11"/>
      <c r="AR167" s="11"/>
      <c r="AS167" s="11"/>
      <c r="AT167" s="11"/>
      <c r="AU167" s="13"/>
      <c r="AV167" s="14"/>
      <c r="AW167" s="11"/>
      <c r="AX167" s="13"/>
      <c r="AY167" s="14"/>
      <c r="AZ167" s="11"/>
    </row>
    <row r="168" spans="1:52" x14ac:dyDescent="0.2">
      <c r="A168" s="1">
        <v>38991</v>
      </c>
      <c r="B168" s="10">
        <v>0.88605351763246498</v>
      </c>
      <c r="C168" s="10">
        <v>1.2616386162347657</v>
      </c>
      <c r="D168" s="10">
        <v>1.876278214533651</v>
      </c>
      <c r="E168" s="10">
        <v>8.4307080108587517E-3</v>
      </c>
      <c r="F168" s="10">
        <v>0.75427864561726399</v>
      </c>
      <c r="G168" s="10">
        <v>0.6619447938041968</v>
      </c>
      <c r="H168" s="10">
        <v>0.15012310094277306</v>
      </c>
      <c r="I168" s="10">
        <v>0.1363066354070116</v>
      </c>
      <c r="J168" s="10">
        <v>0.79349965086015362</v>
      </c>
      <c r="K168" s="11"/>
      <c r="L168" s="11"/>
      <c r="M168" s="11"/>
      <c r="N168" s="11"/>
      <c r="O168" s="11"/>
      <c r="P168" s="11"/>
      <c r="Q168" s="11"/>
      <c r="R168" s="11"/>
      <c r="S168" s="11"/>
      <c r="T168" s="12"/>
      <c r="U168" s="12"/>
      <c r="V168" s="12"/>
      <c r="W168" s="12"/>
      <c r="X168" s="12"/>
      <c r="Y168" s="12"/>
      <c r="Z168" s="12"/>
      <c r="AA168" s="12"/>
      <c r="AB168" s="12"/>
      <c r="AC168" s="12"/>
      <c r="AD168" s="12"/>
      <c r="AE168" s="12"/>
      <c r="AF168" s="12"/>
      <c r="AG168" s="12"/>
      <c r="AH168" s="12"/>
      <c r="AI168" s="12"/>
      <c r="AJ168" s="12"/>
      <c r="AK168" s="12"/>
      <c r="AL168" s="11"/>
      <c r="AM168" s="11"/>
      <c r="AN168" s="11"/>
      <c r="AO168" s="11"/>
      <c r="AP168" s="11"/>
      <c r="AQ168" s="11"/>
      <c r="AR168" s="11"/>
      <c r="AS168" s="11"/>
      <c r="AT168" s="11"/>
      <c r="AU168" s="13"/>
      <c r="AV168" s="14"/>
      <c r="AW168" s="11"/>
      <c r="AX168" s="13"/>
      <c r="AY168" s="14"/>
      <c r="AZ168" s="11"/>
    </row>
    <row r="169" spans="1:52" x14ac:dyDescent="0.2">
      <c r="A169" s="1">
        <v>39022</v>
      </c>
      <c r="B169" s="10">
        <v>0.88012673825030796</v>
      </c>
      <c r="C169" s="10">
        <v>1.289224660289302</v>
      </c>
      <c r="D169" s="10">
        <v>1.9128871205310176</v>
      </c>
      <c r="E169" s="10">
        <v>8.5300214103537393E-3</v>
      </c>
      <c r="F169" s="10">
        <v>0.77319189076344974</v>
      </c>
      <c r="G169" s="10">
        <v>0.66970265202250201</v>
      </c>
      <c r="H169" s="10">
        <v>0.15629151493365426</v>
      </c>
      <c r="I169" s="10">
        <v>0.14166312508853945</v>
      </c>
      <c r="J169" s="10">
        <v>0.80991989892199656</v>
      </c>
      <c r="K169" s="11"/>
      <c r="L169" s="11"/>
      <c r="M169" s="11"/>
      <c r="N169" s="11"/>
      <c r="O169" s="11"/>
      <c r="P169" s="11"/>
      <c r="Q169" s="11"/>
      <c r="R169" s="11"/>
      <c r="S169" s="11"/>
      <c r="T169" s="12"/>
      <c r="U169" s="12"/>
      <c r="V169" s="12"/>
      <c r="W169" s="12"/>
      <c r="X169" s="12"/>
      <c r="Y169" s="12"/>
      <c r="Z169" s="12"/>
      <c r="AA169" s="12"/>
      <c r="AB169" s="12"/>
      <c r="AC169" s="12"/>
      <c r="AD169" s="12"/>
      <c r="AE169" s="12"/>
      <c r="AF169" s="12"/>
      <c r="AG169" s="12"/>
      <c r="AH169" s="12"/>
      <c r="AI169" s="12"/>
      <c r="AJ169" s="12"/>
      <c r="AK169" s="12"/>
      <c r="AL169" s="11"/>
      <c r="AM169" s="11"/>
      <c r="AN169" s="11"/>
      <c r="AO169" s="11"/>
      <c r="AP169" s="11"/>
      <c r="AQ169" s="11"/>
      <c r="AR169" s="11"/>
      <c r="AS169" s="11"/>
      <c r="AT169" s="11"/>
      <c r="AU169" s="13"/>
      <c r="AV169" s="14"/>
      <c r="AW169" s="11"/>
      <c r="AX169" s="13"/>
      <c r="AY169" s="14"/>
      <c r="AZ169" s="11"/>
    </row>
    <row r="170" spans="1:52" x14ac:dyDescent="0.2">
      <c r="A170" s="1">
        <v>39052</v>
      </c>
      <c r="B170" s="10">
        <v>0.86730268863833471</v>
      </c>
      <c r="C170" s="10">
        <v>1.3208818207035016</v>
      </c>
      <c r="D170" s="10">
        <v>1.9630938358853554</v>
      </c>
      <c r="E170" s="10">
        <v>8.529439359950871E-3</v>
      </c>
      <c r="F170" s="10">
        <v>0.78587314435703792</v>
      </c>
      <c r="G170" s="10">
        <v>0.69285664795953716</v>
      </c>
      <c r="H170" s="10">
        <v>0.16178611875101115</v>
      </c>
      <c r="I170" s="10">
        <v>0.14620096785040718</v>
      </c>
      <c r="J170" s="10">
        <v>0.82688364093404776</v>
      </c>
      <c r="K170" s="11"/>
      <c r="L170" s="11"/>
      <c r="M170" s="11"/>
      <c r="N170" s="11"/>
      <c r="O170" s="11"/>
      <c r="P170" s="11"/>
      <c r="Q170" s="11"/>
      <c r="R170" s="11"/>
      <c r="S170" s="11"/>
      <c r="T170" s="12"/>
      <c r="U170" s="12"/>
      <c r="V170" s="12"/>
      <c r="W170" s="12"/>
      <c r="X170" s="12"/>
      <c r="Y170" s="12"/>
      <c r="Z170" s="12"/>
      <c r="AA170" s="12"/>
      <c r="AB170" s="12"/>
      <c r="AC170" s="12"/>
      <c r="AD170" s="12"/>
      <c r="AE170" s="12"/>
      <c r="AF170" s="12"/>
      <c r="AG170" s="12"/>
      <c r="AH170" s="12"/>
      <c r="AI170" s="12"/>
      <c r="AJ170" s="12"/>
      <c r="AK170" s="12"/>
      <c r="AL170" s="11"/>
      <c r="AM170" s="11"/>
      <c r="AN170" s="11"/>
      <c r="AO170" s="11"/>
      <c r="AP170" s="11"/>
      <c r="AQ170" s="11"/>
      <c r="AR170" s="11"/>
      <c r="AS170" s="11"/>
      <c r="AT170" s="11"/>
      <c r="AU170" s="13"/>
      <c r="AV170" s="14"/>
      <c r="AW170" s="11"/>
      <c r="AX170" s="13"/>
      <c r="AY170" s="14"/>
      <c r="AZ170" s="11"/>
    </row>
    <row r="171" spans="1:52" x14ac:dyDescent="0.2">
      <c r="A171" s="1">
        <v>39083</v>
      </c>
      <c r="B171" s="10">
        <v>0.85039075455171653</v>
      </c>
      <c r="C171" s="10">
        <v>1.2989037252558839</v>
      </c>
      <c r="D171" s="10">
        <v>1.9587487512976709</v>
      </c>
      <c r="E171" s="10">
        <v>8.3015108749792468E-3</v>
      </c>
      <c r="F171" s="10">
        <v>0.78249710476071244</v>
      </c>
      <c r="G171" s="10">
        <v>0.69458915051746895</v>
      </c>
      <c r="H171" s="10">
        <v>0.15697354995683227</v>
      </c>
      <c r="I171" s="10">
        <v>0.14301036825169824</v>
      </c>
      <c r="J171" s="10">
        <v>0.80422701720241585</v>
      </c>
      <c r="K171" s="11"/>
      <c r="L171" s="11"/>
      <c r="M171" s="11"/>
      <c r="N171" s="11"/>
      <c r="O171" s="11"/>
      <c r="P171" s="11"/>
      <c r="Q171" s="11"/>
      <c r="R171" s="11"/>
      <c r="S171" s="11"/>
      <c r="T171" s="12"/>
      <c r="U171" s="12"/>
      <c r="V171" s="12"/>
      <c r="W171" s="12"/>
      <c r="X171" s="12"/>
      <c r="Y171" s="12"/>
      <c r="Z171" s="12"/>
      <c r="AA171" s="12"/>
      <c r="AB171" s="12"/>
      <c r="AC171" s="12"/>
      <c r="AD171" s="12"/>
      <c r="AE171" s="12"/>
      <c r="AF171" s="12"/>
      <c r="AG171" s="12"/>
      <c r="AH171" s="12"/>
      <c r="AI171" s="12"/>
      <c r="AJ171" s="12"/>
      <c r="AK171" s="12"/>
      <c r="AL171" s="11"/>
      <c r="AM171" s="11"/>
      <c r="AN171" s="11"/>
      <c r="AO171" s="11"/>
      <c r="AP171" s="11"/>
      <c r="AQ171" s="11"/>
      <c r="AR171" s="11"/>
      <c r="AS171" s="11"/>
      <c r="AT171" s="11"/>
      <c r="AU171" s="13"/>
      <c r="AV171" s="14"/>
      <c r="AW171" s="11"/>
      <c r="AX171" s="13"/>
      <c r="AY171" s="14"/>
      <c r="AZ171" s="11"/>
    </row>
    <row r="172" spans="1:52" x14ac:dyDescent="0.2">
      <c r="A172" s="1">
        <v>39114</v>
      </c>
      <c r="B172" s="10">
        <v>0.85421898757965586</v>
      </c>
      <c r="C172" s="10">
        <v>1.3082155939298796</v>
      </c>
      <c r="D172" s="10">
        <v>1.9583651567671307</v>
      </c>
      <c r="E172" s="10">
        <v>8.3010284974308311E-3</v>
      </c>
      <c r="F172" s="10">
        <v>0.78302403883799243</v>
      </c>
      <c r="G172" s="10">
        <v>0.69362558091142401</v>
      </c>
      <c r="H172" s="10">
        <v>0.16170763260025872</v>
      </c>
      <c r="I172" s="10">
        <v>0.14238321017185654</v>
      </c>
      <c r="J172" s="10">
        <v>0.80701131429862649</v>
      </c>
      <c r="K172" s="11"/>
      <c r="L172" s="11"/>
      <c r="M172" s="11"/>
      <c r="N172" s="11"/>
      <c r="O172" s="11"/>
      <c r="P172" s="11"/>
      <c r="Q172" s="11"/>
      <c r="R172" s="11"/>
      <c r="S172" s="11"/>
      <c r="T172" s="12"/>
      <c r="U172" s="12"/>
      <c r="V172" s="12"/>
      <c r="W172" s="12"/>
      <c r="X172" s="12"/>
      <c r="Y172" s="12"/>
      <c r="Z172" s="12"/>
      <c r="AA172" s="12"/>
      <c r="AB172" s="12"/>
      <c r="AC172" s="12"/>
      <c r="AD172" s="12"/>
      <c r="AE172" s="12"/>
      <c r="AF172" s="12"/>
      <c r="AG172" s="12"/>
      <c r="AH172" s="12"/>
      <c r="AI172" s="12"/>
      <c r="AJ172" s="12"/>
      <c r="AK172" s="12"/>
      <c r="AL172" s="11"/>
      <c r="AM172" s="11"/>
      <c r="AN172" s="11"/>
      <c r="AO172" s="11"/>
      <c r="AP172" s="11"/>
      <c r="AQ172" s="11"/>
      <c r="AR172" s="11"/>
      <c r="AS172" s="11"/>
      <c r="AT172" s="11"/>
      <c r="AU172" s="13"/>
      <c r="AV172" s="14"/>
      <c r="AW172" s="11"/>
      <c r="AX172" s="13"/>
      <c r="AY172" s="14"/>
      <c r="AZ172" s="11"/>
    </row>
    <row r="173" spans="1:52" x14ac:dyDescent="0.2">
      <c r="A173" s="1">
        <v>39142</v>
      </c>
      <c r="B173" s="10">
        <v>0.85599582274038499</v>
      </c>
      <c r="C173" s="10">
        <v>1.3244857684004185</v>
      </c>
      <c r="D173" s="10">
        <v>1.9472300652322074</v>
      </c>
      <c r="E173" s="10">
        <v>8.5278391308426359E-3</v>
      </c>
      <c r="F173" s="10">
        <v>0.79288308146080777</v>
      </c>
      <c r="G173" s="10">
        <v>0.69925180057338654</v>
      </c>
      <c r="H173" s="10">
        <v>0.1628001628001628</v>
      </c>
      <c r="I173" s="10">
        <v>0.14246840763060792</v>
      </c>
      <c r="J173" s="10">
        <v>0.82103154403192169</v>
      </c>
      <c r="K173" s="11"/>
      <c r="L173" s="11"/>
      <c r="M173" s="11"/>
      <c r="N173" s="11"/>
      <c r="O173" s="11"/>
      <c r="P173" s="11"/>
      <c r="Q173" s="11"/>
      <c r="R173" s="11"/>
      <c r="S173" s="11"/>
      <c r="T173" s="12"/>
      <c r="U173" s="12"/>
      <c r="V173" s="12"/>
      <c r="W173" s="12"/>
      <c r="X173" s="12"/>
      <c r="Y173" s="12"/>
      <c r="Z173" s="12"/>
      <c r="AA173" s="12"/>
      <c r="AB173" s="12"/>
      <c r="AC173" s="12"/>
      <c r="AD173" s="12"/>
      <c r="AE173" s="12"/>
      <c r="AF173" s="12"/>
      <c r="AG173" s="12"/>
      <c r="AH173" s="12"/>
      <c r="AI173" s="12"/>
      <c r="AJ173" s="12"/>
      <c r="AK173" s="12"/>
      <c r="AL173" s="11"/>
      <c r="AM173" s="11"/>
      <c r="AN173" s="11"/>
      <c r="AO173" s="11"/>
      <c r="AP173" s="11"/>
      <c r="AQ173" s="11"/>
      <c r="AR173" s="11"/>
      <c r="AS173" s="11"/>
      <c r="AT173" s="11"/>
      <c r="AU173" s="13"/>
      <c r="AV173" s="14"/>
      <c r="AW173" s="11"/>
      <c r="AX173" s="13"/>
      <c r="AY173" s="14"/>
      <c r="AZ173" s="11"/>
    </row>
    <row r="174" spans="1:52" x14ac:dyDescent="0.2">
      <c r="A174" s="1">
        <v>39173</v>
      </c>
      <c r="B174" s="10">
        <v>0.88163985012122548</v>
      </c>
      <c r="C174" s="10">
        <v>1.3518445919457098</v>
      </c>
      <c r="D174" s="10">
        <v>1.9887832624000634</v>
      </c>
      <c r="E174" s="10">
        <v>8.409014463504878E-3</v>
      </c>
      <c r="F174" s="10">
        <v>0.82767753683165046</v>
      </c>
      <c r="G174" s="10">
        <v>0.73491585213493049</v>
      </c>
      <c r="H174" s="10">
        <v>0.16645859342488556</v>
      </c>
      <c r="I174" s="10">
        <v>0.14633147004594807</v>
      </c>
      <c r="J174" s="10">
        <v>0.82511654771236431</v>
      </c>
      <c r="K174" s="11"/>
      <c r="L174" s="11"/>
      <c r="M174" s="11"/>
      <c r="N174" s="11"/>
      <c r="O174" s="11"/>
      <c r="P174" s="11"/>
      <c r="Q174" s="11"/>
      <c r="R174" s="11"/>
      <c r="S174" s="11"/>
      <c r="T174" s="12"/>
      <c r="U174" s="12"/>
      <c r="V174" s="12"/>
      <c r="W174" s="12"/>
      <c r="X174" s="12"/>
      <c r="Y174" s="12"/>
      <c r="Z174" s="12"/>
      <c r="AA174" s="12"/>
      <c r="AB174" s="12"/>
      <c r="AC174" s="12"/>
      <c r="AD174" s="12"/>
      <c r="AE174" s="12"/>
      <c r="AF174" s="12"/>
      <c r="AG174" s="12"/>
      <c r="AH174" s="12"/>
      <c r="AI174" s="12"/>
      <c r="AJ174" s="12"/>
      <c r="AK174" s="12"/>
      <c r="AL174" s="11"/>
      <c r="AM174" s="11"/>
      <c r="AN174" s="11"/>
      <c r="AO174" s="11"/>
      <c r="AP174" s="11"/>
      <c r="AQ174" s="11"/>
      <c r="AR174" s="11"/>
      <c r="AS174" s="11"/>
      <c r="AT174" s="11"/>
      <c r="AU174" s="13"/>
      <c r="AV174" s="14"/>
      <c r="AW174" s="11"/>
      <c r="AX174" s="13"/>
      <c r="AY174" s="14"/>
      <c r="AZ174" s="11"/>
    </row>
    <row r="175" spans="1:52" x14ac:dyDescent="0.2">
      <c r="A175" s="1">
        <v>39203</v>
      </c>
      <c r="B175" s="10">
        <v>0.91332541784637866</v>
      </c>
      <c r="C175" s="10">
        <v>1.3516984090509727</v>
      </c>
      <c r="D175" s="10">
        <v>1.9846782836502204</v>
      </c>
      <c r="E175" s="10">
        <v>8.2793108301664961E-3</v>
      </c>
      <c r="F175" s="10">
        <v>0.82532084347790213</v>
      </c>
      <c r="G175" s="10">
        <v>0.7331915829606277</v>
      </c>
      <c r="H175" s="10">
        <v>0.1660715768496222</v>
      </c>
      <c r="I175" s="10">
        <v>0.14681485179040712</v>
      </c>
      <c r="J175" s="10">
        <v>0.81893374825976573</v>
      </c>
      <c r="K175" s="11"/>
      <c r="L175" s="11"/>
      <c r="M175" s="11"/>
      <c r="N175" s="11"/>
      <c r="O175" s="11"/>
      <c r="P175" s="11"/>
      <c r="Q175" s="11"/>
      <c r="R175" s="11"/>
      <c r="S175" s="11"/>
      <c r="T175" s="12"/>
      <c r="U175" s="12"/>
      <c r="V175" s="12"/>
      <c r="W175" s="12"/>
      <c r="X175" s="12"/>
      <c r="Y175" s="12"/>
      <c r="Z175" s="12"/>
      <c r="AA175" s="12"/>
      <c r="AB175" s="12"/>
      <c r="AC175" s="12"/>
      <c r="AD175" s="12"/>
      <c r="AE175" s="12"/>
      <c r="AF175" s="12"/>
      <c r="AG175" s="12"/>
      <c r="AH175" s="12"/>
      <c r="AI175" s="12"/>
      <c r="AJ175" s="12"/>
      <c r="AK175" s="12"/>
      <c r="AL175" s="11"/>
      <c r="AM175" s="11"/>
      <c r="AN175" s="11"/>
      <c r="AO175" s="11"/>
      <c r="AP175" s="11"/>
      <c r="AQ175" s="11"/>
      <c r="AR175" s="11"/>
      <c r="AS175" s="11"/>
      <c r="AT175" s="11"/>
      <c r="AU175" s="13"/>
      <c r="AV175" s="14"/>
      <c r="AW175" s="11"/>
      <c r="AX175" s="13"/>
      <c r="AY175" s="14"/>
      <c r="AZ175" s="11"/>
    </row>
    <row r="176" spans="1:52" x14ac:dyDescent="0.2">
      <c r="A176" s="1">
        <v>39234</v>
      </c>
      <c r="B176" s="10">
        <v>0.93881727799318426</v>
      </c>
      <c r="C176" s="10">
        <v>1.342011675501577</v>
      </c>
      <c r="D176" s="10">
        <v>1.9865707815169453</v>
      </c>
      <c r="E176" s="10">
        <v>8.1501585205832252E-3</v>
      </c>
      <c r="F176" s="10">
        <v>0.84225420916541038</v>
      </c>
      <c r="G176" s="10">
        <v>0.75688767786860434</v>
      </c>
      <c r="H176" s="10">
        <v>0.16668055671305942</v>
      </c>
      <c r="I176" s="10">
        <v>0.14387247144131443</v>
      </c>
      <c r="J176" s="10">
        <v>0.8109905438502587</v>
      </c>
      <c r="K176" s="11"/>
      <c r="L176" s="11"/>
      <c r="M176" s="11"/>
      <c r="N176" s="11"/>
      <c r="O176" s="11"/>
      <c r="P176" s="11"/>
      <c r="Q176" s="11"/>
      <c r="R176" s="11"/>
      <c r="S176" s="11"/>
      <c r="T176" s="12"/>
      <c r="U176" s="12"/>
      <c r="V176" s="12"/>
      <c r="W176" s="12"/>
      <c r="X176" s="12"/>
      <c r="Y176" s="12"/>
      <c r="Z176" s="12"/>
      <c r="AA176" s="12"/>
      <c r="AB176" s="12"/>
      <c r="AC176" s="12"/>
      <c r="AD176" s="12"/>
      <c r="AE176" s="12"/>
      <c r="AF176" s="12"/>
      <c r="AG176" s="12"/>
      <c r="AH176" s="12"/>
      <c r="AI176" s="12"/>
      <c r="AJ176" s="12"/>
      <c r="AK176" s="12"/>
      <c r="AL176" s="11"/>
      <c r="AM176" s="11"/>
      <c r="AN176" s="11"/>
      <c r="AO176" s="11"/>
      <c r="AP176" s="11"/>
      <c r="AQ176" s="11"/>
      <c r="AR176" s="11"/>
      <c r="AS176" s="11"/>
      <c r="AT176" s="11"/>
      <c r="AU176" s="13"/>
      <c r="AV176" s="14"/>
      <c r="AW176" s="11"/>
      <c r="AX176" s="13"/>
      <c r="AY176" s="14"/>
      <c r="AZ176" s="11"/>
    </row>
    <row r="177" spans="1:52" x14ac:dyDescent="0.2">
      <c r="A177" s="1">
        <v>39264</v>
      </c>
      <c r="B177" s="10">
        <v>0.95207266218557796</v>
      </c>
      <c r="C177" s="10">
        <v>1.3725517108857075</v>
      </c>
      <c r="D177" s="10">
        <v>2.0352091177368474</v>
      </c>
      <c r="E177" s="10">
        <v>8.2346547209275513E-3</v>
      </c>
      <c r="F177" s="10">
        <v>0.86735534681203541</v>
      </c>
      <c r="G177" s="10">
        <v>0.78579286500078582</v>
      </c>
      <c r="H177" s="10">
        <v>0.17292062943109113</v>
      </c>
      <c r="I177" s="10">
        <v>0.14942322634630326</v>
      </c>
      <c r="J177" s="10">
        <v>0.8283631544068919</v>
      </c>
      <c r="K177" s="11"/>
      <c r="L177" s="11"/>
      <c r="M177" s="11"/>
      <c r="N177" s="11"/>
      <c r="O177" s="11"/>
      <c r="P177" s="11"/>
      <c r="Q177" s="11"/>
      <c r="R177" s="11"/>
      <c r="S177" s="11"/>
      <c r="T177" s="12"/>
      <c r="U177" s="12"/>
      <c r="V177" s="12"/>
      <c r="W177" s="12"/>
      <c r="X177" s="12"/>
      <c r="Y177" s="12"/>
      <c r="Z177" s="12"/>
      <c r="AA177" s="12"/>
      <c r="AB177" s="12"/>
      <c r="AC177" s="12"/>
      <c r="AD177" s="12"/>
      <c r="AE177" s="12"/>
      <c r="AF177" s="12"/>
      <c r="AG177" s="12"/>
      <c r="AH177" s="12"/>
      <c r="AI177" s="12"/>
      <c r="AJ177" s="12"/>
      <c r="AK177" s="12"/>
      <c r="AL177" s="11"/>
      <c r="AM177" s="11"/>
      <c r="AN177" s="11"/>
      <c r="AO177" s="11"/>
      <c r="AP177" s="11"/>
      <c r="AQ177" s="11"/>
      <c r="AR177" s="11"/>
      <c r="AS177" s="11"/>
      <c r="AT177" s="11"/>
      <c r="AU177" s="13"/>
      <c r="AV177" s="14"/>
      <c r="AW177" s="11"/>
      <c r="AX177" s="13"/>
      <c r="AY177" s="14"/>
      <c r="AZ177" s="11"/>
    </row>
    <row r="178" spans="1:52" x14ac:dyDescent="0.2">
      <c r="A178" s="1">
        <v>39295</v>
      </c>
      <c r="B178" s="10">
        <v>0.94498308480278204</v>
      </c>
      <c r="C178" s="10">
        <v>1.36171139888612</v>
      </c>
      <c r="D178" s="10">
        <v>2.0099290495045525</v>
      </c>
      <c r="E178" s="10">
        <v>8.5704490915323953E-3</v>
      </c>
      <c r="F178" s="10">
        <v>0.8270682910287902</v>
      </c>
      <c r="G178" s="10">
        <v>0.72301352035283062</v>
      </c>
      <c r="H178" s="10">
        <v>0.17079711011289689</v>
      </c>
      <c r="I178" s="10">
        <v>0.14594918049535152</v>
      </c>
      <c r="J178" s="10">
        <v>0.83087532715716017</v>
      </c>
      <c r="K178" s="11"/>
      <c r="L178" s="11"/>
      <c r="M178" s="11"/>
      <c r="N178" s="11"/>
      <c r="O178" s="11"/>
      <c r="P178" s="11"/>
      <c r="Q178" s="11"/>
      <c r="R178" s="11"/>
      <c r="S178" s="11"/>
      <c r="T178" s="12"/>
      <c r="U178" s="12"/>
      <c r="V178" s="12"/>
      <c r="W178" s="12"/>
      <c r="X178" s="12"/>
      <c r="Y178" s="12"/>
      <c r="Z178" s="12"/>
      <c r="AA178" s="12"/>
      <c r="AB178" s="12"/>
      <c r="AC178" s="12"/>
      <c r="AD178" s="12"/>
      <c r="AE178" s="12"/>
      <c r="AF178" s="12"/>
      <c r="AG178" s="12"/>
      <c r="AH178" s="12"/>
      <c r="AI178" s="12"/>
      <c r="AJ178" s="12"/>
      <c r="AK178" s="12"/>
      <c r="AL178" s="11"/>
      <c r="AM178" s="11"/>
      <c r="AN178" s="11"/>
      <c r="AO178" s="11"/>
      <c r="AP178" s="11"/>
      <c r="AQ178" s="11"/>
      <c r="AR178" s="11"/>
      <c r="AS178" s="11"/>
      <c r="AT178" s="11"/>
      <c r="AU178" s="13"/>
      <c r="AV178" s="14"/>
      <c r="AW178" s="11"/>
      <c r="AX178" s="13"/>
      <c r="AY178" s="14"/>
      <c r="AZ178" s="11"/>
    </row>
    <row r="179" spans="1:52" x14ac:dyDescent="0.2">
      <c r="A179" s="1">
        <v>39326</v>
      </c>
      <c r="B179" s="10">
        <v>0.97527673477349197</v>
      </c>
      <c r="C179" s="10">
        <v>1.3921565897732178</v>
      </c>
      <c r="D179" s="10">
        <v>2.0183671409829449</v>
      </c>
      <c r="E179" s="10">
        <v>8.6950473010573189E-3</v>
      </c>
      <c r="F179" s="10">
        <v>0.84712021482968658</v>
      </c>
      <c r="G179" s="10">
        <v>0.71885558191359356</v>
      </c>
      <c r="H179" s="10">
        <v>0.17802780794360079</v>
      </c>
      <c r="I179" s="10">
        <v>0.15009155584906791</v>
      </c>
      <c r="J179" s="10">
        <v>0.84450900246596627</v>
      </c>
      <c r="K179" s="11"/>
      <c r="L179" s="11"/>
      <c r="M179" s="11"/>
      <c r="N179" s="11"/>
      <c r="O179" s="11"/>
      <c r="P179" s="11"/>
      <c r="Q179" s="11"/>
      <c r="R179" s="11"/>
      <c r="S179" s="11"/>
      <c r="T179" s="12"/>
      <c r="U179" s="12"/>
      <c r="V179" s="12"/>
      <c r="W179" s="12"/>
      <c r="X179" s="12"/>
      <c r="Y179" s="12"/>
      <c r="Z179" s="12"/>
      <c r="AA179" s="12"/>
      <c r="AB179" s="12"/>
      <c r="AC179" s="12"/>
      <c r="AD179" s="12"/>
      <c r="AE179" s="12"/>
      <c r="AF179" s="12"/>
      <c r="AG179" s="12"/>
      <c r="AH179" s="12"/>
      <c r="AI179" s="12"/>
      <c r="AJ179" s="12"/>
      <c r="AK179" s="12"/>
      <c r="AL179" s="11"/>
      <c r="AM179" s="11"/>
      <c r="AN179" s="11"/>
      <c r="AO179" s="11"/>
      <c r="AP179" s="11"/>
      <c r="AQ179" s="11"/>
      <c r="AR179" s="11"/>
      <c r="AS179" s="11"/>
      <c r="AT179" s="11"/>
      <c r="AU179" s="13"/>
      <c r="AV179" s="14"/>
      <c r="AW179" s="11"/>
      <c r="AX179" s="13"/>
      <c r="AY179" s="14"/>
      <c r="AZ179" s="11"/>
    </row>
    <row r="180" spans="1:52" x14ac:dyDescent="0.2">
      <c r="A180" s="1">
        <v>39356</v>
      </c>
      <c r="B180" s="10">
        <v>1.025399136613927</v>
      </c>
      <c r="C180" s="10">
        <v>1.4235078079403267</v>
      </c>
      <c r="D180" s="10">
        <v>2.0447806972702178</v>
      </c>
      <c r="E180" s="10">
        <v>8.6332674327252636E-3</v>
      </c>
      <c r="F180" s="10">
        <v>0.89929674994154574</v>
      </c>
      <c r="G180" s="10">
        <v>0.75993616536210951</v>
      </c>
      <c r="H180" s="10">
        <v>0.18502072232089994</v>
      </c>
      <c r="I180" s="10">
        <v>0.1551518160520069</v>
      </c>
      <c r="J180" s="10">
        <v>0.85173797133049989</v>
      </c>
      <c r="K180" s="11"/>
      <c r="L180" s="11"/>
      <c r="M180" s="11"/>
      <c r="N180" s="11"/>
      <c r="O180" s="11"/>
      <c r="P180" s="11"/>
      <c r="Q180" s="11"/>
      <c r="R180" s="11"/>
      <c r="S180" s="11"/>
      <c r="T180" s="12"/>
      <c r="U180" s="12"/>
      <c r="V180" s="12"/>
      <c r="W180" s="12"/>
      <c r="X180" s="12"/>
      <c r="Y180" s="12"/>
      <c r="Z180" s="12"/>
      <c r="AA180" s="12"/>
      <c r="AB180" s="12"/>
      <c r="AC180" s="12"/>
      <c r="AD180" s="12"/>
      <c r="AE180" s="12"/>
      <c r="AF180" s="12"/>
      <c r="AG180" s="12"/>
      <c r="AH180" s="12"/>
      <c r="AI180" s="12"/>
      <c r="AJ180" s="12"/>
      <c r="AK180" s="12"/>
      <c r="AL180" s="11"/>
      <c r="AM180" s="11"/>
      <c r="AN180" s="11"/>
      <c r="AO180" s="11"/>
      <c r="AP180" s="11"/>
      <c r="AQ180" s="11"/>
      <c r="AR180" s="11"/>
      <c r="AS180" s="11"/>
      <c r="AT180" s="11"/>
      <c r="AU180" s="13"/>
      <c r="AV180" s="14"/>
      <c r="AW180" s="11"/>
      <c r="AX180" s="13"/>
      <c r="AY180" s="14"/>
      <c r="AZ180" s="11"/>
    </row>
    <row r="181" spans="1:52" x14ac:dyDescent="0.2">
      <c r="A181" s="1">
        <v>39387</v>
      </c>
      <c r="B181" s="10">
        <v>1.0339978492844735</v>
      </c>
      <c r="C181" s="10">
        <v>1.468191628371335</v>
      </c>
      <c r="D181" s="10">
        <v>2.0699648105982198</v>
      </c>
      <c r="E181" s="10">
        <v>9.0026827994742434E-3</v>
      </c>
      <c r="F181" s="10">
        <v>0.89555179423801978</v>
      </c>
      <c r="G181" s="10">
        <v>0.76283469372187052</v>
      </c>
      <c r="H181" s="10">
        <v>0.18459039391590062</v>
      </c>
      <c r="I181" s="10">
        <v>0.15808277213949223</v>
      </c>
      <c r="J181" s="10">
        <v>0.89022620647906625</v>
      </c>
      <c r="K181" s="11"/>
      <c r="L181" s="11"/>
      <c r="M181" s="11"/>
      <c r="N181" s="11"/>
      <c r="O181" s="11"/>
      <c r="P181" s="11"/>
      <c r="Q181" s="11"/>
      <c r="R181" s="11"/>
      <c r="S181" s="11"/>
      <c r="T181" s="12"/>
      <c r="U181" s="12"/>
      <c r="V181" s="12"/>
      <c r="W181" s="12"/>
      <c r="X181" s="12"/>
      <c r="Y181" s="12"/>
      <c r="Z181" s="12"/>
      <c r="AA181" s="12"/>
      <c r="AB181" s="12"/>
      <c r="AC181" s="12"/>
      <c r="AD181" s="12"/>
      <c r="AE181" s="12"/>
      <c r="AF181" s="12"/>
      <c r="AG181" s="12"/>
      <c r="AH181" s="12"/>
      <c r="AI181" s="12"/>
      <c r="AJ181" s="12"/>
      <c r="AK181" s="12"/>
      <c r="AL181" s="11"/>
      <c r="AM181" s="11"/>
      <c r="AN181" s="11"/>
      <c r="AO181" s="11"/>
      <c r="AP181" s="11"/>
      <c r="AQ181" s="11"/>
      <c r="AR181" s="11"/>
      <c r="AS181" s="11"/>
      <c r="AT181" s="11"/>
      <c r="AU181" s="13"/>
      <c r="AV181" s="14"/>
      <c r="AW181" s="11"/>
      <c r="AX181" s="13"/>
      <c r="AY181" s="14"/>
      <c r="AZ181" s="11"/>
    </row>
    <row r="182" spans="1:52" x14ac:dyDescent="0.2">
      <c r="A182" s="1">
        <v>39417</v>
      </c>
      <c r="B182" s="10">
        <v>0.99685989134227182</v>
      </c>
      <c r="C182" s="10">
        <v>1.4559007658038028</v>
      </c>
      <c r="D182" s="10">
        <v>2.0172678124747843</v>
      </c>
      <c r="E182" s="10">
        <v>8.8990139892499917E-3</v>
      </c>
      <c r="F182" s="10">
        <v>0.87156602984242093</v>
      </c>
      <c r="G182" s="10">
        <v>0.76863950807071491</v>
      </c>
      <c r="H182" s="10">
        <v>0.18177852104995273</v>
      </c>
      <c r="I182" s="10">
        <v>0.15439961708894961</v>
      </c>
      <c r="J182" s="10">
        <v>0.87739308965202589</v>
      </c>
      <c r="K182" s="11"/>
      <c r="L182" s="11"/>
      <c r="M182" s="11"/>
      <c r="N182" s="11"/>
      <c r="O182" s="11"/>
      <c r="P182" s="11"/>
      <c r="Q182" s="11"/>
      <c r="R182" s="11"/>
      <c r="S182" s="11"/>
      <c r="T182" s="12"/>
      <c r="U182" s="12"/>
      <c r="V182" s="12"/>
      <c r="W182" s="12"/>
      <c r="X182" s="12"/>
      <c r="Y182" s="12"/>
      <c r="Z182" s="12"/>
      <c r="AA182" s="12"/>
      <c r="AB182" s="12"/>
      <c r="AC182" s="12"/>
      <c r="AD182" s="12"/>
      <c r="AE182" s="12"/>
      <c r="AF182" s="12"/>
      <c r="AG182" s="12"/>
      <c r="AH182" s="12"/>
      <c r="AI182" s="12"/>
      <c r="AJ182" s="12"/>
      <c r="AK182" s="12"/>
      <c r="AL182" s="11"/>
      <c r="AM182" s="11"/>
      <c r="AN182" s="11"/>
      <c r="AO182" s="11"/>
      <c r="AP182" s="11"/>
      <c r="AQ182" s="11"/>
      <c r="AR182" s="11"/>
      <c r="AS182" s="11"/>
      <c r="AT182" s="11"/>
      <c r="AU182" s="13"/>
      <c r="AV182" s="14"/>
      <c r="AW182" s="11"/>
      <c r="AX182" s="13"/>
      <c r="AY182" s="14"/>
      <c r="AZ182" s="11"/>
    </row>
    <row r="183" spans="1:52" x14ac:dyDescent="0.2">
      <c r="A183" s="1">
        <v>39448</v>
      </c>
      <c r="B183" s="10">
        <v>0.98899251332667404</v>
      </c>
      <c r="C183" s="10">
        <v>1.4713671943970337</v>
      </c>
      <c r="D183" s="10">
        <v>1.9688527495028647</v>
      </c>
      <c r="E183" s="10">
        <v>9.2816900101170413E-3</v>
      </c>
      <c r="F183" s="10">
        <v>0.88128244220990382</v>
      </c>
      <c r="G183" s="10">
        <v>0.77243936350996445</v>
      </c>
      <c r="H183" s="10">
        <v>0.18489756674802157</v>
      </c>
      <c r="I183" s="10">
        <v>0.15605249605967447</v>
      </c>
      <c r="J183" s="10">
        <v>0.90824871482806846</v>
      </c>
      <c r="K183" s="11"/>
      <c r="L183" s="11"/>
      <c r="M183" s="11"/>
      <c r="N183" s="11"/>
      <c r="O183" s="11"/>
      <c r="P183" s="11"/>
      <c r="Q183" s="11"/>
      <c r="R183" s="11"/>
      <c r="S183" s="11"/>
      <c r="T183" s="12"/>
      <c r="U183" s="12"/>
      <c r="V183" s="12"/>
      <c r="W183" s="12"/>
      <c r="X183" s="12"/>
      <c r="Y183" s="12"/>
      <c r="Z183" s="12"/>
      <c r="AA183" s="12"/>
      <c r="AB183" s="12"/>
      <c r="AC183" s="12"/>
      <c r="AD183" s="12"/>
      <c r="AE183" s="12"/>
      <c r="AF183" s="12"/>
      <c r="AG183" s="12"/>
      <c r="AH183" s="12"/>
      <c r="AI183" s="12"/>
      <c r="AJ183" s="12"/>
      <c r="AK183" s="12"/>
      <c r="AL183" s="11"/>
      <c r="AM183" s="11"/>
      <c r="AN183" s="11"/>
      <c r="AO183" s="11"/>
      <c r="AP183" s="11"/>
      <c r="AQ183" s="11"/>
      <c r="AR183" s="11"/>
      <c r="AS183" s="11"/>
      <c r="AT183" s="11"/>
      <c r="AU183" s="13"/>
      <c r="AV183" s="14"/>
      <c r="AW183" s="11"/>
      <c r="AX183" s="13"/>
      <c r="AY183" s="14"/>
      <c r="AZ183" s="11"/>
    </row>
    <row r="184" spans="1:52" x14ac:dyDescent="0.2">
      <c r="A184" s="1">
        <v>39479</v>
      </c>
      <c r="B184" s="10">
        <v>1.0009108288542574</v>
      </c>
      <c r="C184" s="10">
        <v>1.4750567896864029</v>
      </c>
      <c r="D184" s="10">
        <v>1.9637877538195672</v>
      </c>
      <c r="E184" s="10">
        <v>9.3378528541147258E-3</v>
      </c>
      <c r="F184" s="10">
        <v>0.91292519490952906</v>
      </c>
      <c r="G184" s="10">
        <v>0.7965588657001752</v>
      </c>
      <c r="H184" s="10">
        <v>0.18559417976652254</v>
      </c>
      <c r="I184" s="10">
        <v>0.15752993068683049</v>
      </c>
      <c r="J184" s="10">
        <v>0.91757430057898937</v>
      </c>
      <c r="K184" s="11"/>
      <c r="L184" s="11"/>
      <c r="M184" s="11"/>
      <c r="N184" s="11"/>
      <c r="O184" s="11"/>
      <c r="P184" s="11"/>
      <c r="Q184" s="11"/>
      <c r="R184" s="11"/>
      <c r="S184" s="11"/>
      <c r="T184" s="12"/>
      <c r="U184" s="12"/>
      <c r="V184" s="12"/>
      <c r="W184" s="12"/>
      <c r="X184" s="12"/>
      <c r="Y184" s="12"/>
      <c r="Z184" s="12"/>
      <c r="AA184" s="12"/>
      <c r="AB184" s="12"/>
      <c r="AC184" s="12"/>
      <c r="AD184" s="12"/>
      <c r="AE184" s="12"/>
      <c r="AF184" s="12"/>
      <c r="AG184" s="12"/>
      <c r="AH184" s="12"/>
      <c r="AI184" s="12"/>
      <c r="AJ184" s="12"/>
      <c r="AK184" s="12"/>
      <c r="AL184" s="11"/>
      <c r="AM184" s="11"/>
      <c r="AN184" s="11"/>
      <c r="AO184" s="11"/>
      <c r="AP184" s="11"/>
      <c r="AQ184" s="11"/>
      <c r="AR184" s="11"/>
      <c r="AS184" s="11"/>
      <c r="AT184" s="11"/>
      <c r="AU184" s="13"/>
      <c r="AV184" s="14"/>
      <c r="AW184" s="11"/>
      <c r="AX184" s="13"/>
      <c r="AY184" s="14"/>
      <c r="AZ184" s="11"/>
    </row>
    <row r="185" spans="1:52" x14ac:dyDescent="0.2">
      <c r="A185" s="1">
        <v>39508</v>
      </c>
      <c r="B185" s="10">
        <v>0.99797411255152046</v>
      </c>
      <c r="C185" s="10">
        <v>1.552047927239993</v>
      </c>
      <c r="D185" s="10">
        <v>2.0022024226649315</v>
      </c>
      <c r="E185" s="10">
        <v>9.9170931016700388E-3</v>
      </c>
      <c r="F185" s="10">
        <v>0.92291789722386297</v>
      </c>
      <c r="G185" s="10">
        <v>0.80057641501881349</v>
      </c>
      <c r="H185" s="10">
        <v>0.19426906265177271</v>
      </c>
      <c r="I185" s="10">
        <v>0.16495389538623956</v>
      </c>
      <c r="J185" s="10">
        <v>0.98728378485111756</v>
      </c>
      <c r="K185" s="11"/>
      <c r="L185" s="11"/>
      <c r="M185" s="11"/>
      <c r="N185" s="11"/>
      <c r="O185" s="11"/>
      <c r="P185" s="11"/>
      <c r="Q185" s="11"/>
      <c r="R185" s="11"/>
      <c r="S185" s="11"/>
      <c r="T185" s="12"/>
      <c r="U185" s="12"/>
      <c r="V185" s="12"/>
      <c r="W185" s="12"/>
      <c r="X185" s="12"/>
      <c r="Y185" s="12"/>
      <c r="Z185" s="12"/>
      <c r="AA185" s="12"/>
      <c r="AB185" s="12"/>
      <c r="AC185" s="12"/>
      <c r="AD185" s="12"/>
      <c r="AE185" s="12"/>
      <c r="AF185" s="12"/>
      <c r="AG185" s="12"/>
      <c r="AH185" s="12"/>
      <c r="AI185" s="12"/>
      <c r="AJ185" s="12"/>
      <c r="AK185" s="12"/>
      <c r="AL185" s="11"/>
      <c r="AM185" s="11"/>
      <c r="AN185" s="11"/>
      <c r="AO185" s="11"/>
      <c r="AP185" s="11"/>
      <c r="AQ185" s="11"/>
      <c r="AR185" s="11"/>
      <c r="AS185" s="11"/>
      <c r="AT185" s="11"/>
      <c r="AU185" s="13"/>
      <c r="AV185" s="14"/>
      <c r="AW185" s="11"/>
      <c r="AX185" s="13"/>
      <c r="AY185" s="14"/>
      <c r="AZ185" s="11"/>
    </row>
    <row r="186" spans="1:52" x14ac:dyDescent="0.2">
      <c r="A186" s="1">
        <v>39539</v>
      </c>
      <c r="B186" s="10">
        <v>0.98630028898598476</v>
      </c>
      <c r="C186" s="10">
        <v>1.5752000504064017</v>
      </c>
      <c r="D186" s="10">
        <v>1.9813750743015652</v>
      </c>
      <c r="E186" s="10">
        <v>9.7385207187028287E-3</v>
      </c>
      <c r="F186" s="10">
        <v>0.93068274886456692</v>
      </c>
      <c r="G186" s="10">
        <v>0.78945290913397015</v>
      </c>
      <c r="H186" s="10">
        <v>0.19777307517354586</v>
      </c>
      <c r="I186" s="10">
        <v>0.16806157776209205</v>
      </c>
      <c r="J186" s="10">
        <v>0.9862711062016728</v>
      </c>
      <c r="K186" s="11"/>
      <c r="L186" s="11"/>
      <c r="M186" s="11"/>
      <c r="N186" s="11"/>
      <c r="O186" s="11"/>
      <c r="P186" s="11"/>
      <c r="Q186" s="11"/>
      <c r="R186" s="11"/>
      <c r="S186" s="11"/>
      <c r="T186" s="12"/>
      <c r="U186" s="12"/>
      <c r="V186" s="12"/>
      <c r="W186" s="12"/>
      <c r="X186" s="12"/>
      <c r="Y186" s="12"/>
      <c r="Z186" s="12"/>
      <c r="AA186" s="12"/>
      <c r="AB186" s="12"/>
      <c r="AC186" s="12"/>
      <c r="AD186" s="12"/>
      <c r="AE186" s="12"/>
      <c r="AF186" s="12"/>
      <c r="AG186" s="12"/>
      <c r="AH186" s="12"/>
      <c r="AI186" s="12"/>
      <c r="AJ186" s="12"/>
      <c r="AK186" s="12"/>
      <c r="AL186" s="11"/>
      <c r="AM186" s="11"/>
      <c r="AN186" s="11"/>
      <c r="AO186" s="11"/>
      <c r="AP186" s="11"/>
      <c r="AQ186" s="11"/>
      <c r="AR186" s="11"/>
      <c r="AS186" s="11"/>
      <c r="AT186" s="11"/>
      <c r="AU186" s="13"/>
      <c r="AV186" s="14"/>
      <c r="AW186" s="11"/>
      <c r="AX186" s="13"/>
      <c r="AY186" s="14"/>
      <c r="AZ186" s="11"/>
    </row>
    <row r="187" spans="1:52" x14ac:dyDescent="0.2">
      <c r="A187" s="1">
        <v>39569</v>
      </c>
      <c r="B187" s="10">
        <v>1.0006303971502046</v>
      </c>
      <c r="C187" s="10">
        <v>1.5564686838500807</v>
      </c>
      <c r="D187" s="10">
        <v>1.9665296650999979</v>
      </c>
      <c r="E187" s="10">
        <v>9.5862571417615703E-3</v>
      </c>
      <c r="F187" s="10">
        <v>0.94940614645539212</v>
      </c>
      <c r="G187" s="10">
        <v>0.77821011673151752</v>
      </c>
      <c r="H187" s="10">
        <v>0.19770269468772861</v>
      </c>
      <c r="I187" s="10">
        <v>0.16702298236237306</v>
      </c>
      <c r="J187" s="10">
        <v>0.95832255220462104</v>
      </c>
      <c r="K187" s="11"/>
      <c r="L187" s="11"/>
      <c r="M187" s="11"/>
      <c r="N187" s="11"/>
      <c r="O187" s="11"/>
      <c r="P187" s="11"/>
      <c r="Q187" s="11"/>
      <c r="R187" s="11"/>
      <c r="S187" s="11"/>
      <c r="T187" s="12"/>
      <c r="U187" s="12"/>
      <c r="V187" s="12"/>
      <c r="W187" s="12"/>
      <c r="X187" s="12"/>
      <c r="Y187" s="12"/>
      <c r="Z187" s="12"/>
      <c r="AA187" s="12"/>
      <c r="AB187" s="12"/>
      <c r="AC187" s="12"/>
      <c r="AD187" s="12"/>
      <c r="AE187" s="12"/>
      <c r="AF187" s="12"/>
      <c r="AG187" s="12"/>
      <c r="AH187" s="12"/>
      <c r="AI187" s="12"/>
      <c r="AJ187" s="12"/>
      <c r="AK187" s="12"/>
      <c r="AL187" s="11"/>
      <c r="AM187" s="11"/>
      <c r="AN187" s="11"/>
      <c r="AO187" s="11"/>
      <c r="AP187" s="11"/>
      <c r="AQ187" s="11"/>
      <c r="AR187" s="11"/>
      <c r="AS187" s="11"/>
      <c r="AT187" s="11"/>
      <c r="AU187" s="13"/>
      <c r="AV187" s="14"/>
      <c r="AW187" s="11"/>
      <c r="AX187" s="13"/>
      <c r="AY187" s="14"/>
      <c r="AZ187" s="11"/>
    </row>
    <row r="188" spans="1:52" x14ac:dyDescent="0.2">
      <c r="A188" s="1">
        <v>39600</v>
      </c>
      <c r="B188" s="10">
        <v>0.98354528734275581</v>
      </c>
      <c r="C188" s="10">
        <v>1.5560085269267276</v>
      </c>
      <c r="D188" s="10">
        <v>1.9662976581394893</v>
      </c>
      <c r="E188" s="10">
        <v>9.3526996567559213E-3</v>
      </c>
      <c r="F188" s="10">
        <v>0.95098617266104957</v>
      </c>
      <c r="G188" s="10">
        <v>0.76126674786845305</v>
      </c>
      <c r="H188" s="10">
        <v>0.194647201946472</v>
      </c>
      <c r="I188" s="10">
        <v>0.16590351051828259</v>
      </c>
      <c r="J188" s="10">
        <v>0.96413420748168155</v>
      </c>
      <c r="K188" s="11"/>
      <c r="L188" s="11"/>
      <c r="M188" s="11"/>
      <c r="N188" s="11"/>
      <c r="O188" s="11"/>
      <c r="P188" s="11"/>
      <c r="Q188" s="11"/>
      <c r="R188" s="11"/>
      <c r="S188" s="11"/>
      <c r="T188" s="12"/>
      <c r="U188" s="12"/>
      <c r="V188" s="12"/>
      <c r="W188" s="12"/>
      <c r="X188" s="12"/>
      <c r="Y188" s="12"/>
      <c r="Z188" s="12"/>
      <c r="AA188" s="12"/>
      <c r="AB188" s="12"/>
      <c r="AC188" s="12"/>
      <c r="AD188" s="12"/>
      <c r="AE188" s="12"/>
      <c r="AF188" s="12"/>
      <c r="AG188" s="12"/>
      <c r="AH188" s="12"/>
      <c r="AI188" s="12"/>
      <c r="AJ188" s="12"/>
      <c r="AK188" s="12"/>
      <c r="AL188" s="11"/>
      <c r="AM188" s="11"/>
      <c r="AN188" s="11"/>
      <c r="AO188" s="11"/>
      <c r="AP188" s="11"/>
      <c r="AQ188" s="11"/>
      <c r="AR188" s="11"/>
      <c r="AS188" s="11"/>
      <c r="AT188" s="11"/>
      <c r="AU188" s="13"/>
      <c r="AV188" s="14"/>
      <c r="AW188" s="11"/>
      <c r="AX188" s="13"/>
      <c r="AY188" s="14"/>
      <c r="AZ188" s="11"/>
    </row>
    <row r="189" spans="1:52" x14ac:dyDescent="0.2">
      <c r="A189" s="1">
        <v>39630</v>
      </c>
      <c r="B189" s="10">
        <v>0.98745926730522371</v>
      </c>
      <c r="C189" s="10">
        <v>1.5754730357789926</v>
      </c>
      <c r="D189" s="10">
        <v>1.9883087445818584</v>
      </c>
      <c r="E189" s="10">
        <v>9.3546244586011091E-3</v>
      </c>
      <c r="F189" s="10">
        <v>0.96228793579614891</v>
      </c>
      <c r="G189" s="10">
        <v>0.75448921080428555</v>
      </c>
      <c r="H189" s="10">
        <v>0.19575600970949811</v>
      </c>
      <c r="I189" s="10">
        <v>0.16657227571043076</v>
      </c>
      <c r="J189" s="10">
        <v>0.97222357253273961</v>
      </c>
      <c r="K189" s="11"/>
      <c r="L189" s="11"/>
      <c r="M189" s="11"/>
      <c r="N189" s="11"/>
      <c r="O189" s="11"/>
      <c r="P189" s="11"/>
      <c r="Q189" s="11"/>
      <c r="R189" s="11"/>
      <c r="S189" s="11"/>
      <c r="T189" s="12"/>
      <c r="U189" s="12"/>
      <c r="V189" s="12"/>
      <c r="W189" s="12"/>
      <c r="X189" s="12"/>
      <c r="Y189" s="12"/>
      <c r="Z189" s="12"/>
      <c r="AA189" s="12"/>
      <c r="AB189" s="12"/>
      <c r="AC189" s="12"/>
      <c r="AD189" s="12"/>
      <c r="AE189" s="12"/>
      <c r="AF189" s="12"/>
      <c r="AG189" s="12"/>
      <c r="AH189" s="12"/>
      <c r="AI189" s="12"/>
      <c r="AJ189" s="12"/>
      <c r="AK189" s="12"/>
      <c r="AL189" s="11"/>
      <c r="AM189" s="11"/>
      <c r="AN189" s="11"/>
      <c r="AO189" s="11"/>
      <c r="AP189" s="11"/>
      <c r="AQ189" s="11"/>
      <c r="AR189" s="11"/>
      <c r="AS189" s="11"/>
      <c r="AT189" s="11"/>
      <c r="AU189" s="13"/>
      <c r="AV189" s="14"/>
      <c r="AW189" s="11"/>
      <c r="AX189" s="13"/>
      <c r="AY189" s="14"/>
      <c r="AZ189" s="11"/>
    </row>
    <row r="190" spans="1:52" x14ac:dyDescent="0.2">
      <c r="A190" s="1">
        <v>39661</v>
      </c>
      <c r="B190" s="10">
        <v>0.94841567162055795</v>
      </c>
      <c r="C190" s="10">
        <v>1.4918915693207417</v>
      </c>
      <c r="D190" s="10">
        <v>1.881644557343118</v>
      </c>
      <c r="E190" s="10">
        <v>9.1385124329461647E-3</v>
      </c>
      <c r="F190" s="10">
        <v>0.87849531322750396</v>
      </c>
      <c r="G190" s="10">
        <v>0.70786437318609752</v>
      </c>
      <c r="H190" s="10">
        <v>0.18707673887828788</v>
      </c>
      <c r="I190" s="10">
        <v>0.15880578053041131</v>
      </c>
      <c r="J190" s="10">
        <v>0.92089511004696556</v>
      </c>
      <c r="K190" s="11"/>
      <c r="L190" s="11"/>
      <c r="M190" s="11"/>
      <c r="N190" s="11"/>
      <c r="O190" s="11"/>
      <c r="P190" s="11"/>
      <c r="Q190" s="11"/>
      <c r="R190" s="11"/>
      <c r="S190" s="11"/>
      <c r="T190" s="12"/>
      <c r="U190" s="12"/>
      <c r="V190" s="12"/>
      <c r="W190" s="12"/>
      <c r="X190" s="12"/>
      <c r="Y190" s="12"/>
      <c r="Z190" s="12"/>
      <c r="AA190" s="12"/>
      <c r="AB190" s="12"/>
      <c r="AC190" s="12"/>
      <c r="AD190" s="12"/>
      <c r="AE190" s="12"/>
      <c r="AF190" s="12"/>
      <c r="AG190" s="12"/>
      <c r="AH190" s="12"/>
      <c r="AI190" s="12"/>
      <c r="AJ190" s="12"/>
      <c r="AK190" s="12"/>
      <c r="AL190" s="11"/>
      <c r="AM190" s="11"/>
      <c r="AN190" s="11"/>
      <c r="AO190" s="11"/>
      <c r="AP190" s="11"/>
      <c r="AQ190" s="11"/>
      <c r="AR190" s="11"/>
      <c r="AS190" s="11"/>
      <c r="AT190" s="11"/>
      <c r="AU190" s="13"/>
      <c r="AV190" s="14"/>
      <c r="AW190" s="11"/>
      <c r="AX190" s="13"/>
      <c r="AY190" s="14"/>
      <c r="AZ190" s="11"/>
    </row>
    <row r="191" spans="1:52" x14ac:dyDescent="0.2">
      <c r="A191" s="1">
        <v>39692</v>
      </c>
      <c r="B191" s="10">
        <v>0.94491165076065387</v>
      </c>
      <c r="C191" s="10">
        <v>1.4333218667583993</v>
      </c>
      <c r="D191" s="10">
        <v>1.7965255196450067</v>
      </c>
      <c r="E191" s="10">
        <v>9.3822712602266746E-3</v>
      </c>
      <c r="F191" s="10">
        <v>0.81625989715125291</v>
      </c>
      <c r="G191" s="10">
        <v>0.67340067340067333</v>
      </c>
      <c r="H191" s="10">
        <v>0.17550017550017549</v>
      </c>
      <c r="I191" s="10">
        <v>0.14960205852432529</v>
      </c>
      <c r="J191" s="10">
        <v>0.90070615362444162</v>
      </c>
      <c r="K191" s="11"/>
      <c r="L191" s="11"/>
      <c r="M191" s="11"/>
      <c r="N191" s="11"/>
      <c r="O191" s="11"/>
      <c r="P191" s="11"/>
      <c r="Q191" s="11"/>
      <c r="R191" s="11"/>
      <c r="S191" s="11"/>
      <c r="T191" s="12"/>
      <c r="U191" s="12"/>
      <c r="V191" s="12"/>
      <c r="W191" s="12"/>
      <c r="X191" s="12"/>
      <c r="Y191" s="12"/>
      <c r="Z191" s="12"/>
      <c r="AA191" s="12"/>
      <c r="AB191" s="12"/>
      <c r="AC191" s="12"/>
      <c r="AD191" s="12"/>
      <c r="AE191" s="12"/>
      <c r="AF191" s="12"/>
      <c r="AG191" s="12"/>
      <c r="AH191" s="12"/>
      <c r="AI191" s="12"/>
      <c r="AJ191" s="12"/>
      <c r="AK191" s="12"/>
      <c r="AL191" s="11"/>
      <c r="AM191" s="11"/>
      <c r="AN191" s="11"/>
      <c r="AO191" s="11"/>
      <c r="AP191" s="11"/>
      <c r="AQ191" s="11"/>
      <c r="AR191" s="11"/>
      <c r="AS191" s="11"/>
      <c r="AT191" s="11"/>
      <c r="AU191" s="13"/>
      <c r="AV191" s="14"/>
      <c r="AW191" s="11"/>
      <c r="AX191" s="13"/>
      <c r="AY191" s="14"/>
      <c r="AZ191" s="11"/>
    </row>
    <row r="192" spans="1:52" x14ac:dyDescent="0.2">
      <c r="A192" s="1">
        <v>39722</v>
      </c>
      <c r="B192" s="10">
        <v>0.84405992825490617</v>
      </c>
      <c r="C192" s="10">
        <v>1.3249771441442635</v>
      </c>
      <c r="D192" s="10">
        <v>1.6837851490149858</v>
      </c>
      <c r="E192" s="10">
        <v>9.9947028075120185E-3</v>
      </c>
      <c r="F192" s="10">
        <v>0.68398984959063203</v>
      </c>
      <c r="G192" s="10">
        <v>0.60565683483738109</v>
      </c>
      <c r="H192" s="10">
        <v>0.15378937007874016</v>
      </c>
      <c r="I192" s="10">
        <v>0.13429849182793677</v>
      </c>
      <c r="J192" s="10">
        <v>0.87452338475530833</v>
      </c>
      <c r="K192" s="11"/>
      <c r="L192" s="11"/>
      <c r="M192" s="11"/>
      <c r="N192" s="11"/>
      <c r="O192" s="11"/>
      <c r="P192" s="11"/>
      <c r="Q192" s="11"/>
      <c r="R192" s="11"/>
      <c r="S192" s="11"/>
      <c r="T192" s="12"/>
      <c r="U192" s="12"/>
      <c r="V192" s="12"/>
      <c r="W192" s="12"/>
      <c r="X192" s="12"/>
      <c r="Y192" s="12"/>
      <c r="Z192" s="12"/>
      <c r="AA192" s="12"/>
      <c r="AB192" s="12"/>
      <c r="AC192" s="12"/>
      <c r="AD192" s="12"/>
      <c r="AE192" s="12"/>
      <c r="AF192" s="12"/>
      <c r="AG192" s="12"/>
      <c r="AH192" s="12"/>
      <c r="AI192" s="12"/>
      <c r="AJ192" s="12"/>
      <c r="AK192" s="12"/>
      <c r="AL192" s="11"/>
      <c r="AM192" s="11"/>
      <c r="AN192" s="11"/>
      <c r="AO192" s="11"/>
      <c r="AP192" s="11"/>
      <c r="AQ192" s="11"/>
      <c r="AR192" s="11"/>
      <c r="AS192" s="11"/>
      <c r="AT192" s="11"/>
      <c r="AU192" s="13"/>
      <c r="AV192" s="14"/>
      <c r="AW192" s="11"/>
      <c r="AX192" s="13"/>
      <c r="AY192" s="14"/>
      <c r="AZ192" s="11"/>
    </row>
    <row r="193" spans="1:52" x14ac:dyDescent="0.2">
      <c r="A193" s="1">
        <v>39753</v>
      </c>
      <c r="B193" s="10">
        <v>0.82090348637710664</v>
      </c>
      <c r="C193" s="10">
        <v>1.2748922716030495</v>
      </c>
      <c r="D193" s="10">
        <v>1.5315812044354593</v>
      </c>
      <c r="E193" s="10">
        <v>1.0320556484405639E-2</v>
      </c>
      <c r="F193" s="10">
        <v>0.65833218125201609</v>
      </c>
      <c r="G193" s="10">
        <v>0.56436593487217113</v>
      </c>
      <c r="H193" s="10">
        <v>0.14425018752524377</v>
      </c>
      <c r="I193" s="10">
        <v>0.12556661936990671</v>
      </c>
      <c r="J193" s="10">
        <v>0.83914440836123494</v>
      </c>
      <c r="K193" s="11"/>
      <c r="L193" s="11"/>
      <c r="M193" s="11"/>
      <c r="N193" s="11"/>
      <c r="O193" s="11"/>
      <c r="P193" s="11"/>
      <c r="Q193" s="11"/>
      <c r="R193" s="11"/>
      <c r="S193" s="11"/>
      <c r="T193" s="12"/>
      <c r="U193" s="12"/>
      <c r="V193" s="12"/>
      <c r="W193" s="12"/>
      <c r="X193" s="12"/>
      <c r="Y193" s="12"/>
      <c r="Z193" s="12"/>
      <c r="AA193" s="12"/>
      <c r="AB193" s="12"/>
      <c r="AC193" s="12"/>
      <c r="AD193" s="12"/>
      <c r="AE193" s="12"/>
      <c r="AF193" s="12"/>
      <c r="AG193" s="12"/>
      <c r="AH193" s="12"/>
      <c r="AI193" s="12"/>
      <c r="AJ193" s="12"/>
      <c r="AK193" s="12"/>
      <c r="AL193" s="11"/>
      <c r="AM193" s="11"/>
      <c r="AN193" s="11"/>
      <c r="AO193" s="11"/>
      <c r="AP193" s="11"/>
      <c r="AQ193" s="11"/>
      <c r="AR193" s="11"/>
      <c r="AS193" s="11"/>
      <c r="AT193" s="11"/>
      <c r="AU193" s="13"/>
      <c r="AV193" s="14"/>
      <c r="AW193" s="11"/>
      <c r="AX193" s="13"/>
      <c r="AY193" s="14"/>
      <c r="AZ193" s="11"/>
    </row>
    <row r="194" spans="1:52" x14ac:dyDescent="0.2">
      <c r="A194" s="1">
        <v>39783</v>
      </c>
      <c r="B194" s="10">
        <v>0.81004455245038487</v>
      </c>
      <c r="C194" s="10">
        <v>1.3457682317951203</v>
      </c>
      <c r="D194" s="10">
        <v>1.4855529971031716</v>
      </c>
      <c r="E194" s="10">
        <v>1.095110332365986E-2</v>
      </c>
      <c r="F194" s="10">
        <v>0.67072230084578077</v>
      </c>
      <c r="G194" s="10">
        <v>0.55788005578800559</v>
      </c>
      <c r="H194" s="10">
        <v>0.14260656275401795</v>
      </c>
      <c r="I194" s="10">
        <v>0.12473960607232402</v>
      </c>
      <c r="J194" s="10">
        <v>0.87421757527013322</v>
      </c>
      <c r="K194" s="11"/>
      <c r="L194" s="11"/>
      <c r="M194" s="11"/>
      <c r="N194" s="11"/>
      <c r="O194" s="11"/>
      <c r="P194" s="11"/>
      <c r="Q194" s="11"/>
      <c r="R194" s="11"/>
      <c r="S194" s="11"/>
      <c r="T194" s="12"/>
      <c r="U194" s="12"/>
      <c r="V194" s="12"/>
      <c r="W194" s="12"/>
      <c r="X194" s="12"/>
      <c r="Y194" s="12"/>
      <c r="Z194" s="12"/>
      <c r="AA194" s="12"/>
      <c r="AB194" s="12"/>
      <c r="AC194" s="12"/>
      <c r="AD194" s="12"/>
      <c r="AE194" s="12"/>
      <c r="AF194" s="12"/>
      <c r="AG194" s="12"/>
      <c r="AH194" s="12"/>
      <c r="AI194" s="12"/>
      <c r="AJ194" s="12"/>
      <c r="AK194" s="12"/>
      <c r="AL194" s="11"/>
      <c r="AM194" s="11"/>
      <c r="AN194" s="11"/>
      <c r="AO194" s="11"/>
      <c r="AP194" s="11"/>
      <c r="AQ194" s="11"/>
      <c r="AR194" s="11"/>
      <c r="AS194" s="11"/>
      <c r="AT194" s="11"/>
      <c r="AU194" s="13"/>
      <c r="AV194" s="14"/>
      <c r="AW194" s="11"/>
      <c r="AX194" s="13"/>
      <c r="AY194" s="14"/>
      <c r="AZ194" s="11"/>
    </row>
    <row r="195" spans="1:52" x14ac:dyDescent="0.2">
      <c r="A195" s="1">
        <v>39814</v>
      </c>
      <c r="B195" s="10">
        <v>0.81546114327652286</v>
      </c>
      <c r="C195" s="10">
        <v>1.3233464785750204</v>
      </c>
      <c r="D195" s="10">
        <v>1.4448361555799574</v>
      </c>
      <c r="E195" s="10">
        <v>1.1088072560346836E-2</v>
      </c>
      <c r="F195" s="10">
        <v>0.67404975835316161</v>
      </c>
      <c r="G195" s="10">
        <v>0.54893780534665415</v>
      </c>
      <c r="H195" s="10">
        <v>0.14367196816229186</v>
      </c>
      <c r="I195" s="10">
        <v>0.12321340561853131</v>
      </c>
      <c r="J195" s="10">
        <v>0.88732719302915752</v>
      </c>
      <c r="K195" s="11"/>
      <c r="L195" s="11"/>
      <c r="M195" s="11"/>
      <c r="N195" s="11"/>
      <c r="O195" s="11"/>
      <c r="P195" s="11"/>
      <c r="Q195" s="11"/>
      <c r="R195" s="11"/>
      <c r="S195" s="11"/>
      <c r="T195" s="12"/>
      <c r="U195" s="12"/>
      <c r="V195" s="12"/>
      <c r="W195" s="12"/>
      <c r="X195" s="12"/>
      <c r="Y195" s="12"/>
      <c r="Z195" s="12"/>
      <c r="AA195" s="12"/>
      <c r="AB195" s="12"/>
      <c r="AC195" s="12"/>
      <c r="AD195" s="12"/>
      <c r="AE195" s="12"/>
      <c r="AF195" s="12"/>
      <c r="AG195" s="12"/>
      <c r="AH195" s="12"/>
      <c r="AI195" s="12"/>
      <c r="AJ195" s="12"/>
      <c r="AK195" s="12"/>
      <c r="AL195" s="11"/>
      <c r="AM195" s="11"/>
      <c r="AN195" s="11"/>
      <c r="AO195" s="11"/>
      <c r="AP195" s="11"/>
      <c r="AQ195" s="11"/>
      <c r="AR195" s="11"/>
      <c r="AS195" s="11"/>
      <c r="AT195" s="11"/>
      <c r="AU195" s="13"/>
      <c r="AV195" s="14"/>
      <c r="AW195" s="11"/>
      <c r="AX195" s="13"/>
      <c r="AY195" s="14"/>
      <c r="AZ195" s="11"/>
    </row>
    <row r="196" spans="1:52" x14ac:dyDescent="0.2">
      <c r="A196" s="1">
        <v>39845</v>
      </c>
      <c r="B196" s="10">
        <v>0.80312254043721998</v>
      </c>
      <c r="C196" s="10">
        <v>1.2793122417388412</v>
      </c>
      <c r="D196" s="10">
        <v>1.4410260105194899</v>
      </c>
      <c r="E196" s="10">
        <v>1.076808769530619E-2</v>
      </c>
      <c r="F196" s="10">
        <v>0.6499584026622296</v>
      </c>
      <c r="G196" s="10">
        <v>0.51554364076919112</v>
      </c>
      <c r="H196" s="10">
        <v>0.14544608313698112</v>
      </c>
      <c r="I196" s="10">
        <v>0.11698916680315402</v>
      </c>
      <c r="J196" s="10">
        <v>0.85904748814514464</v>
      </c>
      <c r="K196" s="11"/>
      <c r="L196" s="11"/>
      <c r="M196" s="11"/>
      <c r="N196" s="11"/>
      <c r="O196" s="11"/>
      <c r="P196" s="11"/>
      <c r="Q196" s="11"/>
      <c r="R196" s="11"/>
      <c r="S196" s="11"/>
      <c r="T196" s="12"/>
      <c r="U196" s="12"/>
      <c r="V196" s="12"/>
      <c r="W196" s="12"/>
      <c r="X196" s="12"/>
      <c r="Y196" s="12"/>
      <c r="Z196" s="12"/>
      <c r="AA196" s="12"/>
      <c r="AB196" s="12"/>
      <c r="AC196" s="12"/>
      <c r="AD196" s="12"/>
      <c r="AE196" s="12"/>
      <c r="AF196" s="12"/>
      <c r="AG196" s="12"/>
      <c r="AH196" s="12"/>
      <c r="AI196" s="12"/>
      <c r="AJ196" s="12"/>
      <c r="AK196" s="12"/>
      <c r="AL196" s="11"/>
      <c r="AM196" s="11"/>
      <c r="AN196" s="11"/>
      <c r="AO196" s="11"/>
      <c r="AP196" s="11"/>
      <c r="AQ196" s="11"/>
      <c r="AR196" s="11"/>
      <c r="AS196" s="11"/>
      <c r="AT196" s="11"/>
      <c r="AU196" s="13"/>
      <c r="AV196" s="14"/>
      <c r="AW196" s="11"/>
      <c r="AX196" s="13"/>
      <c r="AY196" s="14"/>
      <c r="AZ196" s="11"/>
    </row>
    <row r="197" spans="1:52" x14ac:dyDescent="0.2">
      <c r="A197" s="1">
        <v>39873</v>
      </c>
      <c r="B197" s="10">
        <v>0.79082015958750818</v>
      </c>
      <c r="C197" s="10">
        <v>1.3037979634675811</v>
      </c>
      <c r="D197" s="10">
        <v>1.4162901695299333</v>
      </c>
      <c r="E197" s="10">
        <v>1.0218053256493572E-2</v>
      </c>
      <c r="F197" s="10">
        <v>0.66556626377722161</v>
      </c>
      <c r="G197" s="10">
        <v>0.53166037535222499</v>
      </c>
      <c r="H197" s="10">
        <v>0.14729492863560706</v>
      </c>
      <c r="I197" s="10">
        <v>0.11660039877336381</v>
      </c>
      <c r="J197" s="10">
        <v>0.86532886823637323</v>
      </c>
      <c r="K197" s="11"/>
      <c r="L197" s="11"/>
      <c r="M197" s="11"/>
      <c r="N197" s="11"/>
      <c r="O197" s="11"/>
      <c r="P197" s="11"/>
      <c r="Q197" s="11"/>
      <c r="R197" s="11"/>
      <c r="S197" s="11"/>
      <c r="T197" s="12"/>
      <c r="U197" s="12"/>
      <c r="V197" s="12"/>
      <c r="W197" s="12"/>
      <c r="X197" s="12"/>
      <c r="Y197" s="12"/>
      <c r="Z197" s="12"/>
      <c r="AA197" s="12"/>
      <c r="AB197" s="12"/>
      <c r="AC197" s="12"/>
      <c r="AD197" s="12"/>
      <c r="AE197" s="12"/>
      <c r="AF197" s="12"/>
      <c r="AG197" s="12"/>
      <c r="AH197" s="12"/>
      <c r="AI197" s="12"/>
      <c r="AJ197" s="12"/>
      <c r="AK197" s="12"/>
      <c r="AL197" s="11"/>
      <c r="AM197" s="11"/>
      <c r="AN197" s="11"/>
      <c r="AO197" s="11"/>
      <c r="AP197" s="11"/>
      <c r="AQ197" s="11"/>
      <c r="AR197" s="11"/>
      <c r="AS197" s="11"/>
      <c r="AT197" s="11"/>
      <c r="AU197" s="13"/>
      <c r="AV197" s="14"/>
      <c r="AW197" s="11"/>
      <c r="AX197" s="13"/>
      <c r="AY197" s="14"/>
      <c r="AZ197" s="11"/>
    </row>
    <row r="198" spans="1:52" x14ac:dyDescent="0.2">
      <c r="A198" s="1">
        <v>39904</v>
      </c>
      <c r="B198" s="10">
        <v>0.81696676579196759</v>
      </c>
      <c r="C198" s="10">
        <v>1.3199229165016764</v>
      </c>
      <c r="D198" s="10">
        <v>1.4713238972427389</v>
      </c>
      <c r="E198" s="10">
        <v>1.0114086900234647E-2</v>
      </c>
      <c r="F198" s="10">
        <v>0.71547647155623284</v>
      </c>
      <c r="G198" s="10">
        <v>0.57208237986270027</v>
      </c>
      <c r="H198" s="10">
        <v>0.15020427781783224</v>
      </c>
      <c r="I198" s="10">
        <v>0.12147863798151096</v>
      </c>
      <c r="J198" s="10">
        <v>0.87129264977520648</v>
      </c>
      <c r="K198" s="11"/>
      <c r="L198" s="11"/>
      <c r="M198" s="11"/>
      <c r="N198" s="11"/>
      <c r="O198" s="11"/>
      <c r="P198" s="11"/>
      <c r="Q198" s="11"/>
      <c r="R198" s="11"/>
      <c r="S198" s="11"/>
      <c r="T198" s="12"/>
      <c r="U198" s="12"/>
      <c r="V198" s="12"/>
      <c r="W198" s="12"/>
      <c r="X198" s="12"/>
      <c r="Y198" s="12"/>
      <c r="Z198" s="12"/>
      <c r="AA198" s="12"/>
      <c r="AB198" s="12"/>
      <c r="AC198" s="12"/>
      <c r="AD198" s="12"/>
      <c r="AE198" s="12"/>
      <c r="AF198" s="12"/>
      <c r="AG198" s="12"/>
      <c r="AH198" s="12"/>
      <c r="AI198" s="12"/>
      <c r="AJ198" s="12"/>
      <c r="AK198" s="12"/>
      <c r="AL198" s="11"/>
      <c r="AM198" s="11"/>
      <c r="AN198" s="11"/>
      <c r="AO198" s="11"/>
      <c r="AP198" s="11"/>
      <c r="AQ198" s="11"/>
      <c r="AR198" s="11"/>
      <c r="AS198" s="11"/>
      <c r="AT198" s="11"/>
      <c r="AU198" s="13"/>
      <c r="AV198" s="14"/>
      <c r="AW198" s="11"/>
      <c r="AX198" s="13"/>
      <c r="AY198" s="14"/>
      <c r="AZ198" s="11"/>
    </row>
    <row r="199" spans="1:52" x14ac:dyDescent="0.2">
      <c r="A199" s="1">
        <v>39934</v>
      </c>
      <c r="B199" s="10">
        <v>0.86887012129426899</v>
      </c>
      <c r="C199" s="10">
        <v>1.3665309245948236</v>
      </c>
      <c r="D199" s="10">
        <v>1.5435433581329299</v>
      </c>
      <c r="E199" s="10">
        <v>1.0352824250455524E-2</v>
      </c>
      <c r="F199" s="10">
        <v>0.7653510282491065</v>
      </c>
      <c r="G199" s="10">
        <v>0.60201071579074106</v>
      </c>
      <c r="H199" s="10">
        <v>0.15515663061860949</v>
      </c>
      <c r="I199" s="10">
        <v>0.12906723112069077</v>
      </c>
      <c r="J199" s="10">
        <v>0.90420000904200015</v>
      </c>
      <c r="K199" s="11"/>
      <c r="L199" s="11"/>
      <c r="M199" s="11"/>
      <c r="N199" s="11"/>
      <c r="O199" s="11"/>
      <c r="P199" s="11"/>
      <c r="Q199" s="11"/>
      <c r="R199" s="11"/>
      <c r="S199" s="11"/>
      <c r="T199" s="12"/>
      <c r="U199" s="12"/>
      <c r="V199" s="12"/>
      <c r="W199" s="12"/>
      <c r="X199" s="12"/>
      <c r="Y199" s="12"/>
      <c r="Z199" s="12"/>
      <c r="AA199" s="12"/>
      <c r="AB199" s="12"/>
      <c r="AC199" s="12"/>
      <c r="AD199" s="12"/>
      <c r="AE199" s="12"/>
      <c r="AF199" s="12"/>
      <c r="AG199" s="12"/>
      <c r="AH199" s="12"/>
      <c r="AI199" s="12"/>
      <c r="AJ199" s="12"/>
      <c r="AK199" s="12"/>
      <c r="AL199" s="11"/>
      <c r="AM199" s="11"/>
      <c r="AN199" s="11"/>
      <c r="AO199" s="11"/>
      <c r="AP199" s="11"/>
      <c r="AQ199" s="11"/>
      <c r="AR199" s="11"/>
      <c r="AS199" s="11"/>
      <c r="AT199" s="11"/>
      <c r="AU199" s="13"/>
      <c r="AV199" s="14"/>
      <c r="AW199" s="11"/>
      <c r="AX199" s="13"/>
      <c r="AY199" s="14"/>
      <c r="AZ199" s="11"/>
    </row>
    <row r="200" spans="1:52" x14ac:dyDescent="0.2">
      <c r="A200" s="1">
        <v>39965</v>
      </c>
      <c r="B200" s="10">
        <v>0.88768164185596476</v>
      </c>
      <c r="C200" s="10">
        <v>1.4012667451376042</v>
      </c>
      <c r="D200" s="10">
        <v>1.6365272890925457</v>
      </c>
      <c r="E200" s="10">
        <v>1.0348967173076127E-2</v>
      </c>
      <c r="F200" s="10">
        <v>0.8022462896109106</v>
      </c>
      <c r="G200" s="10">
        <v>0.63824355374010722</v>
      </c>
      <c r="H200" s="10">
        <v>0.15639906786155552</v>
      </c>
      <c r="I200" s="10">
        <v>0.1286984723491332</v>
      </c>
      <c r="J200" s="10">
        <v>0.92506938020351526</v>
      </c>
      <c r="K200" s="11"/>
      <c r="L200" s="11"/>
      <c r="M200" s="11"/>
      <c r="N200" s="11"/>
      <c r="O200" s="11"/>
      <c r="P200" s="11"/>
      <c r="Q200" s="11"/>
      <c r="R200" s="11"/>
      <c r="S200" s="11"/>
      <c r="T200" s="12"/>
      <c r="U200" s="12"/>
      <c r="V200" s="12"/>
      <c r="W200" s="12"/>
      <c r="X200" s="12"/>
      <c r="Y200" s="12"/>
      <c r="Z200" s="12"/>
      <c r="AA200" s="12"/>
      <c r="AB200" s="12"/>
      <c r="AC200" s="12"/>
      <c r="AD200" s="12"/>
      <c r="AE200" s="12"/>
      <c r="AF200" s="12"/>
      <c r="AG200" s="12"/>
      <c r="AH200" s="12"/>
      <c r="AI200" s="12"/>
      <c r="AJ200" s="12"/>
      <c r="AK200" s="12"/>
      <c r="AL200" s="11"/>
      <c r="AM200" s="11"/>
      <c r="AN200" s="11"/>
      <c r="AO200" s="11"/>
      <c r="AP200" s="11"/>
      <c r="AQ200" s="11"/>
      <c r="AR200" s="11"/>
      <c r="AS200" s="11"/>
      <c r="AT200" s="11"/>
      <c r="AU200" s="13"/>
      <c r="AV200" s="14"/>
      <c r="AW200" s="11"/>
      <c r="AX200" s="13"/>
      <c r="AY200" s="14"/>
      <c r="AZ200" s="11"/>
    </row>
    <row r="201" spans="1:52" x14ac:dyDescent="0.2">
      <c r="A201" s="1">
        <v>39995</v>
      </c>
      <c r="B201" s="10">
        <v>0.89112263629720723</v>
      </c>
      <c r="C201" s="10">
        <v>1.4083118565775206</v>
      </c>
      <c r="D201" s="10">
        <v>1.6367683645410502</v>
      </c>
      <c r="E201" s="10">
        <v>1.060816616631483E-2</v>
      </c>
      <c r="F201" s="10">
        <v>0.8040459592670316</v>
      </c>
      <c r="G201" s="10">
        <v>0.64395646854272648</v>
      </c>
      <c r="H201" s="10">
        <v>0.15719068802364147</v>
      </c>
      <c r="I201" s="10">
        <v>0.12995282712375408</v>
      </c>
      <c r="J201" s="10">
        <v>0.92708478190330501</v>
      </c>
      <c r="K201" s="11"/>
      <c r="L201" s="11"/>
      <c r="M201" s="11"/>
      <c r="N201" s="11"/>
      <c r="O201" s="11"/>
      <c r="P201" s="11"/>
      <c r="Q201" s="11"/>
      <c r="R201" s="11"/>
      <c r="S201" s="11"/>
      <c r="T201" s="12"/>
      <c r="U201" s="12"/>
      <c r="V201" s="12"/>
      <c r="W201" s="12"/>
      <c r="X201" s="12"/>
      <c r="Y201" s="12"/>
      <c r="Z201" s="12"/>
      <c r="AA201" s="12"/>
      <c r="AB201" s="12"/>
      <c r="AC201" s="12"/>
      <c r="AD201" s="12"/>
      <c r="AE201" s="12"/>
      <c r="AF201" s="12"/>
      <c r="AG201" s="12"/>
      <c r="AH201" s="12"/>
      <c r="AI201" s="12"/>
      <c r="AJ201" s="12"/>
      <c r="AK201" s="12"/>
      <c r="AL201" s="11"/>
      <c r="AM201" s="11"/>
      <c r="AN201" s="11"/>
      <c r="AO201" s="11"/>
      <c r="AP201" s="11"/>
      <c r="AQ201" s="11"/>
      <c r="AR201" s="11"/>
      <c r="AS201" s="11"/>
      <c r="AT201" s="11"/>
      <c r="AU201" s="13"/>
      <c r="AV201" s="14"/>
      <c r="AW201" s="11"/>
      <c r="AX201" s="13"/>
      <c r="AY201" s="14"/>
      <c r="AZ201" s="11"/>
    </row>
    <row r="202" spans="1:52" x14ac:dyDescent="0.2">
      <c r="A202" s="1">
        <v>40026</v>
      </c>
      <c r="B202" s="10">
        <v>0.91894027807132828</v>
      </c>
      <c r="C202" s="10">
        <v>1.4259639516313027</v>
      </c>
      <c r="D202" s="10">
        <v>1.6511186328737719</v>
      </c>
      <c r="E202" s="10">
        <v>1.0538296168275514E-2</v>
      </c>
      <c r="F202" s="10">
        <v>0.83508004242206624</v>
      </c>
      <c r="G202" s="10">
        <v>0.67695640400758184</v>
      </c>
      <c r="H202" s="10">
        <v>0.16465241874403133</v>
      </c>
      <c r="I202" s="10">
        <v>0.13965700240210044</v>
      </c>
      <c r="J202" s="10">
        <v>0.93571629082062324</v>
      </c>
      <c r="K202" s="11"/>
      <c r="L202" s="11"/>
      <c r="M202" s="11"/>
      <c r="N202" s="11"/>
      <c r="O202" s="11"/>
      <c r="P202" s="11"/>
      <c r="Q202" s="11"/>
      <c r="R202" s="11"/>
      <c r="S202" s="11"/>
      <c r="T202" s="12"/>
      <c r="U202" s="12"/>
      <c r="V202" s="12"/>
      <c r="W202" s="12"/>
      <c r="X202" s="12"/>
      <c r="Y202" s="12"/>
      <c r="Z202" s="12"/>
      <c r="AA202" s="12"/>
      <c r="AB202" s="12"/>
      <c r="AC202" s="12"/>
      <c r="AD202" s="12"/>
      <c r="AE202" s="12"/>
      <c r="AF202" s="12"/>
      <c r="AG202" s="12"/>
      <c r="AH202" s="12"/>
      <c r="AI202" s="12"/>
      <c r="AJ202" s="12"/>
      <c r="AK202" s="12"/>
      <c r="AL202" s="11"/>
      <c r="AM202" s="11"/>
      <c r="AN202" s="11"/>
      <c r="AO202" s="11"/>
      <c r="AP202" s="11"/>
      <c r="AQ202" s="11"/>
      <c r="AR202" s="11"/>
      <c r="AS202" s="11"/>
      <c r="AT202" s="11"/>
      <c r="AU202" s="13"/>
      <c r="AV202" s="14"/>
      <c r="AW202" s="11"/>
      <c r="AX202" s="13"/>
      <c r="AY202" s="14"/>
      <c r="AZ202" s="11"/>
    </row>
    <row r="203" spans="1:52" x14ac:dyDescent="0.2">
      <c r="A203" s="1">
        <v>40057</v>
      </c>
      <c r="B203" s="10">
        <v>0.92441946457624602</v>
      </c>
      <c r="C203" s="10">
        <v>1.4572373693951008</v>
      </c>
      <c r="D203" s="10">
        <v>1.6318005287033712</v>
      </c>
      <c r="E203" s="10">
        <v>1.0954822312782086E-2</v>
      </c>
      <c r="F203" s="10">
        <v>0.86189807193401302</v>
      </c>
      <c r="G203" s="10">
        <v>0.70412617941135058</v>
      </c>
      <c r="H203" s="10">
        <v>0.16941399698443085</v>
      </c>
      <c r="I203" s="10">
        <v>0.14294086536399891</v>
      </c>
      <c r="J203" s="10">
        <v>0.96230645611401411</v>
      </c>
      <c r="K203" s="11"/>
      <c r="L203" s="11"/>
      <c r="M203" s="11"/>
      <c r="N203" s="11"/>
      <c r="O203" s="11"/>
      <c r="P203" s="11"/>
      <c r="Q203" s="11"/>
      <c r="R203" s="11"/>
      <c r="S203" s="11"/>
      <c r="T203" s="12"/>
      <c r="U203" s="12"/>
      <c r="V203" s="12"/>
      <c r="W203" s="12"/>
      <c r="X203" s="12"/>
      <c r="Y203" s="12"/>
      <c r="Z203" s="12"/>
      <c r="AA203" s="12"/>
      <c r="AB203" s="12"/>
      <c r="AC203" s="12"/>
      <c r="AD203" s="12"/>
      <c r="AE203" s="12"/>
      <c r="AF203" s="12"/>
      <c r="AG203" s="12"/>
      <c r="AH203" s="12"/>
      <c r="AI203" s="12"/>
      <c r="AJ203" s="12"/>
      <c r="AK203" s="12"/>
      <c r="AL203" s="11"/>
      <c r="AM203" s="11"/>
      <c r="AN203" s="11"/>
      <c r="AO203" s="11"/>
      <c r="AP203" s="11"/>
      <c r="AQ203" s="11"/>
      <c r="AR203" s="11"/>
      <c r="AS203" s="11"/>
      <c r="AT203" s="11"/>
      <c r="AU203" s="13"/>
      <c r="AV203" s="14"/>
      <c r="AW203" s="11"/>
      <c r="AX203" s="13"/>
      <c r="AY203" s="14"/>
      <c r="AZ203" s="11"/>
    </row>
    <row r="204" spans="1:52" x14ac:dyDescent="0.2">
      <c r="A204" s="1">
        <v>40087</v>
      </c>
      <c r="B204" s="10">
        <v>0.94800208560458832</v>
      </c>
      <c r="C204" s="10">
        <v>1.4819205690574986</v>
      </c>
      <c r="D204" s="10">
        <v>1.6206404771165563</v>
      </c>
      <c r="E204" s="10">
        <v>1.1065741570671358E-2</v>
      </c>
      <c r="F204" s="10">
        <v>0.90623215855437855</v>
      </c>
      <c r="G204" s="10">
        <v>0.73822530636350214</v>
      </c>
      <c r="H204" s="10">
        <v>0.17714478042904466</v>
      </c>
      <c r="I204" s="10">
        <v>0.1437297879985627</v>
      </c>
      <c r="J204" s="10">
        <v>0.97903877972606501</v>
      </c>
      <c r="K204" s="11"/>
      <c r="L204" s="11"/>
      <c r="M204" s="11"/>
      <c r="N204" s="11"/>
      <c r="O204" s="11"/>
      <c r="P204" s="11"/>
      <c r="Q204" s="11"/>
      <c r="R204" s="11"/>
      <c r="S204" s="11"/>
      <c r="T204" s="12"/>
      <c r="U204" s="12"/>
      <c r="V204" s="12"/>
      <c r="W204" s="12"/>
      <c r="X204" s="12"/>
      <c r="Y204" s="12"/>
      <c r="Z204" s="12"/>
      <c r="AA204" s="12"/>
      <c r="AB204" s="12"/>
      <c r="AC204" s="12"/>
      <c r="AD204" s="12"/>
      <c r="AE204" s="12"/>
      <c r="AF204" s="12"/>
      <c r="AG204" s="12"/>
      <c r="AH204" s="12"/>
      <c r="AI204" s="12"/>
      <c r="AJ204" s="12"/>
      <c r="AK204" s="12"/>
      <c r="AL204" s="11"/>
      <c r="AM204" s="11"/>
      <c r="AN204" s="11"/>
      <c r="AO204" s="11"/>
      <c r="AP204" s="11"/>
      <c r="AQ204" s="11"/>
      <c r="AR204" s="11"/>
      <c r="AS204" s="11"/>
      <c r="AT204" s="11"/>
      <c r="AU204" s="13"/>
      <c r="AV204" s="14"/>
      <c r="AW204" s="11"/>
      <c r="AX204" s="13"/>
      <c r="AY204" s="14"/>
      <c r="AZ204" s="11"/>
    </row>
    <row r="205" spans="1:52" x14ac:dyDescent="0.2">
      <c r="A205" s="1">
        <v>40118</v>
      </c>
      <c r="B205" s="10">
        <v>0.94377908019290857</v>
      </c>
      <c r="C205" s="10">
        <v>1.4910462671656701</v>
      </c>
      <c r="D205" s="10">
        <v>1.659145208388638</v>
      </c>
      <c r="E205" s="10">
        <v>1.1219692804811004E-2</v>
      </c>
      <c r="F205" s="10">
        <v>0.91905851645574266</v>
      </c>
      <c r="G205" s="10">
        <v>0.72896923749817766</v>
      </c>
      <c r="H205" s="10">
        <v>0.17710713210420984</v>
      </c>
      <c r="I205" s="10">
        <v>0.14424602602198311</v>
      </c>
      <c r="J205" s="10">
        <v>0.98739101671652996</v>
      </c>
      <c r="K205" s="11"/>
      <c r="L205" s="11"/>
      <c r="M205" s="11"/>
      <c r="N205" s="11"/>
      <c r="O205" s="11"/>
      <c r="P205" s="11"/>
      <c r="Q205" s="11"/>
      <c r="R205" s="11"/>
      <c r="S205" s="11"/>
      <c r="T205" s="12"/>
      <c r="U205" s="12"/>
      <c r="V205" s="12"/>
      <c r="W205" s="12"/>
      <c r="X205" s="12"/>
      <c r="Y205" s="12"/>
      <c r="Z205" s="12"/>
      <c r="AA205" s="12"/>
      <c r="AB205" s="12"/>
      <c r="AC205" s="12"/>
      <c r="AD205" s="12"/>
      <c r="AE205" s="12"/>
      <c r="AF205" s="12"/>
      <c r="AG205" s="12"/>
      <c r="AH205" s="12"/>
      <c r="AI205" s="12"/>
      <c r="AJ205" s="12"/>
      <c r="AK205" s="12"/>
      <c r="AL205" s="11"/>
      <c r="AM205" s="11"/>
      <c r="AN205" s="11"/>
      <c r="AO205" s="11"/>
      <c r="AP205" s="11"/>
      <c r="AQ205" s="11"/>
      <c r="AR205" s="11"/>
      <c r="AS205" s="11"/>
      <c r="AT205" s="11"/>
      <c r="AU205" s="13"/>
      <c r="AV205" s="14"/>
      <c r="AW205" s="11"/>
      <c r="AX205" s="13"/>
      <c r="AY205" s="14"/>
      <c r="AZ205" s="11"/>
    </row>
    <row r="206" spans="1:52" x14ac:dyDescent="0.2">
      <c r="A206" s="1">
        <v>40148</v>
      </c>
      <c r="B206" s="10">
        <v>0.9484066767830045</v>
      </c>
      <c r="C206" s="10">
        <v>1.4581510644502771</v>
      </c>
      <c r="D206" s="10">
        <v>1.6232448664881098</v>
      </c>
      <c r="E206" s="10">
        <v>1.1125450580748521E-2</v>
      </c>
      <c r="F206" s="10">
        <v>0.90243748364332066</v>
      </c>
      <c r="G206" s="10">
        <v>0.71694866647548039</v>
      </c>
      <c r="H206" s="10">
        <v>0.17322616407982261</v>
      </c>
      <c r="I206" s="10">
        <v>0.14011489421325488</v>
      </c>
      <c r="J206" s="10">
        <v>0.97081723394753705</v>
      </c>
      <c r="K206" s="11"/>
      <c r="L206" s="11"/>
      <c r="M206" s="11"/>
      <c r="N206" s="11"/>
      <c r="O206" s="11"/>
      <c r="P206" s="11"/>
      <c r="Q206" s="11"/>
      <c r="R206" s="11"/>
      <c r="S206" s="11"/>
      <c r="T206" s="12"/>
      <c r="U206" s="12"/>
      <c r="V206" s="12"/>
      <c r="W206" s="12"/>
      <c r="X206" s="12"/>
      <c r="Y206" s="12"/>
      <c r="Z206" s="12"/>
      <c r="AA206" s="12"/>
      <c r="AB206" s="12"/>
      <c r="AC206" s="12"/>
      <c r="AD206" s="12"/>
      <c r="AE206" s="12"/>
      <c r="AF206" s="12"/>
      <c r="AG206" s="12"/>
      <c r="AH206" s="12"/>
      <c r="AI206" s="12"/>
      <c r="AJ206" s="12"/>
      <c r="AK206" s="12"/>
      <c r="AL206" s="11"/>
      <c r="AM206" s="11"/>
      <c r="AN206" s="11"/>
      <c r="AO206" s="11"/>
      <c r="AP206" s="11"/>
      <c r="AQ206" s="11"/>
      <c r="AR206" s="11"/>
      <c r="AS206" s="11"/>
      <c r="AT206" s="11"/>
      <c r="AU206" s="13"/>
      <c r="AV206" s="14"/>
      <c r="AW206" s="11"/>
      <c r="AX206" s="13"/>
      <c r="AY206" s="14"/>
      <c r="AZ206" s="11"/>
    </row>
    <row r="207" spans="1:52" x14ac:dyDescent="0.2">
      <c r="A207" s="1">
        <v>40179</v>
      </c>
      <c r="B207" s="10">
        <v>0.95883712233802854</v>
      </c>
      <c r="C207" s="10">
        <v>1.4269406392694064</v>
      </c>
      <c r="D207" s="10">
        <v>1.616239979312128</v>
      </c>
      <c r="E207" s="10">
        <v>1.0979841011902148E-2</v>
      </c>
      <c r="F207" s="10">
        <v>0.91313360057710047</v>
      </c>
      <c r="G207" s="10">
        <v>0.72658577345055575</v>
      </c>
      <c r="H207" s="10">
        <v>0.17427067721585165</v>
      </c>
      <c r="I207" s="10">
        <v>0.13990122973180935</v>
      </c>
      <c r="J207" s="10">
        <v>0.96715540253007859</v>
      </c>
      <c r="K207" s="11"/>
      <c r="L207" s="11"/>
      <c r="M207" s="11"/>
      <c r="N207" s="11"/>
      <c r="O207" s="11"/>
      <c r="P207" s="11"/>
      <c r="Q207" s="11"/>
      <c r="R207" s="11"/>
      <c r="S207" s="11"/>
      <c r="T207" s="12"/>
      <c r="U207" s="12"/>
      <c r="V207" s="12"/>
      <c r="W207" s="12"/>
      <c r="X207" s="12"/>
      <c r="Y207" s="12"/>
      <c r="Z207" s="12"/>
      <c r="AA207" s="12"/>
      <c r="AB207" s="12"/>
      <c r="AC207" s="12"/>
      <c r="AD207" s="12"/>
      <c r="AE207" s="12"/>
      <c r="AF207" s="12"/>
      <c r="AG207" s="12"/>
      <c r="AH207" s="12"/>
      <c r="AI207" s="12"/>
      <c r="AJ207" s="12"/>
      <c r="AK207" s="12"/>
      <c r="AL207" s="11"/>
      <c r="AM207" s="11"/>
      <c r="AN207" s="11"/>
      <c r="AO207" s="11"/>
      <c r="AP207" s="11"/>
      <c r="AQ207" s="11"/>
      <c r="AR207" s="11"/>
      <c r="AS207" s="11"/>
      <c r="AT207" s="11"/>
      <c r="AU207" s="13"/>
      <c r="AV207" s="14"/>
      <c r="AW207" s="11"/>
      <c r="AX207" s="13"/>
      <c r="AY207" s="14"/>
      <c r="AZ207" s="11"/>
    </row>
    <row r="208" spans="1:52" x14ac:dyDescent="0.2">
      <c r="A208" s="1">
        <v>40210</v>
      </c>
      <c r="B208" s="10">
        <v>0.94623493120872038</v>
      </c>
      <c r="C208" s="10">
        <v>1.3674278681799537</v>
      </c>
      <c r="D208" s="10">
        <v>1.5615972016178148</v>
      </c>
      <c r="E208" s="10">
        <v>1.1092992556601993E-2</v>
      </c>
      <c r="F208" s="10">
        <v>0.88567683423672361</v>
      </c>
      <c r="G208" s="10">
        <v>0.69710700592540953</v>
      </c>
      <c r="H208" s="10">
        <v>0.1689160656069999</v>
      </c>
      <c r="I208" s="10">
        <v>0.13756293504278208</v>
      </c>
      <c r="J208" s="10">
        <v>0.93232269553137737</v>
      </c>
      <c r="K208" s="11"/>
      <c r="L208" s="11"/>
      <c r="M208" s="11"/>
      <c r="N208" s="11"/>
      <c r="O208" s="11"/>
      <c r="P208" s="11"/>
      <c r="Q208" s="11"/>
      <c r="R208" s="11"/>
      <c r="S208" s="11"/>
      <c r="T208" s="12"/>
      <c r="U208" s="12"/>
      <c r="V208" s="12"/>
      <c r="W208" s="12"/>
      <c r="X208" s="12"/>
      <c r="Y208" s="12"/>
      <c r="Z208" s="12"/>
      <c r="AA208" s="12"/>
      <c r="AB208" s="12"/>
      <c r="AC208" s="12"/>
      <c r="AD208" s="12"/>
      <c r="AE208" s="12"/>
      <c r="AF208" s="12"/>
      <c r="AG208" s="12"/>
      <c r="AH208" s="12"/>
      <c r="AI208" s="12"/>
      <c r="AJ208" s="12"/>
      <c r="AK208" s="12"/>
      <c r="AL208" s="11"/>
      <c r="AM208" s="11"/>
      <c r="AN208" s="11"/>
      <c r="AO208" s="11"/>
      <c r="AP208" s="11"/>
      <c r="AQ208" s="11"/>
      <c r="AR208" s="11"/>
      <c r="AS208" s="11"/>
      <c r="AT208" s="11"/>
      <c r="AU208" s="13"/>
      <c r="AV208" s="14"/>
      <c r="AW208" s="11"/>
      <c r="AX208" s="13"/>
      <c r="AY208" s="14"/>
      <c r="AZ208" s="11"/>
    </row>
    <row r="209" spans="1:52" x14ac:dyDescent="0.2">
      <c r="A209" s="1">
        <v>40238</v>
      </c>
      <c r="B209" s="10">
        <v>0.97751710654936474</v>
      </c>
      <c r="C209" s="10">
        <v>1.3568521031207599</v>
      </c>
      <c r="D209" s="10">
        <v>1.5057066281205771</v>
      </c>
      <c r="E209" s="10">
        <v>1.1021834253656493E-2</v>
      </c>
      <c r="F209" s="10">
        <v>0.91215908054364681</v>
      </c>
      <c r="G209" s="10">
        <v>0.70348223707351387</v>
      </c>
      <c r="H209" s="10">
        <v>0.1688419133165617</v>
      </c>
      <c r="I209" s="10">
        <v>0.13954981230550245</v>
      </c>
      <c r="J209" s="10">
        <v>0.93751464866638534</v>
      </c>
      <c r="K209" s="11"/>
      <c r="L209" s="11"/>
      <c r="M209" s="11"/>
      <c r="N209" s="11"/>
      <c r="O209" s="11"/>
      <c r="P209" s="11"/>
      <c r="Q209" s="11"/>
      <c r="R209" s="11"/>
      <c r="S209" s="11"/>
      <c r="T209" s="12"/>
      <c r="U209" s="12"/>
      <c r="V209" s="12"/>
      <c r="W209" s="12"/>
      <c r="X209" s="12"/>
      <c r="Y209" s="12"/>
      <c r="Z209" s="12"/>
      <c r="AA209" s="12"/>
      <c r="AB209" s="12"/>
      <c r="AC209" s="12"/>
      <c r="AD209" s="12"/>
      <c r="AE209" s="12"/>
      <c r="AF209" s="12"/>
      <c r="AG209" s="12"/>
      <c r="AH209" s="12"/>
      <c r="AI209" s="12"/>
      <c r="AJ209" s="12"/>
      <c r="AK209" s="12"/>
      <c r="AL209" s="11"/>
      <c r="AM209" s="11"/>
      <c r="AN209" s="11"/>
      <c r="AO209" s="11"/>
      <c r="AP209" s="11"/>
      <c r="AQ209" s="11"/>
      <c r="AR209" s="11"/>
      <c r="AS209" s="11"/>
      <c r="AT209" s="11"/>
      <c r="AU209" s="13"/>
      <c r="AV209" s="14"/>
      <c r="AW209" s="11"/>
      <c r="AX209" s="13"/>
      <c r="AY209" s="14"/>
      <c r="AZ209" s="11"/>
    </row>
    <row r="210" spans="1:52" x14ac:dyDescent="0.2">
      <c r="A210" s="1">
        <v>40269</v>
      </c>
      <c r="B210" s="10">
        <v>0.99496547469802787</v>
      </c>
      <c r="C210" s="10">
        <v>1.341111781667002</v>
      </c>
      <c r="D210" s="10">
        <v>1.5334836147275768</v>
      </c>
      <c r="E210" s="10">
        <v>1.0702856592424518E-2</v>
      </c>
      <c r="F210" s="10">
        <v>0.92638912048616895</v>
      </c>
      <c r="G210" s="10">
        <v>0.71230144597193534</v>
      </c>
      <c r="H210" s="10">
        <v>0.16898742733540625</v>
      </c>
      <c r="I210" s="10">
        <v>0.13877902216300983</v>
      </c>
      <c r="J210" s="10">
        <v>0.93515626461181667</v>
      </c>
      <c r="K210" s="11"/>
      <c r="L210" s="11"/>
      <c r="M210" s="11"/>
      <c r="N210" s="11"/>
      <c r="O210" s="11"/>
      <c r="P210" s="11"/>
      <c r="Q210" s="11"/>
      <c r="R210" s="11"/>
      <c r="S210" s="11"/>
      <c r="T210" s="12"/>
      <c r="U210" s="12"/>
      <c r="V210" s="12"/>
      <c r="W210" s="12"/>
      <c r="X210" s="12"/>
      <c r="Y210" s="12"/>
      <c r="Z210" s="12"/>
      <c r="AA210" s="12"/>
      <c r="AB210" s="12"/>
      <c r="AC210" s="12"/>
      <c r="AD210" s="12"/>
      <c r="AE210" s="12"/>
      <c r="AF210" s="12"/>
      <c r="AG210" s="12"/>
      <c r="AH210" s="12"/>
      <c r="AI210" s="12"/>
      <c r="AJ210" s="12"/>
      <c r="AK210" s="12"/>
      <c r="AL210" s="11"/>
      <c r="AM210" s="11"/>
      <c r="AN210" s="11"/>
      <c r="AO210" s="11"/>
      <c r="AP210" s="11"/>
      <c r="AQ210" s="11"/>
      <c r="AR210" s="11"/>
      <c r="AS210" s="11"/>
      <c r="AT210" s="11"/>
      <c r="AU210" s="13"/>
      <c r="AV210" s="14"/>
      <c r="AW210" s="11"/>
      <c r="AX210" s="13"/>
      <c r="AY210" s="14"/>
      <c r="AZ210" s="11"/>
    </row>
    <row r="211" spans="1:52" x14ac:dyDescent="0.2">
      <c r="A211" s="1">
        <v>40299</v>
      </c>
      <c r="B211" s="10">
        <v>0.96161243172551736</v>
      </c>
      <c r="C211" s="10">
        <v>1.2550515826200457</v>
      </c>
      <c r="D211" s="10">
        <v>1.4666842668778692</v>
      </c>
      <c r="E211" s="10">
        <v>1.0866612333604997E-2</v>
      </c>
      <c r="F211" s="10">
        <v>0.87038262019983992</v>
      </c>
      <c r="G211" s="10">
        <v>0.69764197014092366</v>
      </c>
      <c r="H211" s="10">
        <v>0.15897240239094493</v>
      </c>
      <c r="I211" s="10">
        <v>0.12976395935792792</v>
      </c>
      <c r="J211" s="10">
        <v>0.88527695889659075</v>
      </c>
      <c r="K211" s="11"/>
      <c r="L211" s="11"/>
      <c r="M211" s="11"/>
      <c r="N211" s="11"/>
      <c r="O211" s="11"/>
      <c r="P211" s="11"/>
      <c r="Q211" s="11"/>
      <c r="R211" s="11"/>
      <c r="S211" s="11"/>
      <c r="T211" s="12"/>
      <c r="U211" s="12"/>
      <c r="V211" s="12"/>
      <c r="W211" s="12"/>
      <c r="X211" s="12"/>
      <c r="Y211" s="12"/>
      <c r="Z211" s="12"/>
      <c r="AA211" s="12"/>
      <c r="AB211" s="12"/>
      <c r="AC211" s="12"/>
      <c r="AD211" s="12"/>
      <c r="AE211" s="12"/>
      <c r="AF211" s="12"/>
      <c r="AG211" s="12"/>
      <c r="AH211" s="12"/>
      <c r="AI211" s="12"/>
      <c r="AJ211" s="12"/>
      <c r="AK211" s="12"/>
      <c r="AL211" s="11"/>
      <c r="AM211" s="11"/>
      <c r="AN211" s="11"/>
      <c r="AO211" s="11"/>
      <c r="AP211" s="11"/>
      <c r="AQ211" s="11"/>
      <c r="AR211" s="11"/>
      <c r="AS211" s="11"/>
      <c r="AT211" s="11"/>
      <c r="AU211" s="13"/>
      <c r="AV211" s="14"/>
      <c r="AW211" s="11"/>
      <c r="AX211" s="13"/>
      <c r="AY211" s="14"/>
      <c r="AZ211" s="11"/>
    </row>
    <row r="212" spans="1:52" x14ac:dyDescent="0.2">
      <c r="A212" s="1">
        <v>40330</v>
      </c>
      <c r="B212" s="10">
        <v>0.96345610975691998</v>
      </c>
      <c r="C212" s="10">
        <v>1.2220606386488899</v>
      </c>
      <c r="D212" s="10">
        <v>1.4762108619595224</v>
      </c>
      <c r="E212" s="10">
        <v>1.1009214712714542E-2</v>
      </c>
      <c r="F212" s="10">
        <v>0.85324960110581138</v>
      </c>
      <c r="G212" s="10">
        <v>0.69208941795279943</v>
      </c>
      <c r="H212" s="10">
        <v>0.15442346001204504</v>
      </c>
      <c r="I212" s="10">
        <v>0.12772697082715986</v>
      </c>
      <c r="J212" s="10">
        <v>0.88845453333925628</v>
      </c>
      <c r="K212" s="11"/>
      <c r="L212" s="11"/>
      <c r="M212" s="11"/>
      <c r="N212" s="11"/>
      <c r="O212" s="11"/>
      <c r="P212" s="11"/>
      <c r="Q212" s="11"/>
      <c r="R212" s="11"/>
      <c r="S212" s="11"/>
      <c r="T212" s="12"/>
      <c r="U212" s="12"/>
      <c r="V212" s="12"/>
      <c r="W212" s="12"/>
      <c r="X212" s="12"/>
      <c r="Y212" s="12"/>
      <c r="Z212" s="12"/>
      <c r="AA212" s="12"/>
      <c r="AB212" s="12"/>
      <c r="AC212" s="12"/>
      <c r="AD212" s="12"/>
      <c r="AE212" s="12"/>
      <c r="AF212" s="12"/>
      <c r="AG212" s="12"/>
      <c r="AH212" s="12"/>
      <c r="AI212" s="12"/>
      <c r="AJ212" s="12"/>
      <c r="AK212" s="12"/>
      <c r="AL212" s="11"/>
      <c r="AM212" s="11"/>
      <c r="AN212" s="11"/>
      <c r="AO212" s="11"/>
      <c r="AP212" s="11"/>
      <c r="AQ212" s="11"/>
      <c r="AR212" s="11"/>
      <c r="AS212" s="11"/>
      <c r="AT212" s="11"/>
      <c r="AU212" s="13"/>
      <c r="AV212" s="14"/>
      <c r="AW212" s="11"/>
      <c r="AX212" s="13"/>
      <c r="AY212" s="14"/>
      <c r="AZ212" s="11"/>
    </row>
    <row r="213" spans="1:52" x14ac:dyDescent="0.2">
      <c r="A213" s="1">
        <v>40360</v>
      </c>
      <c r="B213" s="10">
        <v>0.95905782159606412</v>
      </c>
      <c r="C213" s="10">
        <v>1.2809509780060717</v>
      </c>
      <c r="D213" s="10">
        <v>1.5297771114748582</v>
      </c>
      <c r="E213" s="10">
        <v>1.1425698681474371E-2</v>
      </c>
      <c r="F213" s="10">
        <v>0.8777627582816917</v>
      </c>
      <c r="G213" s="10">
        <v>0.71397972297586743</v>
      </c>
      <c r="H213" s="10">
        <v>0.15960927649114967</v>
      </c>
      <c r="I213" s="10">
        <v>0.13496369476610792</v>
      </c>
      <c r="J213" s="10">
        <v>0.94964056104764349</v>
      </c>
      <c r="K213" s="11"/>
      <c r="L213" s="11"/>
      <c r="M213" s="11"/>
      <c r="N213" s="11"/>
      <c r="O213" s="11"/>
      <c r="P213" s="11"/>
      <c r="Q213" s="11"/>
      <c r="R213" s="11"/>
      <c r="S213" s="11"/>
      <c r="T213" s="12"/>
      <c r="U213" s="12"/>
      <c r="V213" s="12"/>
      <c r="W213" s="12"/>
      <c r="X213" s="12"/>
      <c r="Y213" s="12"/>
      <c r="Z213" s="12"/>
      <c r="AA213" s="12"/>
      <c r="AB213" s="12"/>
      <c r="AC213" s="12"/>
      <c r="AD213" s="12"/>
      <c r="AE213" s="12"/>
      <c r="AF213" s="12"/>
      <c r="AG213" s="12"/>
      <c r="AH213" s="12"/>
      <c r="AI213" s="12"/>
      <c r="AJ213" s="12"/>
      <c r="AK213" s="12"/>
      <c r="AL213" s="11"/>
      <c r="AM213" s="11"/>
      <c r="AN213" s="11"/>
      <c r="AO213" s="11"/>
      <c r="AP213" s="11"/>
      <c r="AQ213" s="11"/>
      <c r="AR213" s="11"/>
      <c r="AS213" s="11"/>
      <c r="AT213" s="11"/>
      <c r="AU213" s="13"/>
      <c r="AV213" s="14"/>
      <c r="AW213" s="11"/>
      <c r="AX213" s="13"/>
      <c r="AY213" s="14"/>
      <c r="AZ213" s="11"/>
    </row>
    <row r="214" spans="1:52" x14ac:dyDescent="0.2">
      <c r="A214" s="1">
        <v>40391</v>
      </c>
      <c r="B214" s="10">
        <v>0.96025504373961723</v>
      </c>
      <c r="C214" s="10">
        <v>1.2886099764184373</v>
      </c>
      <c r="D214" s="10">
        <v>1.564626914712187</v>
      </c>
      <c r="E214" s="10">
        <v>1.1718795776546002E-2</v>
      </c>
      <c r="F214" s="10">
        <v>0.89949088815730305</v>
      </c>
      <c r="G214" s="10">
        <v>0.71382682561210653</v>
      </c>
      <c r="H214" s="10">
        <v>0.16235084016559784</v>
      </c>
      <c r="I214" s="10">
        <v>0.13673530779117785</v>
      </c>
      <c r="J214" s="10">
        <v>0.9625009625009624</v>
      </c>
      <c r="K214" s="11"/>
      <c r="L214" s="11"/>
      <c r="M214" s="11"/>
      <c r="N214" s="11"/>
      <c r="O214" s="11"/>
      <c r="P214" s="11"/>
      <c r="Q214" s="11"/>
      <c r="R214" s="11"/>
      <c r="S214" s="11"/>
      <c r="T214" s="12"/>
      <c r="U214" s="12"/>
      <c r="V214" s="12"/>
      <c r="W214" s="12"/>
      <c r="X214" s="12"/>
      <c r="Y214" s="12"/>
      <c r="Z214" s="12"/>
      <c r="AA214" s="12"/>
      <c r="AB214" s="12"/>
      <c r="AC214" s="12"/>
      <c r="AD214" s="12"/>
      <c r="AE214" s="12"/>
      <c r="AF214" s="12"/>
      <c r="AG214" s="12"/>
      <c r="AH214" s="12"/>
      <c r="AI214" s="12"/>
      <c r="AJ214" s="12"/>
      <c r="AK214" s="12"/>
      <c r="AL214" s="11"/>
      <c r="AM214" s="11"/>
      <c r="AN214" s="11"/>
      <c r="AO214" s="11"/>
      <c r="AP214" s="11"/>
      <c r="AQ214" s="11"/>
      <c r="AR214" s="11"/>
      <c r="AS214" s="11"/>
      <c r="AT214" s="11"/>
      <c r="AU214" s="13"/>
      <c r="AV214" s="14"/>
      <c r="AW214" s="11"/>
      <c r="AX214" s="13"/>
      <c r="AY214" s="14"/>
      <c r="AZ214" s="11"/>
    </row>
    <row r="215" spans="1:52" x14ac:dyDescent="0.2">
      <c r="A215" s="1">
        <v>40422</v>
      </c>
      <c r="B215" s="10">
        <v>0.96796987677743462</v>
      </c>
      <c r="C215" s="10">
        <v>1.3095004255876381</v>
      </c>
      <c r="D215" s="10">
        <v>1.5587735569653796</v>
      </c>
      <c r="E215" s="10">
        <v>1.1853818707696685E-2</v>
      </c>
      <c r="F215" s="10">
        <v>0.93939052342839968</v>
      </c>
      <c r="G215" s="10">
        <v>0.72870363623114476</v>
      </c>
      <c r="H215" s="10">
        <v>0.16542870849807276</v>
      </c>
      <c r="I215" s="10">
        <v>0.14203738423953186</v>
      </c>
      <c r="J215" s="10">
        <v>0.99962014434514879</v>
      </c>
      <c r="K215" s="11"/>
      <c r="L215" s="11"/>
      <c r="M215" s="11"/>
      <c r="N215" s="11"/>
      <c r="O215" s="11"/>
      <c r="P215" s="11"/>
      <c r="Q215" s="11"/>
      <c r="R215" s="11"/>
      <c r="S215" s="11"/>
      <c r="T215" s="12"/>
      <c r="U215" s="12"/>
      <c r="V215" s="12"/>
      <c r="W215" s="12"/>
      <c r="X215" s="12"/>
      <c r="Y215" s="12"/>
      <c r="Z215" s="12"/>
      <c r="AA215" s="12"/>
      <c r="AB215" s="12"/>
      <c r="AC215" s="12"/>
      <c r="AD215" s="12"/>
      <c r="AE215" s="12"/>
      <c r="AF215" s="12"/>
      <c r="AG215" s="12"/>
      <c r="AH215" s="12"/>
      <c r="AI215" s="12"/>
      <c r="AJ215" s="12"/>
      <c r="AK215" s="12"/>
      <c r="AL215" s="11"/>
      <c r="AM215" s="11"/>
      <c r="AN215" s="11"/>
      <c r="AO215" s="11"/>
      <c r="AP215" s="11"/>
      <c r="AQ215" s="11"/>
      <c r="AR215" s="11"/>
      <c r="AS215" s="11"/>
      <c r="AT215" s="11"/>
      <c r="AU215" s="13"/>
      <c r="AV215" s="14"/>
      <c r="AW215" s="11"/>
      <c r="AX215" s="13"/>
      <c r="AY215" s="14"/>
      <c r="AZ215" s="11"/>
    </row>
    <row r="216" spans="1:52" x14ac:dyDescent="0.2">
      <c r="A216" s="1">
        <v>40452</v>
      </c>
      <c r="B216" s="10">
        <v>0.98233757048272052</v>
      </c>
      <c r="C216" s="10">
        <v>1.3899699766485045</v>
      </c>
      <c r="D216" s="10">
        <v>1.5864957481913948</v>
      </c>
      <c r="E216" s="10">
        <v>1.2234211749736965E-2</v>
      </c>
      <c r="F216" s="10">
        <v>0.9816432708353785</v>
      </c>
      <c r="G216" s="10">
        <v>0.75187969924812026</v>
      </c>
      <c r="H216" s="10">
        <v>0.17140604377710358</v>
      </c>
      <c r="I216" s="10">
        <v>0.1497387059581031</v>
      </c>
      <c r="J216" s="10">
        <v>1.0321408665854714</v>
      </c>
      <c r="K216" s="11"/>
      <c r="L216" s="11"/>
      <c r="M216" s="11"/>
      <c r="N216" s="11"/>
      <c r="O216" s="11"/>
      <c r="P216" s="11"/>
      <c r="Q216" s="11"/>
      <c r="R216" s="11"/>
      <c r="S216" s="11"/>
      <c r="T216" s="12"/>
      <c r="U216" s="12"/>
      <c r="V216" s="12"/>
      <c r="W216" s="12"/>
      <c r="X216" s="12"/>
      <c r="Y216" s="12"/>
      <c r="Z216" s="12"/>
      <c r="AA216" s="12"/>
      <c r="AB216" s="12"/>
      <c r="AC216" s="12"/>
      <c r="AD216" s="12"/>
      <c r="AE216" s="12"/>
      <c r="AF216" s="12"/>
      <c r="AG216" s="12"/>
      <c r="AH216" s="12"/>
      <c r="AI216" s="12"/>
      <c r="AJ216" s="12"/>
      <c r="AK216" s="12"/>
      <c r="AL216" s="11"/>
      <c r="AM216" s="11"/>
      <c r="AN216" s="11"/>
      <c r="AO216" s="11"/>
      <c r="AP216" s="11"/>
      <c r="AQ216" s="11"/>
      <c r="AR216" s="11"/>
      <c r="AS216" s="11"/>
      <c r="AT216" s="11"/>
      <c r="AU216" s="13"/>
      <c r="AV216" s="14"/>
      <c r="AW216" s="11"/>
      <c r="AX216" s="13"/>
      <c r="AY216" s="14"/>
      <c r="AZ216" s="11"/>
    </row>
    <row r="217" spans="1:52" x14ac:dyDescent="0.2">
      <c r="A217" s="1">
        <v>40483</v>
      </c>
      <c r="B217" s="10">
        <v>0.98736176935229081</v>
      </c>
      <c r="C217" s="10">
        <v>1.3633451035460606</v>
      </c>
      <c r="D217" s="10">
        <v>1.5948454594749768</v>
      </c>
      <c r="E217" s="10">
        <v>1.2109616246261157E-2</v>
      </c>
      <c r="F217" s="10">
        <v>0.98815205683850638</v>
      </c>
      <c r="G217" s="10">
        <v>0.77148588180836286</v>
      </c>
      <c r="H217" s="10">
        <v>0.16745650317330074</v>
      </c>
      <c r="I217" s="10">
        <v>0.14649009726942461</v>
      </c>
      <c r="J217" s="10">
        <v>1.0147648282510529</v>
      </c>
      <c r="K217" s="11"/>
      <c r="L217" s="11"/>
      <c r="M217" s="11"/>
      <c r="N217" s="11"/>
      <c r="O217" s="11"/>
      <c r="P217" s="11"/>
      <c r="Q217" s="11"/>
      <c r="R217" s="11"/>
      <c r="S217" s="11"/>
      <c r="T217" s="12"/>
      <c r="U217" s="12"/>
      <c r="V217" s="12"/>
      <c r="W217" s="12"/>
      <c r="X217" s="12"/>
      <c r="Y217" s="12"/>
      <c r="Z217" s="12"/>
      <c r="AA217" s="12"/>
      <c r="AB217" s="12"/>
      <c r="AC217" s="12"/>
      <c r="AD217" s="12"/>
      <c r="AE217" s="12"/>
      <c r="AF217" s="12"/>
      <c r="AG217" s="12"/>
      <c r="AH217" s="12"/>
      <c r="AI217" s="12"/>
      <c r="AJ217" s="12"/>
      <c r="AK217" s="12"/>
      <c r="AL217" s="11"/>
      <c r="AM217" s="11"/>
      <c r="AN217" s="11"/>
      <c r="AO217" s="11"/>
      <c r="AP217" s="11"/>
      <c r="AQ217" s="11"/>
      <c r="AR217" s="11"/>
      <c r="AS217" s="11"/>
      <c r="AT217" s="11"/>
      <c r="AU217" s="13"/>
      <c r="AV217" s="14"/>
      <c r="AW217" s="11"/>
      <c r="AX217" s="13"/>
      <c r="AY217" s="14"/>
      <c r="AZ217" s="11"/>
    </row>
    <row r="218" spans="1:52" x14ac:dyDescent="0.2">
      <c r="A218" s="1">
        <v>40513</v>
      </c>
      <c r="B218" s="10">
        <v>0.99230960059538587</v>
      </c>
      <c r="C218" s="10">
        <v>1.3231713771567695</v>
      </c>
      <c r="D218" s="10">
        <v>1.560695445890689</v>
      </c>
      <c r="E218" s="10">
        <v>1.2005666674670444E-2</v>
      </c>
      <c r="F218" s="10">
        <v>0.99335445867148764</v>
      </c>
      <c r="G218" s="10">
        <v>0.75204933443633892</v>
      </c>
      <c r="H218" s="10">
        <v>0.16724645437516725</v>
      </c>
      <c r="I218" s="10">
        <v>0.14601311197745556</v>
      </c>
      <c r="J218" s="10">
        <v>1.0328657894193227</v>
      </c>
      <c r="K218" s="11"/>
      <c r="L218" s="11"/>
      <c r="M218" s="11"/>
      <c r="N218" s="11"/>
      <c r="O218" s="11"/>
      <c r="P218" s="11"/>
      <c r="Q218" s="11"/>
      <c r="R218" s="11"/>
      <c r="S218" s="11"/>
      <c r="T218" s="12"/>
      <c r="U218" s="12"/>
      <c r="V218" s="12"/>
      <c r="W218" s="12"/>
      <c r="X218" s="12"/>
      <c r="Y218" s="12"/>
      <c r="Z218" s="12"/>
      <c r="AA218" s="12"/>
      <c r="AB218" s="12"/>
      <c r="AC218" s="12"/>
      <c r="AD218" s="12"/>
      <c r="AE218" s="12"/>
      <c r="AF218" s="12"/>
      <c r="AG218" s="12"/>
      <c r="AH218" s="12"/>
      <c r="AI218" s="12"/>
      <c r="AJ218" s="12"/>
      <c r="AK218" s="12"/>
      <c r="AL218" s="11"/>
      <c r="AM218" s="11"/>
      <c r="AN218" s="11"/>
      <c r="AO218" s="11"/>
      <c r="AP218" s="11"/>
      <c r="AQ218" s="11"/>
      <c r="AR218" s="11"/>
      <c r="AS218" s="11"/>
      <c r="AT218" s="11"/>
      <c r="AU218" s="13"/>
      <c r="AV218" s="14"/>
      <c r="AW218" s="11"/>
      <c r="AX218" s="13"/>
      <c r="AY218" s="14"/>
      <c r="AZ218" s="11"/>
    </row>
    <row r="219" spans="1:52" x14ac:dyDescent="0.2">
      <c r="A219" s="1">
        <v>40544</v>
      </c>
      <c r="B219" s="10">
        <v>1.0061981807936893</v>
      </c>
      <c r="C219" s="10">
        <v>1.3361124472235584</v>
      </c>
      <c r="D219" s="10">
        <v>1.5799535493656487</v>
      </c>
      <c r="E219" s="10">
        <v>1.2093945770747162E-2</v>
      </c>
      <c r="F219" s="10">
        <v>0.99483679702344829</v>
      </c>
      <c r="G219" s="10">
        <v>0.76540375047837739</v>
      </c>
      <c r="H219" s="10">
        <v>0.17067467699817379</v>
      </c>
      <c r="I219" s="10">
        <v>0.14993852520466608</v>
      </c>
      <c r="J219" s="10">
        <v>1.0435798964768743</v>
      </c>
      <c r="K219" s="11"/>
      <c r="L219" s="11"/>
      <c r="M219" s="11"/>
      <c r="N219" s="11"/>
      <c r="O219" s="11"/>
      <c r="P219" s="11"/>
      <c r="Q219" s="11"/>
      <c r="R219" s="11"/>
      <c r="S219" s="11"/>
      <c r="T219" s="12"/>
      <c r="U219" s="12"/>
      <c r="V219" s="12"/>
      <c r="W219" s="12"/>
      <c r="X219" s="12"/>
      <c r="Y219" s="12"/>
      <c r="Z219" s="12"/>
      <c r="AA219" s="12"/>
      <c r="AB219" s="12"/>
      <c r="AC219" s="12"/>
      <c r="AD219" s="12"/>
      <c r="AE219" s="12"/>
      <c r="AF219" s="12"/>
      <c r="AG219" s="12"/>
      <c r="AH219" s="12"/>
      <c r="AI219" s="12"/>
      <c r="AJ219" s="12"/>
      <c r="AK219" s="12"/>
      <c r="AL219" s="11"/>
      <c r="AM219" s="11"/>
      <c r="AN219" s="11"/>
      <c r="AO219" s="11"/>
      <c r="AP219" s="11"/>
      <c r="AQ219" s="11"/>
      <c r="AR219" s="11"/>
      <c r="AS219" s="11"/>
      <c r="AT219" s="11"/>
      <c r="AU219" s="13"/>
      <c r="AV219" s="14"/>
      <c r="AW219" s="11"/>
      <c r="AX219" s="13"/>
      <c r="AY219" s="14"/>
      <c r="AZ219" s="11"/>
    </row>
    <row r="220" spans="1:52" x14ac:dyDescent="0.2">
      <c r="A220" s="1">
        <v>40575</v>
      </c>
      <c r="B220" s="10">
        <v>1.012596702985135</v>
      </c>
      <c r="C220" s="10">
        <v>1.3655419153090904</v>
      </c>
      <c r="D220" s="10">
        <v>1.6128251858781026</v>
      </c>
      <c r="E220" s="10">
        <v>1.2111229532022091E-2</v>
      </c>
      <c r="F220" s="10">
        <v>1.0083287958537521</v>
      </c>
      <c r="G220" s="10">
        <v>0.76178867982021792</v>
      </c>
      <c r="H220" s="10">
        <v>0.17449875233392081</v>
      </c>
      <c r="I220" s="10">
        <v>0.15540015540015542</v>
      </c>
      <c r="J220" s="10">
        <v>1.0527534767183568</v>
      </c>
      <c r="K220" s="11"/>
      <c r="L220" s="11"/>
      <c r="M220" s="11"/>
      <c r="N220" s="11"/>
      <c r="O220" s="11"/>
      <c r="P220" s="11"/>
      <c r="Q220" s="11"/>
      <c r="R220" s="11"/>
      <c r="S220" s="11"/>
      <c r="T220" s="12"/>
      <c r="U220" s="12"/>
      <c r="V220" s="12"/>
      <c r="W220" s="12"/>
      <c r="X220" s="12"/>
      <c r="Y220" s="12"/>
      <c r="Z220" s="12"/>
      <c r="AA220" s="12"/>
      <c r="AB220" s="12"/>
      <c r="AC220" s="12"/>
      <c r="AD220" s="12"/>
      <c r="AE220" s="12"/>
      <c r="AF220" s="12"/>
      <c r="AG220" s="12"/>
      <c r="AH220" s="12"/>
      <c r="AI220" s="12"/>
      <c r="AJ220" s="12"/>
      <c r="AK220" s="12"/>
      <c r="AL220" s="11"/>
      <c r="AM220" s="11"/>
      <c r="AN220" s="11"/>
      <c r="AO220" s="11"/>
      <c r="AP220" s="11"/>
      <c r="AQ220" s="11"/>
      <c r="AR220" s="11"/>
      <c r="AS220" s="11"/>
      <c r="AT220" s="11"/>
      <c r="AU220" s="13"/>
      <c r="AV220" s="14"/>
      <c r="AW220" s="11"/>
      <c r="AX220" s="13"/>
      <c r="AY220" s="14"/>
      <c r="AZ220" s="11"/>
    </row>
    <row r="221" spans="1:52" x14ac:dyDescent="0.2">
      <c r="A221" s="1">
        <v>40603</v>
      </c>
      <c r="B221" s="10">
        <v>1.0239711649719945</v>
      </c>
      <c r="C221" s="10">
        <v>1.4017971038871835</v>
      </c>
      <c r="D221" s="10">
        <v>1.6157177018031408</v>
      </c>
      <c r="E221" s="10">
        <v>1.2246797462463566E-2</v>
      </c>
      <c r="F221" s="10">
        <v>1.0110712299681512</v>
      </c>
      <c r="G221" s="10">
        <v>0.74205995844464234</v>
      </c>
      <c r="H221" s="10">
        <v>0.17880771018846334</v>
      </c>
      <c r="I221" s="10">
        <v>0.15747287529723006</v>
      </c>
      <c r="J221" s="10">
        <v>1.0885183088779553</v>
      </c>
      <c r="K221" s="11"/>
      <c r="L221" s="11"/>
      <c r="M221" s="11"/>
      <c r="N221" s="11"/>
      <c r="O221" s="11"/>
      <c r="P221" s="11"/>
      <c r="Q221" s="11"/>
      <c r="R221" s="11"/>
      <c r="S221" s="11"/>
      <c r="T221" s="12"/>
      <c r="U221" s="12"/>
      <c r="V221" s="12"/>
      <c r="W221" s="12"/>
      <c r="X221" s="12"/>
      <c r="Y221" s="12"/>
      <c r="Z221" s="12"/>
      <c r="AA221" s="12"/>
      <c r="AB221" s="12"/>
      <c r="AC221" s="12"/>
      <c r="AD221" s="12"/>
      <c r="AE221" s="12"/>
      <c r="AF221" s="12"/>
      <c r="AG221" s="12"/>
      <c r="AH221" s="12"/>
      <c r="AI221" s="12"/>
      <c r="AJ221" s="12"/>
      <c r="AK221" s="12"/>
      <c r="AL221" s="11"/>
      <c r="AM221" s="11"/>
      <c r="AN221" s="11"/>
      <c r="AO221" s="11"/>
      <c r="AP221" s="11"/>
      <c r="AQ221" s="11"/>
      <c r="AR221" s="11"/>
      <c r="AS221" s="11"/>
      <c r="AT221" s="11"/>
      <c r="AU221" s="13"/>
      <c r="AV221" s="14"/>
      <c r="AW221" s="11"/>
      <c r="AX221" s="13"/>
      <c r="AY221" s="14"/>
      <c r="AZ221" s="11"/>
    </row>
    <row r="222" spans="1:52" x14ac:dyDescent="0.2">
      <c r="A222" s="1">
        <v>40634</v>
      </c>
      <c r="B222" s="10">
        <v>1.0436125692697842</v>
      </c>
      <c r="C222" s="10">
        <v>1.4452537865649209</v>
      </c>
      <c r="D222" s="10">
        <v>1.637036309465344</v>
      </c>
      <c r="E222" s="10">
        <v>1.2012012012012012E-2</v>
      </c>
      <c r="F222" s="10">
        <v>1.0577421436202283</v>
      </c>
      <c r="G222" s="10">
        <v>0.78845698967121347</v>
      </c>
      <c r="H222" s="10">
        <v>0.18503099269127579</v>
      </c>
      <c r="I222" s="10">
        <v>0.1611525631315166</v>
      </c>
      <c r="J222" s="10">
        <v>1.1138462223905368</v>
      </c>
      <c r="K222" s="11"/>
      <c r="L222" s="11"/>
      <c r="M222" s="11"/>
      <c r="N222" s="11"/>
      <c r="O222" s="11"/>
      <c r="P222" s="11"/>
      <c r="Q222" s="11"/>
      <c r="R222" s="11"/>
      <c r="S222" s="11"/>
      <c r="T222" s="12"/>
      <c r="U222" s="12"/>
      <c r="V222" s="12"/>
      <c r="W222" s="12"/>
      <c r="X222" s="12"/>
      <c r="Y222" s="12"/>
      <c r="Z222" s="12"/>
      <c r="AA222" s="12"/>
      <c r="AB222" s="12"/>
      <c r="AC222" s="12"/>
      <c r="AD222" s="12"/>
      <c r="AE222" s="12"/>
      <c r="AF222" s="12"/>
      <c r="AG222" s="12"/>
      <c r="AH222" s="12"/>
      <c r="AI222" s="12"/>
      <c r="AJ222" s="12"/>
      <c r="AK222" s="12"/>
      <c r="AL222" s="11"/>
      <c r="AM222" s="11"/>
      <c r="AN222" s="11"/>
      <c r="AO222" s="11"/>
      <c r="AP222" s="11"/>
      <c r="AQ222" s="11"/>
      <c r="AR222" s="11"/>
      <c r="AS222" s="11"/>
      <c r="AT222" s="11"/>
      <c r="AU222" s="13"/>
      <c r="AV222" s="14"/>
      <c r="AW222" s="11"/>
      <c r="AX222" s="13"/>
      <c r="AY222" s="14"/>
      <c r="AZ222" s="11"/>
    </row>
    <row r="223" spans="1:52" x14ac:dyDescent="0.2">
      <c r="A223" s="1">
        <v>40664</v>
      </c>
      <c r="B223" s="10">
        <v>1.033079195851154</v>
      </c>
      <c r="C223" s="10">
        <v>1.4342058085335245</v>
      </c>
      <c r="D223" s="10">
        <v>1.6346814005950241</v>
      </c>
      <c r="E223" s="10">
        <v>1.2331824740106795E-2</v>
      </c>
      <c r="F223" s="10">
        <v>1.0681706509431947</v>
      </c>
      <c r="G223" s="10">
        <v>0.79700326771339769</v>
      </c>
      <c r="H223" s="10">
        <v>0.18283206874485786</v>
      </c>
      <c r="I223" s="10">
        <v>0.16009990233905957</v>
      </c>
      <c r="J223" s="10">
        <v>1.145816623507574</v>
      </c>
      <c r="K223" s="11"/>
      <c r="L223" s="11"/>
      <c r="M223" s="11"/>
      <c r="N223" s="11"/>
      <c r="O223" s="11"/>
      <c r="P223" s="11"/>
      <c r="Q223" s="11"/>
      <c r="R223" s="11"/>
      <c r="S223" s="11"/>
      <c r="T223" s="12"/>
      <c r="U223" s="12"/>
      <c r="V223" s="12"/>
      <c r="W223" s="12"/>
      <c r="X223" s="12"/>
      <c r="Y223" s="12"/>
      <c r="Z223" s="12"/>
      <c r="AA223" s="12"/>
      <c r="AB223" s="12"/>
      <c r="AC223" s="12"/>
      <c r="AD223" s="12"/>
      <c r="AE223" s="12"/>
      <c r="AF223" s="12"/>
      <c r="AG223" s="12"/>
      <c r="AH223" s="12"/>
      <c r="AI223" s="12"/>
      <c r="AJ223" s="12"/>
      <c r="AK223" s="12"/>
      <c r="AL223" s="11"/>
      <c r="AM223" s="11"/>
      <c r="AN223" s="11"/>
      <c r="AO223" s="11"/>
      <c r="AP223" s="11"/>
      <c r="AQ223" s="11"/>
      <c r="AR223" s="11"/>
      <c r="AS223" s="11"/>
      <c r="AT223" s="11"/>
      <c r="AU223" s="13"/>
      <c r="AV223" s="14"/>
      <c r="AW223" s="11"/>
      <c r="AX223" s="13"/>
      <c r="AY223" s="14"/>
      <c r="AZ223" s="11"/>
    </row>
    <row r="224" spans="1:52" x14ac:dyDescent="0.2">
      <c r="A224" s="1">
        <v>40695</v>
      </c>
      <c r="B224" s="10">
        <v>1.0238034297414895</v>
      </c>
      <c r="C224" s="10">
        <v>1.4400714275428061</v>
      </c>
      <c r="D224" s="10">
        <v>1.6216654504175787</v>
      </c>
      <c r="E224" s="10">
        <v>1.2433017120264575E-2</v>
      </c>
      <c r="F224" s="10">
        <v>1.0615260498492634</v>
      </c>
      <c r="G224" s="10">
        <v>0.81552764638721253</v>
      </c>
      <c r="H224" s="10">
        <v>0.183864087666397</v>
      </c>
      <c r="I224" s="10">
        <v>0.15802531565556802</v>
      </c>
      <c r="J224" s="10">
        <v>1.1902778108410503</v>
      </c>
      <c r="K224" s="11"/>
      <c r="L224" s="11"/>
      <c r="M224" s="11"/>
      <c r="N224" s="11"/>
      <c r="O224" s="11"/>
      <c r="P224" s="11"/>
      <c r="Q224" s="11"/>
      <c r="R224" s="11"/>
      <c r="S224" s="11"/>
      <c r="T224" s="12"/>
      <c r="U224" s="12"/>
      <c r="V224" s="12"/>
      <c r="W224" s="12"/>
      <c r="X224" s="12"/>
      <c r="Y224" s="12"/>
      <c r="Z224" s="12"/>
      <c r="AA224" s="12"/>
      <c r="AB224" s="12"/>
      <c r="AC224" s="12"/>
      <c r="AD224" s="12"/>
      <c r="AE224" s="12"/>
      <c r="AF224" s="12"/>
      <c r="AG224" s="12"/>
      <c r="AH224" s="12"/>
      <c r="AI224" s="12"/>
      <c r="AJ224" s="12"/>
      <c r="AK224" s="12"/>
      <c r="AL224" s="11"/>
      <c r="AM224" s="11"/>
      <c r="AN224" s="11"/>
      <c r="AO224" s="11"/>
      <c r="AP224" s="11"/>
      <c r="AQ224" s="11"/>
      <c r="AR224" s="11"/>
      <c r="AS224" s="11"/>
      <c r="AT224" s="11"/>
      <c r="AU224" s="13"/>
      <c r="AV224" s="14"/>
      <c r="AW224" s="11"/>
      <c r="AX224" s="13"/>
      <c r="AY224" s="14"/>
      <c r="AZ224" s="11"/>
    </row>
    <row r="225" spans="1:52" x14ac:dyDescent="0.2">
      <c r="A225" s="1">
        <v>40725</v>
      </c>
      <c r="B225" s="10">
        <v>1.0467915837956663</v>
      </c>
      <c r="C225" s="10">
        <v>1.4273479874393378</v>
      </c>
      <c r="D225" s="10">
        <v>1.6156132868036708</v>
      </c>
      <c r="E225" s="10">
        <v>1.2619888944977285E-2</v>
      </c>
      <c r="F225" s="10">
        <v>1.0777255679613742</v>
      </c>
      <c r="G225" s="10">
        <v>0.84767313723828097</v>
      </c>
      <c r="H225" s="10">
        <v>0.18346940647647006</v>
      </c>
      <c r="I225" s="10">
        <v>0.15634527290067385</v>
      </c>
      <c r="J225" s="10">
        <v>1.2171817374052118</v>
      </c>
      <c r="K225" s="11"/>
      <c r="L225" s="11"/>
      <c r="M225" s="11"/>
      <c r="N225" s="11"/>
      <c r="O225" s="11"/>
      <c r="P225" s="11"/>
      <c r="Q225" s="11"/>
      <c r="R225" s="11"/>
      <c r="S225" s="11"/>
      <c r="T225" s="12"/>
      <c r="U225" s="12"/>
      <c r="V225" s="12"/>
      <c r="W225" s="12"/>
      <c r="X225" s="12"/>
      <c r="Y225" s="12"/>
      <c r="Z225" s="12"/>
      <c r="AA225" s="12"/>
      <c r="AB225" s="12"/>
      <c r="AC225" s="12"/>
      <c r="AD225" s="12"/>
      <c r="AE225" s="12"/>
      <c r="AF225" s="12"/>
      <c r="AG225" s="12"/>
      <c r="AH225" s="12"/>
      <c r="AI225" s="12"/>
      <c r="AJ225" s="12"/>
      <c r="AK225" s="12"/>
      <c r="AL225" s="11"/>
      <c r="AM225" s="11"/>
      <c r="AN225" s="11"/>
      <c r="AO225" s="11"/>
      <c r="AP225" s="11"/>
      <c r="AQ225" s="11"/>
      <c r="AR225" s="11"/>
      <c r="AS225" s="11"/>
      <c r="AT225" s="11"/>
      <c r="AU225" s="13"/>
      <c r="AV225" s="14"/>
      <c r="AW225" s="11"/>
      <c r="AX225" s="13"/>
      <c r="AY225" s="14"/>
      <c r="AZ225" s="11"/>
    </row>
    <row r="226" spans="1:52" x14ac:dyDescent="0.2">
      <c r="A226" s="1">
        <v>40756</v>
      </c>
      <c r="B226" s="10">
        <v>1.0174596068536079</v>
      </c>
      <c r="C226" s="10">
        <v>1.4337328668922407</v>
      </c>
      <c r="D226" s="10">
        <v>1.6358312476484926</v>
      </c>
      <c r="E226" s="10">
        <v>1.2991568472061631E-2</v>
      </c>
      <c r="F226" s="10">
        <v>1.0478555635891149</v>
      </c>
      <c r="G226" s="10">
        <v>0.83577099874634353</v>
      </c>
      <c r="H226" s="10">
        <v>0.18387084911558121</v>
      </c>
      <c r="I226" s="10">
        <v>0.15623535293566229</v>
      </c>
      <c r="J226" s="10">
        <v>1.281886937572106</v>
      </c>
      <c r="K226" s="11"/>
      <c r="L226" s="11"/>
      <c r="M226" s="11"/>
      <c r="N226" s="11"/>
      <c r="O226" s="11"/>
      <c r="P226" s="11"/>
      <c r="Q226" s="11"/>
      <c r="R226" s="11"/>
      <c r="S226" s="11"/>
      <c r="T226" s="12"/>
      <c r="U226" s="12"/>
      <c r="V226" s="12"/>
      <c r="W226" s="12"/>
      <c r="X226" s="12"/>
      <c r="Y226" s="12"/>
      <c r="Z226" s="12"/>
      <c r="AA226" s="12"/>
      <c r="AB226" s="12"/>
      <c r="AC226" s="12"/>
      <c r="AD226" s="12"/>
      <c r="AE226" s="12"/>
      <c r="AF226" s="12"/>
      <c r="AG226" s="12"/>
      <c r="AH226" s="12"/>
      <c r="AI226" s="12"/>
      <c r="AJ226" s="12"/>
      <c r="AK226" s="12"/>
      <c r="AL226" s="11"/>
      <c r="AM226" s="11"/>
      <c r="AN226" s="11"/>
      <c r="AO226" s="11"/>
      <c r="AP226" s="11"/>
      <c r="AQ226" s="11"/>
      <c r="AR226" s="11"/>
      <c r="AS226" s="11"/>
      <c r="AT226" s="11"/>
      <c r="AU226" s="13"/>
      <c r="AV226" s="14"/>
      <c r="AW226" s="11"/>
      <c r="AX226" s="13"/>
      <c r="AY226" s="14"/>
      <c r="AZ226" s="11"/>
    </row>
    <row r="227" spans="1:52" x14ac:dyDescent="0.2">
      <c r="A227" s="1">
        <v>40787</v>
      </c>
      <c r="B227" s="10">
        <v>0.99740674246957917</v>
      </c>
      <c r="C227" s="10">
        <v>1.3742304309586633</v>
      </c>
      <c r="D227" s="10">
        <v>1.5767399325155309</v>
      </c>
      <c r="E227" s="10">
        <v>1.3021002877641635E-2</v>
      </c>
      <c r="F227" s="10">
        <v>1.0209394684989128</v>
      </c>
      <c r="G227" s="10">
        <v>0.81096423647717131</v>
      </c>
      <c r="H227" s="10">
        <v>0.17769880053309639</v>
      </c>
      <c r="I227" s="10">
        <v>0.15041891668296203</v>
      </c>
      <c r="J227" s="10">
        <v>1.1404849341940193</v>
      </c>
      <c r="K227" s="11"/>
      <c r="L227" s="11"/>
      <c r="M227" s="11"/>
      <c r="N227" s="11"/>
      <c r="O227" s="11"/>
      <c r="P227" s="11"/>
      <c r="Q227" s="11"/>
      <c r="R227" s="11"/>
      <c r="S227" s="11"/>
      <c r="T227" s="12"/>
      <c r="U227" s="12"/>
      <c r="V227" s="12"/>
      <c r="W227" s="12"/>
      <c r="X227" s="12"/>
      <c r="Y227" s="12"/>
      <c r="Z227" s="12"/>
      <c r="AA227" s="12"/>
      <c r="AB227" s="12"/>
      <c r="AC227" s="12"/>
      <c r="AD227" s="12"/>
      <c r="AE227" s="12"/>
      <c r="AF227" s="12"/>
      <c r="AG227" s="12"/>
      <c r="AH227" s="12"/>
      <c r="AI227" s="12"/>
      <c r="AJ227" s="12"/>
      <c r="AK227" s="12"/>
      <c r="AL227" s="11"/>
      <c r="AM227" s="11"/>
      <c r="AN227" s="11"/>
      <c r="AO227" s="11"/>
      <c r="AP227" s="11"/>
      <c r="AQ227" s="11"/>
      <c r="AR227" s="11"/>
      <c r="AS227" s="11"/>
      <c r="AT227" s="11"/>
      <c r="AU227" s="13"/>
      <c r="AV227" s="14"/>
      <c r="AW227" s="11"/>
      <c r="AX227" s="13"/>
      <c r="AY227" s="14"/>
      <c r="AZ227" s="11"/>
    </row>
    <row r="228" spans="1:52" x14ac:dyDescent="0.2">
      <c r="A228" s="1">
        <v>40817</v>
      </c>
      <c r="B228" s="10">
        <v>0.98055558279321064</v>
      </c>
      <c r="C228" s="10">
        <v>1.3727212826707664</v>
      </c>
      <c r="D228" s="10">
        <v>1.5763919540954663</v>
      </c>
      <c r="E228" s="10">
        <v>1.3046995276987709E-2</v>
      </c>
      <c r="F228" s="10">
        <v>1.01547585198424</v>
      </c>
      <c r="G228" s="10">
        <v>0.79057633014467554</v>
      </c>
      <c r="H228" s="10">
        <v>0.17722640673460346</v>
      </c>
      <c r="I228" s="10">
        <v>0.15057973196807709</v>
      </c>
      <c r="J228" s="10">
        <v>1.1161212554131881</v>
      </c>
      <c r="K228" s="11"/>
      <c r="L228" s="11"/>
      <c r="M228" s="11"/>
      <c r="N228" s="11"/>
      <c r="O228" s="11"/>
      <c r="P228" s="11"/>
      <c r="Q228" s="11"/>
      <c r="R228" s="11"/>
      <c r="S228" s="11"/>
      <c r="T228" s="12"/>
      <c r="U228" s="12"/>
      <c r="V228" s="12"/>
      <c r="W228" s="12"/>
      <c r="X228" s="12"/>
      <c r="Y228" s="12"/>
      <c r="Z228" s="12"/>
      <c r="AA228" s="12"/>
      <c r="AB228" s="12"/>
      <c r="AC228" s="12"/>
      <c r="AD228" s="12"/>
      <c r="AE228" s="12"/>
      <c r="AF228" s="12"/>
      <c r="AG228" s="12"/>
      <c r="AH228" s="12"/>
      <c r="AI228" s="12"/>
      <c r="AJ228" s="12"/>
      <c r="AK228" s="12"/>
      <c r="AL228" s="11"/>
      <c r="AM228" s="11"/>
      <c r="AN228" s="11"/>
      <c r="AO228" s="11"/>
      <c r="AP228" s="11"/>
      <c r="AQ228" s="11"/>
      <c r="AR228" s="11"/>
      <c r="AS228" s="11"/>
      <c r="AT228" s="11"/>
      <c r="AU228" s="13"/>
      <c r="AV228" s="14"/>
      <c r="AW228" s="11"/>
      <c r="AX228" s="13"/>
      <c r="AY228" s="14"/>
      <c r="AZ228" s="11"/>
    </row>
    <row r="229" spans="1:52" x14ac:dyDescent="0.2">
      <c r="A229" s="1">
        <v>40848</v>
      </c>
      <c r="B229" s="10">
        <v>0.974829892183814</v>
      </c>
      <c r="C229" s="10">
        <v>1.3544813013856343</v>
      </c>
      <c r="D229" s="10">
        <v>1.5788808892257167</v>
      </c>
      <c r="E229" s="10">
        <v>1.2895405367067713E-2</v>
      </c>
      <c r="F229" s="10">
        <v>1.0088475933940659</v>
      </c>
      <c r="G229" s="10">
        <v>0.76934913063548238</v>
      </c>
      <c r="H229" s="10">
        <v>0.17395539783599487</v>
      </c>
      <c r="I229" s="10">
        <v>0.14816790386866396</v>
      </c>
      <c r="J229" s="10">
        <v>1.1006791190164331</v>
      </c>
      <c r="K229" s="11"/>
      <c r="L229" s="11"/>
      <c r="M229" s="11"/>
      <c r="N229" s="11"/>
      <c r="O229" s="11"/>
      <c r="P229" s="11"/>
      <c r="Q229" s="11"/>
      <c r="R229" s="11"/>
      <c r="S229" s="11"/>
      <c r="T229" s="12"/>
      <c r="U229" s="12"/>
      <c r="V229" s="12"/>
      <c r="W229" s="12"/>
      <c r="X229" s="12"/>
      <c r="Y229" s="12"/>
      <c r="Z229" s="12"/>
      <c r="AA229" s="12"/>
      <c r="AB229" s="12"/>
      <c r="AC229" s="12"/>
      <c r="AD229" s="12"/>
      <c r="AE229" s="12"/>
      <c r="AF229" s="12"/>
      <c r="AG229" s="12"/>
      <c r="AH229" s="12"/>
      <c r="AI229" s="12"/>
      <c r="AJ229" s="12"/>
      <c r="AK229" s="12"/>
      <c r="AL229" s="11"/>
      <c r="AM229" s="11"/>
      <c r="AN229" s="11"/>
      <c r="AO229" s="11"/>
      <c r="AP229" s="11"/>
      <c r="AQ229" s="11"/>
      <c r="AR229" s="11"/>
      <c r="AS229" s="11"/>
      <c r="AT229" s="11"/>
      <c r="AU229" s="13"/>
      <c r="AV229" s="14"/>
      <c r="AW229" s="11"/>
      <c r="AX229" s="13"/>
      <c r="AY229" s="14"/>
      <c r="AZ229" s="11"/>
    </row>
    <row r="230" spans="1:52" x14ac:dyDescent="0.2">
      <c r="A230" s="1">
        <v>40878</v>
      </c>
      <c r="B230" s="10">
        <v>0.97676281268619547</v>
      </c>
      <c r="C230" s="10">
        <v>1.3155298296388871</v>
      </c>
      <c r="D230" s="10">
        <v>1.5581663498395089</v>
      </c>
      <c r="E230" s="10">
        <v>1.2852809624183847E-2</v>
      </c>
      <c r="F230" s="10">
        <v>1.0117873223048515</v>
      </c>
      <c r="G230" s="10">
        <v>0.76952674105425156</v>
      </c>
      <c r="H230" s="10">
        <v>0.16977063986554167</v>
      </c>
      <c r="I230" s="10">
        <v>0.1458321180656828</v>
      </c>
      <c r="J230" s="10">
        <v>1.0713405684533057</v>
      </c>
      <c r="K230" s="11"/>
      <c r="L230" s="11"/>
      <c r="M230" s="11"/>
      <c r="N230" s="11"/>
      <c r="O230" s="11"/>
      <c r="P230" s="11"/>
      <c r="Q230" s="11"/>
      <c r="R230" s="11"/>
      <c r="S230" s="11"/>
      <c r="T230" s="12"/>
      <c r="U230" s="12"/>
      <c r="V230" s="12"/>
      <c r="W230" s="12"/>
      <c r="X230" s="12"/>
      <c r="Y230" s="12"/>
      <c r="Z230" s="12"/>
      <c r="AA230" s="12"/>
      <c r="AB230" s="12"/>
      <c r="AC230" s="12"/>
      <c r="AD230" s="12"/>
      <c r="AE230" s="12"/>
      <c r="AF230" s="12"/>
      <c r="AG230" s="12"/>
      <c r="AH230" s="12"/>
      <c r="AI230" s="12"/>
      <c r="AJ230" s="12"/>
      <c r="AK230" s="12"/>
      <c r="AL230" s="11"/>
      <c r="AM230" s="11"/>
      <c r="AN230" s="11"/>
      <c r="AO230" s="11"/>
      <c r="AP230" s="11"/>
      <c r="AQ230" s="11"/>
      <c r="AR230" s="11"/>
      <c r="AS230" s="11"/>
      <c r="AT230" s="11"/>
      <c r="AU230" s="13"/>
      <c r="AV230" s="14"/>
      <c r="AW230" s="11"/>
      <c r="AX230" s="13"/>
      <c r="AY230" s="14"/>
      <c r="AZ230" s="11"/>
    </row>
    <row r="231" spans="1:52" x14ac:dyDescent="0.2">
      <c r="A231" s="1">
        <v>40909</v>
      </c>
      <c r="B231" s="10">
        <v>0.98691352663679599</v>
      </c>
      <c r="C231" s="10">
        <v>1.2896236878078977</v>
      </c>
      <c r="D231" s="10">
        <v>1.5512774770023112</v>
      </c>
      <c r="E231" s="10">
        <v>1.29939318338336E-2</v>
      </c>
      <c r="F231" s="10">
        <v>1.0408426662225738</v>
      </c>
      <c r="G231" s="10">
        <v>0.80089700464520264</v>
      </c>
      <c r="H231" s="10">
        <v>0.16808700183214831</v>
      </c>
      <c r="I231" s="10">
        <v>0.14589807560438278</v>
      </c>
      <c r="J231" s="10">
        <v>1.0655528087972039</v>
      </c>
      <c r="K231" s="11"/>
      <c r="L231" s="11"/>
      <c r="M231" s="11"/>
      <c r="N231" s="11"/>
      <c r="O231" s="11"/>
      <c r="P231" s="11"/>
      <c r="Q231" s="11"/>
      <c r="R231" s="11"/>
      <c r="S231" s="11"/>
      <c r="T231" s="12"/>
      <c r="U231" s="12"/>
      <c r="V231" s="12"/>
      <c r="W231" s="12"/>
      <c r="X231" s="12"/>
      <c r="Y231" s="12"/>
      <c r="Z231" s="12"/>
      <c r="AA231" s="12"/>
      <c r="AB231" s="12"/>
      <c r="AC231" s="12"/>
      <c r="AD231" s="12"/>
      <c r="AE231" s="12"/>
      <c r="AF231" s="12"/>
      <c r="AG231" s="12"/>
      <c r="AH231" s="12"/>
      <c r="AI231" s="12"/>
      <c r="AJ231" s="12"/>
      <c r="AK231" s="12"/>
      <c r="AL231" s="11"/>
      <c r="AM231" s="11"/>
      <c r="AN231" s="11"/>
      <c r="AO231" s="11"/>
      <c r="AP231" s="11"/>
      <c r="AQ231" s="11"/>
      <c r="AR231" s="11"/>
      <c r="AS231" s="11"/>
      <c r="AT231" s="11"/>
      <c r="AU231" s="13"/>
      <c r="AV231" s="14"/>
      <c r="AW231" s="11"/>
      <c r="AX231" s="13"/>
      <c r="AY231" s="14"/>
      <c r="AZ231" s="11"/>
    </row>
    <row r="232" spans="1:52" x14ac:dyDescent="0.2">
      <c r="A232" s="1">
        <v>40940</v>
      </c>
      <c r="B232" s="10">
        <v>1.0034820828274111</v>
      </c>
      <c r="C232" s="10">
        <v>1.3238895876083936</v>
      </c>
      <c r="D232" s="10">
        <v>1.5805278963173699</v>
      </c>
      <c r="E232" s="10">
        <v>1.2733824858972889E-2</v>
      </c>
      <c r="F232" s="10">
        <v>1.0733759821390236</v>
      </c>
      <c r="G232" s="10">
        <v>0.83514280942041086</v>
      </c>
      <c r="H232" s="10">
        <v>0.17517736708417272</v>
      </c>
      <c r="I232" s="10">
        <v>0.1501073267386181</v>
      </c>
      <c r="J232" s="10">
        <v>1.0967437677535397</v>
      </c>
      <c r="K232" s="11"/>
      <c r="L232" s="11"/>
      <c r="M232" s="11"/>
      <c r="N232" s="11"/>
      <c r="O232" s="11"/>
      <c r="P232" s="11"/>
      <c r="Q232" s="11"/>
      <c r="R232" s="11"/>
      <c r="S232" s="11"/>
      <c r="T232" s="12"/>
      <c r="U232" s="12"/>
      <c r="V232" s="12"/>
      <c r="W232" s="12"/>
      <c r="X232" s="12"/>
      <c r="Y232" s="12"/>
      <c r="Z232" s="12"/>
      <c r="AA232" s="12"/>
      <c r="AB232" s="12"/>
      <c r="AC232" s="12"/>
      <c r="AD232" s="12"/>
      <c r="AE232" s="12"/>
      <c r="AF232" s="12"/>
      <c r="AG232" s="12"/>
      <c r="AH232" s="12"/>
      <c r="AI232" s="12"/>
      <c r="AJ232" s="12"/>
      <c r="AK232" s="12"/>
      <c r="AL232" s="11"/>
      <c r="AM232" s="11"/>
      <c r="AN232" s="11"/>
      <c r="AO232" s="11"/>
      <c r="AP232" s="11"/>
      <c r="AQ232" s="11"/>
      <c r="AR232" s="11"/>
      <c r="AS232" s="11"/>
      <c r="AT232" s="11"/>
      <c r="AU232" s="13"/>
      <c r="AV232" s="14"/>
      <c r="AW232" s="11"/>
      <c r="AX232" s="13"/>
      <c r="AY232" s="14"/>
      <c r="AZ232" s="11"/>
    </row>
    <row r="233" spans="1:52" x14ac:dyDescent="0.2">
      <c r="A233" s="1">
        <v>40969</v>
      </c>
      <c r="B233" s="10">
        <v>1.0061779325055844</v>
      </c>
      <c r="C233" s="10">
        <v>1.3206550449022716</v>
      </c>
      <c r="D233" s="10">
        <v>1.5822284104933388</v>
      </c>
      <c r="E233" s="10">
        <v>1.2125327383839365E-2</v>
      </c>
      <c r="F233" s="10">
        <v>1.0524100189433803</v>
      </c>
      <c r="G233" s="10">
        <v>0.81973932289531926</v>
      </c>
      <c r="H233" s="10">
        <v>0.17519271198318148</v>
      </c>
      <c r="I233" s="10">
        <v>0.14851999821776002</v>
      </c>
      <c r="J233" s="10">
        <v>1.0950503723171265</v>
      </c>
      <c r="K233" s="11"/>
      <c r="L233" s="11"/>
      <c r="M233" s="11"/>
      <c r="N233" s="11"/>
      <c r="O233" s="11"/>
      <c r="P233" s="11"/>
      <c r="Q233" s="11"/>
      <c r="R233" s="11"/>
      <c r="S233" s="11"/>
      <c r="T233" s="12"/>
      <c r="U233" s="12"/>
      <c r="V233" s="12"/>
      <c r="W233" s="12"/>
      <c r="X233" s="12"/>
      <c r="Y233" s="12"/>
      <c r="Z233" s="12"/>
      <c r="AA233" s="12"/>
      <c r="AB233" s="12"/>
      <c r="AC233" s="12"/>
      <c r="AD233" s="12"/>
      <c r="AE233" s="12"/>
      <c r="AF233" s="12"/>
      <c r="AG233" s="12"/>
      <c r="AH233" s="12"/>
      <c r="AI233" s="12"/>
      <c r="AJ233" s="12"/>
      <c r="AK233" s="12"/>
      <c r="AL233" s="11"/>
      <c r="AM233" s="11"/>
      <c r="AN233" s="11"/>
      <c r="AO233" s="11"/>
      <c r="AP233" s="11"/>
      <c r="AQ233" s="11"/>
      <c r="AR233" s="11"/>
      <c r="AS233" s="11"/>
      <c r="AT233" s="11"/>
      <c r="AU233" s="13"/>
      <c r="AV233" s="14"/>
      <c r="AW233" s="11"/>
      <c r="AX233" s="13"/>
      <c r="AY233" s="14"/>
      <c r="AZ233" s="11"/>
    </row>
    <row r="234" spans="1:52" x14ac:dyDescent="0.2">
      <c r="A234" s="1">
        <v>41000</v>
      </c>
      <c r="B234" s="10">
        <v>1.007424720187784</v>
      </c>
      <c r="C234" s="10">
        <v>1.3162744168904335</v>
      </c>
      <c r="D234" s="10">
        <v>1.6004097048844506</v>
      </c>
      <c r="E234" s="10">
        <v>1.2309964916599988E-2</v>
      </c>
      <c r="F234" s="10">
        <v>1.0350788212522384</v>
      </c>
      <c r="G234" s="10">
        <v>0.81799591002044991</v>
      </c>
      <c r="H234" s="10">
        <v>0.17385861817170276</v>
      </c>
      <c r="I234" s="10">
        <v>0.14844283466437075</v>
      </c>
      <c r="J234" s="10">
        <v>1.0950503723171265</v>
      </c>
      <c r="K234" s="11"/>
      <c r="L234" s="11"/>
      <c r="M234" s="11"/>
      <c r="N234" s="11"/>
      <c r="O234" s="11"/>
      <c r="P234" s="11"/>
      <c r="Q234" s="11"/>
      <c r="R234" s="11"/>
      <c r="S234" s="11"/>
      <c r="T234" s="12"/>
      <c r="U234" s="12"/>
      <c r="V234" s="12"/>
      <c r="W234" s="12"/>
      <c r="X234" s="12"/>
      <c r="Y234" s="12"/>
      <c r="Z234" s="12"/>
      <c r="AA234" s="12"/>
      <c r="AB234" s="12"/>
      <c r="AC234" s="12"/>
      <c r="AD234" s="12"/>
      <c r="AE234" s="12"/>
      <c r="AF234" s="12"/>
      <c r="AG234" s="12"/>
      <c r="AH234" s="12"/>
      <c r="AI234" s="12"/>
      <c r="AJ234" s="12"/>
      <c r="AK234" s="12"/>
      <c r="AL234" s="11"/>
      <c r="AM234" s="11"/>
      <c r="AN234" s="11"/>
      <c r="AO234" s="11"/>
      <c r="AP234" s="11"/>
      <c r="AQ234" s="11"/>
      <c r="AR234" s="11"/>
      <c r="AS234" s="11"/>
      <c r="AT234" s="11"/>
      <c r="AU234" s="13"/>
      <c r="AV234" s="14"/>
      <c r="AW234" s="11"/>
      <c r="AX234" s="13"/>
      <c r="AY234" s="14"/>
      <c r="AZ234" s="11"/>
    </row>
    <row r="235" spans="1:52" x14ac:dyDescent="0.2">
      <c r="A235" s="1">
        <v>41030</v>
      </c>
      <c r="B235" s="10">
        <v>0.99025588211993976</v>
      </c>
      <c r="C235" s="10">
        <v>1.2790831531957894</v>
      </c>
      <c r="D235" s="10">
        <v>1.5913937426398037</v>
      </c>
      <c r="E235" s="10">
        <v>1.2550043297649378E-2</v>
      </c>
      <c r="F235" s="10">
        <v>0.99757589058587637</v>
      </c>
      <c r="G235" s="10">
        <v>0.77423350882626196</v>
      </c>
      <c r="H235" s="10">
        <v>0.16896458502297917</v>
      </c>
      <c r="I235" s="10">
        <v>0.14222727919214906</v>
      </c>
      <c r="J235" s="10">
        <v>1.0647926316349889</v>
      </c>
      <c r="K235" s="11"/>
      <c r="L235" s="11"/>
      <c r="M235" s="11"/>
      <c r="N235" s="11"/>
      <c r="O235" s="11"/>
      <c r="P235" s="11"/>
      <c r="Q235" s="11"/>
      <c r="R235" s="11"/>
      <c r="S235" s="11"/>
      <c r="T235" s="12"/>
      <c r="U235" s="12"/>
      <c r="V235" s="12"/>
      <c r="W235" s="12"/>
      <c r="X235" s="12"/>
      <c r="Y235" s="12"/>
      <c r="Z235" s="12"/>
      <c r="AA235" s="12"/>
      <c r="AB235" s="12"/>
      <c r="AC235" s="12"/>
      <c r="AD235" s="12"/>
      <c r="AE235" s="12"/>
      <c r="AF235" s="12"/>
      <c r="AG235" s="12"/>
      <c r="AH235" s="12"/>
      <c r="AI235" s="12"/>
      <c r="AJ235" s="12"/>
      <c r="AK235" s="12"/>
      <c r="AL235" s="11"/>
      <c r="AM235" s="11"/>
      <c r="AN235" s="11"/>
      <c r="AO235" s="11"/>
      <c r="AP235" s="11"/>
      <c r="AQ235" s="11"/>
      <c r="AR235" s="11"/>
      <c r="AS235" s="11"/>
      <c r="AT235" s="11"/>
      <c r="AU235" s="13"/>
      <c r="AV235" s="14"/>
      <c r="AW235" s="11"/>
      <c r="AX235" s="13"/>
      <c r="AY235" s="14"/>
      <c r="AZ235" s="11"/>
    </row>
    <row r="236" spans="1:52" x14ac:dyDescent="0.2">
      <c r="A236" s="1">
        <v>41061</v>
      </c>
      <c r="B236" s="10">
        <v>0.97269641172293708</v>
      </c>
      <c r="C236" s="10">
        <v>1.2540128410914928</v>
      </c>
      <c r="D236" s="10">
        <v>1.5554276648364469</v>
      </c>
      <c r="E236" s="10">
        <v>1.2607001928871295E-2</v>
      </c>
      <c r="F236" s="10">
        <v>0.99829291910832463</v>
      </c>
      <c r="G236" s="10">
        <v>0.78033554428404206</v>
      </c>
      <c r="H236" s="10">
        <v>0.16622064127923405</v>
      </c>
      <c r="I236" s="10">
        <v>0.14132278123233466</v>
      </c>
      <c r="J236" s="10">
        <v>1.0441901261381672</v>
      </c>
      <c r="K236" s="11"/>
      <c r="L236" s="11"/>
      <c r="M236" s="11"/>
      <c r="N236" s="11"/>
      <c r="O236" s="11"/>
      <c r="P236" s="11"/>
      <c r="Q236" s="11"/>
      <c r="R236" s="11"/>
      <c r="S236" s="11"/>
      <c r="T236" s="12"/>
      <c r="U236" s="12"/>
      <c r="V236" s="12"/>
      <c r="W236" s="12"/>
      <c r="X236" s="12"/>
      <c r="Y236" s="12"/>
      <c r="Z236" s="12"/>
      <c r="AA236" s="12"/>
      <c r="AB236" s="12"/>
      <c r="AC236" s="12"/>
      <c r="AD236" s="12"/>
      <c r="AE236" s="12"/>
      <c r="AF236" s="12"/>
      <c r="AG236" s="12"/>
      <c r="AH236" s="12"/>
      <c r="AI236" s="12"/>
      <c r="AJ236" s="12"/>
      <c r="AK236" s="12"/>
      <c r="AL236" s="11"/>
      <c r="AM236" s="11"/>
      <c r="AN236" s="11"/>
      <c r="AO236" s="11"/>
      <c r="AP236" s="11"/>
      <c r="AQ236" s="11"/>
      <c r="AR236" s="11"/>
      <c r="AS236" s="11"/>
      <c r="AT236" s="11"/>
      <c r="AU236" s="13"/>
      <c r="AV236" s="14"/>
      <c r="AW236" s="11"/>
      <c r="AX236" s="13"/>
      <c r="AY236" s="14"/>
      <c r="AZ236" s="11"/>
    </row>
    <row r="237" spans="1:52" x14ac:dyDescent="0.2">
      <c r="A237" s="1">
        <v>41091</v>
      </c>
      <c r="B237" s="10">
        <v>0.98626137899066013</v>
      </c>
      <c r="C237" s="10">
        <v>1.2273101044440899</v>
      </c>
      <c r="D237" s="10">
        <v>1.5587249629802822</v>
      </c>
      <c r="E237" s="10">
        <v>1.2664961118569367E-2</v>
      </c>
      <c r="F237" s="10">
        <v>1.0300570651614098</v>
      </c>
      <c r="G237" s="10">
        <v>0.79853070350554978</v>
      </c>
      <c r="H237" s="10">
        <v>0.16470123196521511</v>
      </c>
      <c r="I237" s="10">
        <v>0.14384556739884061</v>
      </c>
      <c r="J237" s="10">
        <v>1.0219410748776225</v>
      </c>
      <c r="K237" s="11"/>
      <c r="L237" s="11"/>
      <c r="M237" s="11"/>
      <c r="N237" s="11"/>
      <c r="O237" s="11"/>
      <c r="P237" s="11"/>
      <c r="Q237" s="11"/>
      <c r="R237" s="11"/>
      <c r="S237" s="11"/>
      <c r="T237" s="12"/>
      <c r="U237" s="12"/>
      <c r="V237" s="12"/>
      <c r="W237" s="12"/>
      <c r="X237" s="12"/>
      <c r="Y237" s="12"/>
      <c r="Z237" s="12"/>
      <c r="AA237" s="12"/>
      <c r="AB237" s="12"/>
      <c r="AC237" s="12"/>
      <c r="AD237" s="12"/>
      <c r="AE237" s="12"/>
      <c r="AF237" s="12"/>
      <c r="AG237" s="12"/>
      <c r="AH237" s="12"/>
      <c r="AI237" s="12"/>
      <c r="AJ237" s="12"/>
      <c r="AK237" s="12"/>
      <c r="AL237" s="11"/>
      <c r="AM237" s="11"/>
      <c r="AN237" s="11"/>
      <c r="AO237" s="11"/>
      <c r="AP237" s="11"/>
      <c r="AQ237" s="11"/>
      <c r="AR237" s="11"/>
      <c r="AS237" s="11"/>
      <c r="AT237" s="11"/>
      <c r="AU237" s="13"/>
      <c r="AV237" s="14"/>
      <c r="AW237" s="11"/>
      <c r="AX237" s="13"/>
      <c r="AY237" s="14"/>
      <c r="AZ237" s="11"/>
    </row>
    <row r="238" spans="1:52" x14ac:dyDescent="0.2">
      <c r="A238" s="1">
        <v>41122</v>
      </c>
      <c r="B238" s="10">
        <v>1.0079222690346121</v>
      </c>
      <c r="C238" s="10">
        <v>1.2404023865341918</v>
      </c>
      <c r="D238" s="10">
        <v>1.5724753907601348</v>
      </c>
      <c r="E238" s="10">
        <v>1.2702929295495543E-2</v>
      </c>
      <c r="F238" s="10">
        <v>1.0467806261841706</v>
      </c>
      <c r="G238" s="10">
        <v>0.80984774862325892</v>
      </c>
      <c r="H238" s="10">
        <v>0.16944844531051426</v>
      </c>
      <c r="I238" s="10">
        <v>0.14978131927386015</v>
      </c>
      <c r="J238" s="10">
        <v>1.0328017846814839</v>
      </c>
      <c r="K238" s="11"/>
      <c r="L238" s="11"/>
      <c r="M238" s="11"/>
      <c r="N238" s="11"/>
      <c r="O238" s="11"/>
      <c r="P238" s="11"/>
      <c r="Q238" s="11"/>
      <c r="R238" s="11"/>
      <c r="S238" s="11"/>
      <c r="T238" s="12"/>
      <c r="U238" s="12"/>
      <c r="V238" s="12"/>
      <c r="W238" s="12"/>
      <c r="X238" s="12"/>
      <c r="Y238" s="12"/>
      <c r="Z238" s="12"/>
      <c r="AA238" s="12"/>
      <c r="AB238" s="12"/>
      <c r="AC238" s="12"/>
      <c r="AD238" s="12"/>
      <c r="AE238" s="12"/>
      <c r="AF238" s="12"/>
      <c r="AG238" s="12"/>
      <c r="AH238" s="12"/>
      <c r="AI238" s="12"/>
      <c r="AJ238" s="12"/>
      <c r="AK238" s="12"/>
      <c r="AL238" s="11"/>
      <c r="AM238" s="11"/>
      <c r="AN238" s="11"/>
      <c r="AO238" s="11"/>
      <c r="AP238" s="11"/>
      <c r="AQ238" s="11"/>
      <c r="AR238" s="11"/>
      <c r="AS238" s="11"/>
      <c r="AT238" s="11"/>
      <c r="AU238" s="13"/>
      <c r="AV238" s="14"/>
      <c r="AW238" s="11"/>
      <c r="AX238" s="13"/>
      <c r="AY238" s="14"/>
      <c r="AZ238" s="11"/>
    </row>
    <row r="239" spans="1:52" x14ac:dyDescent="0.2">
      <c r="A239" s="1">
        <v>41153</v>
      </c>
      <c r="B239" s="10">
        <v>1.0221813349688236</v>
      </c>
      <c r="C239" s="10">
        <v>1.288277958852402</v>
      </c>
      <c r="D239" s="10">
        <v>1.6124610993759776</v>
      </c>
      <c r="E239" s="10">
        <v>1.2797542871768621E-2</v>
      </c>
      <c r="F239" s="10">
        <v>1.0405069349787217</v>
      </c>
      <c r="G239" s="10">
        <v>0.81967213114754101</v>
      </c>
      <c r="H239" s="10">
        <v>0.17398566358132089</v>
      </c>
      <c r="I239" s="10">
        <v>0.15155418819999092</v>
      </c>
      <c r="J239" s="10">
        <v>1.0653711753174806</v>
      </c>
      <c r="K239" s="11"/>
      <c r="L239" s="11"/>
      <c r="M239" s="11"/>
      <c r="N239" s="11"/>
      <c r="O239" s="11"/>
      <c r="P239" s="11"/>
      <c r="Q239" s="11"/>
      <c r="R239" s="11"/>
      <c r="S239" s="11"/>
      <c r="T239" s="12"/>
      <c r="U239" s="12"/>
      <c r="V239" s="12"/>
      <c r="W239" s="12"/>
      <c r="X239" s="12"/>
      <c r="Y239" s="12"/>
      <c r="Z239" s="12"/>
      <c r="AA239" s="12"/>
      <c r="AB239" s="12"/>
      <c r="AC239" s="12"/>
      <c r="AD239" s="12"/>
      <c r="AE239" s="12"/>
      <c r="AF239" s="12"/>
      <c r="AG239" s="12"/>
      <c r="AH239" s="12"/>
      <c r="AI239" s="12"/>
      <c r="AJ239" s="12"/>
      <c r="AK239" s="12"/>
      <c r="AL239" s="11"/>
      <c r="AM239" s="11"/>
      <c r="AN239" s="11"/>
      <c r="AO239" s="11"/>
      <c r="AP239" s="11"/>
      <c r="AQ239" s="11"/>
      <c r="AR239" s="11"/>
      <c r="AS239" s="11"/>
      <c r="AT239" s="11"/>
      <c r="AU239" s="13"/>
      <c r="AV239" s="14"/>
      <c r="AW239" s="11"/>
      <c r="AX239" s="13"/>
      <c r="AY239" s="14"/>
      <c r="AZ239" s="11"/>
    </row>
    <row r="240" spans="1:52" x14ac:dyDescent="0.2">
      <c r="A240" s="1">
        <v>41183</v>
      </c>
      <c r="B240" s="10">
        <v>1.012965964343598</v>
      </c>
      <c r="C240" s="10">
        <v>1.2973197374224852</v>
      </c>
      <c r="D240" s="10">
        <v>1.6078721420072675</v>
      </c>
      <c r="E240" s="10">
        <v>1.2655344351919815E-2</v>
      </c>
      <c r="F240" s="10">
        <v>1.0296646382273293</v>
      </c>
      <c r="G240" s="10">
        <v>0.81960495041390058</v>
      </c>
      <c r="H240" s="10">
        <v>0.17516202487300755</v>
      </c>
      <c r="I240" s="10">
        <v>0.1505638616619239</v>
      </c>
      <c r="J240" s="10">
        <v>1.0725010725010724</v>
      </c>
      <c r="K240" s="11"/>
      <c r="L240" s="11"/>
      <c r="M240" s="11"/>
      <c r="N240" s="11"/>
      <c r="O240" s="11"/>
      <c r="P240" s="11"/>
      <c r="Q240" s="11"/>
      <c r="R240" s="11"/>
      <c r="S240" s="11"/>
      <c r="T240" s="12"/>
      <c r="U240" s="12"/>
      <c r="V240" s="12"/>
      <c r="W240" s="12"/>
      <c r="X240" s="12"/>
      <c r="Y240" s="12"/>
      <c r="Z240" s="12"/>
      <c r="AA240" s="12"/>
      <c r="AB240" s="12"/>
      <c r="AC240" s="12"/>
      <c r="AD240" s="12"/>
      <c r="AE240" s="12"/>
      <c r="AF240" s="12"/>
      <c r="AG240" s="12"/>
      <c r="AH240" s="12"/>
      <c r="AI240" s="12"/>
      <c r="AJ240" s="12"/>
      <c r="AK240" s="12"/>
      <c r="AL240" s="11"/>
      <c r="AM240" s="11"/>
      <c r="AN240" s="11"/>
      <c r="AO240" s="11"/>
      <c r="AP240" s="11"/>
      <c r="AQ240" s="11"/>
      <c r="AR240" s="11"/>
      <c r="AS240" s="11"/>
      <c r="AT240" s="11"/>
      <c r="AU240" s="13"/>
      <c r="AV240" s="14"/>
      <c r="AW240" s="11"/>
      <c r="AX240" s="13"/>
      <c r="AY240" s="14"/>
      <c r="AZ240" s="11"/>
    </row>
    <row r="241" spans="1:52" x14ac:dyDescent="0.2">
      <c r="A241" s="1">
        <v>41214</v>
      </c>
      <c r="B241" s="10">
        <v>1.0029587282483325</v>
      </c>
      <c r="C241" s="10">
        <v>1.2838124093307486</v>
      </c>
      <c r="D241" s="10">
        <v>1.5965259595121015</v>
      </c>
      <c r="E241" s="10">
        <v>1.2328784012032893E-2</v>
      </c>
      <c r="F241" s="10">
        <v>1.040257983980027</v>
      </c>
      <c r="G241" s="10">
        <v>0.8192020971573688</v>
      </c>
      <c r="H241" s="10">
        <v>0.17489244114869354</v>
      </c>
      <c r="I241" s="10">
        <v>0.14911574364021354</v>
      </c>
      <c r="J241" s="10">
        <v>1.0653144275532924</v>
      </c>
      <c r="K241" s="11"/>
      <c r="L241" s="11"/>
      <c r="M241" s="11"/>
      <c r="N241" s="11"/>
      <c r="O241" s="11"/>
      <c r="P241" s="11"/>
      <c r="Q241" s="11"/>
      <c r="R241" s="11"/>
      <c r="S241" s="11"/>
      <c r="T241" s="12"/>
      <c r="U241" s="12"/>
      <c r="V241" s="12"/>
      <c r="W241" s="12"/>
      <c r="X241" s="12"/>
      <c r="Y241" s="12"/>
      <c r="Z241" s="12"/>
      <c r="AA241" s="12"/>
      <c r="AB241" s="12"/>
      <c r="AC241" s="12"/>
      <c r="AD241" s="12"/>
      <c r="AE241" s="12"/>
      <c r="AF241" s="12"/>
      <c r="AG241" s="12"/>
      <c r="AH241" s="12"/>
      <c r="AI241" s="12"/>
      <c r="AJ241" s="12"/>
      <c r="AK241" s="12"/>
      <c r="AL241" s="11"/>
      <c r="AM241" s="11"/>
      <c r="AN241" s="11"/>
      <c r="AO241" s="11"/>
      <c r="AP241" s="11"/>
      <c r="AQ241" s="11"/>
      <c r="AR241" s="11"/>
      <c r="AS241" s="11"/>
      <c r="AT241" s="11"/>
      <c r="AU241" s="13"/>
      <c r="AV241" s="14"/>
      <c r="AW241" s="11"/>
      <c r="AX241" s="13"/>
      <c r="AY241" s="14"/>
      <c r="AZ241" s="11"/>
    </row>
    <row r="242" spans="1:52" x14ac:dyDescent="0.2">
      <c r="A242" s="1">
        <v>41244</v>
      </c>
      <c r="B242" s="10">
        <v>1.0105399314853927</v>
      </c>
      <c r="C242" s="10">
        <v>1.3112174654166393</v>
      </c>
      <c r="D242" s="10">
        <v>1.614465611882467</v>
      </c>
      <c r="E242" s="10">
        <v>1.1948573340343164E-2</v>
      </c>
      <c r="F242" s="10">
        <v>1.0470217466416778</v>
      </c>
      <c r="G242" s="10">
        <v>0.83180835135584763</v>
      </c>
      <c r="H242" s="10">
        <v>0.17814515267039582</v>
      </c>
      <c r="I242" s="10">
        <v>0.15153811183512653</v>
      </c>
      <c r="J242" s="10">
        <v>1.084751646110623</v>
      </c>
      <c r="K242" s="11"/>
      <c r="L242" s="11"/>
      <c r="M242" s="11"/>
      <c r="N242" s="11"/>
      <c r="O242" s="11"/>
      <c r="P242" s="11"/>
      <c r="Q242" s="11"/>
      <c r="R242" s="11"/>
      <c r="S242" s="11"/>
      <c r="T242" s="12"/>
      <c r="U242" s="12"/>
      <c r="V242" s="12"/>
      <c r="W242" s="12"/>
      <c r="X242" s="12"/>
      <c r="Y242" s="12"/>
      <c r="Z242" s="12"/>
      <c r="AA242" s="12"/>
      <c r="AB242" s="12"/>
      <c r="AC242" s="12"/>
      <c r="AD242" s="12"/>
      <c r="AE242" s="12"/>
      <c r="AF242" s="12"/>
      <c r="AG242" s="12"/>
      <c r="AH242" s="12"/>
      <c r="AI242" s="12"/>
      <c r="AJ242" s="12"/>
      <c r="AK242" s="12"/>
      <c r="AL242" s="11"/>
      <c r="AM242" s="11"/>
      <c r="AN242" s="11"/>
      <c r="AO242" s="11"/>
      <c r="AP242" s="11"/>
      <c r="AQ242" s="11"/>
      <c r="AR242" s="11"/>
      <c r="AS242" s="11"/>
      <c r="AT242" s="11"/>
      <c r="AU242" s="13"/>
      <c r="AV242" s="14"/>
      <c r="AW242" s="11"/>
      <c r="AX242" s="13"/>
      <c r="AY242" s="14"/>
      <c r="AZ242" s="11"/>
    </row>
    <row r="243" spans="1:52" x14ac:dyDescent="0.2">
      <c r="A243" s="1">
        <v>41275</v>
      </c>
      <c r="B243" s="10">
        <v>1.0079324282100128</v>
      </c>
      <c r="C243" s="10">
        <v>1.3301940753155885</v>
      </c>
      <c r="D243" s="10">
        <v>1.5956343444336296</v>
      </c>
      <c r="E243" s="10">
        <v>1.1223722459791015E-2</v>
      </c>
      <c r="F243" s="10">
        <v>1.0499349040359498</v>
      </c>
      <c r="G243" s="10">
        <v>0.83696016069635082</v>
      </c>
      <c r="H243" s="10">
        <v>0.18004393071909547</v>
      </c>
      <c r="I243" s="10">
        <v>0.15424005922818276</v>
      </c>
      <c r="J243" s="10">
        <v>1.0824033684392826</v>
      </c>
      <c r="K243" s="11"/>
      <c r="L243" s="11"/>
      <c r="M243" s="11"/>
      <c r="N243" s="11"/>
      <c r="O243" s="11"/>
      <c r="P243" s="11"/>
      <c r="Q243" s="11"/>
      <c r="R243" s="11"/>
      <c r="S243" s="11"/>
      <c r="T243" s="12"/>
      <c r="U243" s="12"/>
      <c r="V243" s="12"/>
      <c r="W243" s="12"/>
      <c r="X243" s="12"/>
      <c r="Y243" s="12"/>
      <c r="Z243" s="12"/>
      <c r="AA243" s="12"/>
      <c r="AB243" s="12"/>
      <c r="AC243" s="12"/>
      <c r="AD243" s="12"/>
      <c r="AE243" s="12"/>
      <c r="AF243" s="12"/>
      <c r="AG243" s="12"/>
      <c r="AH243" s="12"/>
      <c r="AI243" s="12"/>
      <c r="AJ243" s="12"/>
      <c r="AK243" s="12"/>
      <c r="AL243" s="11"/>
      <c r="AM243" s="11"/>
      <c r="AN243" s="11"/>
      <c r="AO243" s="11"/>
      <c r="AP243" s="11"/>
      <c r="AQ243" s="11"/>
      <c r="AR243" s="11"/>
      <c r="AS243" s="11"/>
      <c r="AT243" s="11"/>
      <c r="AU243" s="13"/>
      <c r="AV243" s="14"/>
      <c r="AW243" s="11"/>
      <c r="AX243" s="13"/>
      <c r="AY243" s="14"/>
      <c r="AZ243" s="11"/>
    </row>
    <row r="244" spans="1:52" x14ac:dyDescent="0.2">
      <c r="A244" s="1">
        <v>41306</v>
      </c>
      <c r="B244" s="10">
        <v>0.99024607614992333</v>
      </c>
      <c r="C244" s="10">
        <v>1.3344008540165466</v>
      </c>
      <c r="D244" s="10">
        <v>1.5469818384332168</v>
      </c>
      <c r="E244" s="10">
        <v>1.0752341322322936E-2</v>
      </c>
      <c r="F244" s="10">
        <v>1.0308428170872506</v>
      </c>
      <c r="G244" s="10">
        <v>0.83829323497359376</v>
      </c>
      <c r="H244" s="10">
        <v>0.17964932451853982</v>
      </c>
      <c r="I244" s="10">
        <v>0.15683568325465411</v>
      </c>
      <c r="J244" s="10">
        <v>1.0854109908716936</v>
      </c>
      <c r="K244" s="11"/>
      <c r="L244" s="11"/>
      <c r="M244" s="11"/>
      <c r="N244" s="11"/>
      <c r="O244" s="11"/>
      <c r="P244" s="11"/>
      <c r="Q244" s="11"/>
      <c r="R244" s="11"/>
      <c r="S244" s="11"/>
      <c r="T244" s="12"/>
      <c r="U244" s="12"/>
      <c r="V244" s="12"/>
      <c r="W244" s="12"/>
      <c r="X244" s="12"/>
      <c r="Y244" s="12"/>
      <c r="Z244" s="12"/>
      <c r="AA244" s="12"/>
      <c r="AB244" s="12"/>
      <c r="AC244" s="12"/>
      <c r="AD244" s="12"/>
      <c r="AE244" s="12"/>
      <c r="AF244" s="12"/>
      <c r="AG244" s="12"/>
      <c r="AH244" s="12"/>
      <c r="AI244" s="12"/>
      <c r="AJ244" s="12"/>
      <c r="AK244" s="12"/>
      <c r="AL244" s="11"/>
      <c r="AM244" s="11"/>
      <c r="AN244" s="11"/>
      <c r="AO244" s="11"/>
      <c r="AP244" s="11"/>
      <c r="AQ244" s="11"/>
      <c r="AR244" s="11"/>
      <c r="AS244" s="11"/>
      <c r="AT244" s="11"/>
      <c r="AU244" s="13"/>
      <c r="AV244" s="14"/>
      <c r="AW244" s="11"/>
      <c r="AX244" s="13"/>
      <c r="AY244" s="14"/>
      <c r="AZ244" s="11"/>
    </row>
    <row r="245" spans="1:52" x14ac:dyDescent="0.2">
      <c r="A245" s="1">
        <v>41334</v>
      </c>
      <c r="B245" s="10">
        <v>0.97586681369726669</v>
      </c>
      <c r="C245" s="10">
        <v>1.2959243180198277</v>
      </c>
      <c r="D245" s="10">
        <v>1.507431637975218</v>
      </c>
      <c r="E245" s="10">
        <v>1.0548078140162863E-2</v>
      </c>
      <c r="F245" s="10">
        <v>1.0340940818795694</v>
      </c>
      <c r="G245" s="10">
        <v>0.82802020369297014</v>
      </c>
      <c r="H245" s="10">
        <v>0.17303433001107418</v>
      </c>
      <c r="I245" s="10">
        <v>0.15523370434188671</v>
      </c>
      <c r="J245" s="10">
        <v>1.0566245073488234</v>
      </c>
      <c r="K245" s="11"/>
      <c r="L245" s="11"/>
      <c r="M245" s="11"/>
      <c r="N245" s="11"/>
      <c r="O245" s="11"/>
      <c r="P245" s="11"/>
      <c r="Q245" s="11"/>
      <c r="R245" s="11"/>
      <c r="S245" s="11"/>
      <c r="T245" s="12"/>
      <c r="U245" s="12"/>
      <c r="V245" s="12"/>
      <c r="W245" s="12"/>
      <c r="X245" s="12"/>
      <c r="Y245" s="12"/>
      <c r="Z245" s="12"/>
      <c r="AA245" s="12"/>
      <c r="AB245" s="12"/>
      <c r="AC245" s="12"/>
      <c r="AD245" s="12"/>
      <c r="AE245" s="12"/>
      <c r="AF245" s="12"/>
      <c r="AG245" s="12"/>
      <c r="AH245" s="12"/>
      <c r="AI245" s="12"/>
      <c r="AJ245" s="12"/>
      <c r="AK245" s="12"/>
      <c r="AL245" s="11"/>
      <c r="AM245" s="11"/>
      <c r="AN245" s="11"/>
      <c r="AO245" s="11"/>
      <c r="AP245" s="11"/>
      <c r="AQ245" s="11"/>
      <c r="AR245" s="11"/>
      <c r="AS245" s="11"/>
      <c r="AT245" s="11"/>
      <c r="AU245" s="13"/>
      <c r="AV245" s="14"/>
      <c r="AW245" s="11"/>
      <c r="AX245" s="13"/>
      <c r="AY245" s="14"/>
      <c r="AZ245" s="11"/>
    </row>
    <row r="246" spans="1:52" x14ac:dyDescent="0.2">
      <c r="A246" s="1">
        <v>41365</v>
      </c>
      <c r="B246" s="10">
        <v>0.9816432708353785</v>
      </c>
      <c r="C246" s="10">
        <v>1.3024394691256724</v>
      </c>
      <c r="D246" s="10">
        <v>1.5309715545485165</v>
      </c>
      <c r="E246" s="10">
        <v>1.022829555682841E-2</v>
      </c>
      <c r="F246" s="10">
        <v>1.0378611756891398</v>
      </c>
      <c r="G246" s="10">
        <v>0.84774499830451</v>
      </c>
      <c r="H246" s="10">
        <v>0.17255957619368087</v>
      </c>
      <c r="I246" s="10">
        <v>0.1541449579184265</v>
      </c>
      <c r="J246" s="10">
        <v>1.0676460539801844</v>
      </c>
      <c r="K246" s="11"/>
      <c r="L246" s="11"/>
      <c r="M246" s="11"/>
      <c r="N246" s="11"/>
      <c r="O246" s="11"/>
      <c r="P246" s="11"/>
      <c r="Q246" s="11"/>
      <c r="R246" s="11"/>
      <c r="S246" s="11"/>
      <c r="T246" s="12"/>
      <c r="U246" s="12"/>
      <c r="V246" s="12"/>
      <c r="W246" s="12"/>
      <c r="X246" s="12"/>
      <c r="Y246" s="12"/>
      <c r="Z246" s="12"/>
      <c r="AA246" s="12"/>
      <c r="AB246" s="12"/>
      <c r="AC246" s="12"/>
      <c r="AD246" s="12"/>
      <c r="AE246" s="12"/>
      <c r="AF246" s="12"/>
      <c r="AG246" s="12"/>
      <c r="AH246" s="12"/>
      <c r="AI246" s="12"/>
      <c r="AJ246" s="12"/>
      <c r="AK246" s="12"/>
      <c r="AL246" s="11"/>
      <c r="AM246" s="11"/>
      <c r="AN246" s="11"/>
      <c r="AO246" s="11"/>
      <c r="AP246" s="11"/>
      <c r="AQ246" s="11"/>
      <c r="AR246" s="11"/>
      <c r="AS246" s="11"/>
      <c r="AT246" s="11"/>
      <c r="AU246" s="13"/>
      <c r="AV246" s="14"/>
      <c r="AW246" s="11"/>
      <c r="AX246" s="13"/>
      <c r="AY246" s="14"/>
      <c r="AZ246" s="11"/>
    </row>
    <row r="247" spans="1:52" x14ac:dyDescent="0.2">
      <c r="A247" s="1">
        <v>41395</v>
      </c>
      <c r="B247" s="10">
        <v>0.98052673896417153</v>
      </c>
      <c r="C247" s="10">
        <v>1.2984989352308731</v>
      </c>
      <c r="D247" s="10">
        <v>1.5288649706457926</v>
      </c>
      <c r="E247" s="10">
        <v>9.9149299014455964E-3</v>
      </c>
      <c r="F247" s="10">
        <v>0.99050109450370949</v>
      </c>
      <c r="G247" s="10">
        <v>0.82419846699085142</v>
      </c>
      <c r="H247" s="10">
        <v>0.17176818166202892</v>
      </c>
      <c r="I247" s="10">
        <v>0.1515289268721399</v>
      </c>
      <c r="J247" s="10">
        <v>1.0464191536561884</v>
      </c>
      <c r="K247" s="11"/>
      <c r="L247" s="11"/>
      <c r="M247" s="11"/>
      <c r="N247" s="11"/>
      <c r="O247" s="11"/>
      <c r="P247" s="11"/>
      <c r="Q247" s="11"/>
      <c r="R247" s="11"/>
      <c r="S247" s="11"/>
      <c r="T247" s="12"/>
      <c r="U247" s="12"/>
      <c r="V247" s="12"/>
      <c r="W247" s="12"/>
      <c r="X247" s="12"/>
      <c r="Y247" s="12"/>
      <c r="Z247" s="12"/>
      <c r="AA247" s="12"/>
      <c r="AB247" s="12"/>
      <c r="AC247" s="12"/>
      <c r="AD247" s="12"/>
      <c r="AE247" s="12"/>
      <c r="AF247" s="12"/>
      <c r="AG247" s="12"/>
      <c r="AH247" s="12"/>
      <c r="AI247" s="12"/>
      <c r="AJ247" s="12"/>
      <c r="AK247" s="12"/>
      <c r="AL247" s="11"/>
      <c r="AM247" s="11"/>
      <c r="AN247" s="11"/>
      <c r="AO247" s="11"/>
      <c r="AP247" s="11"/>
      <c r="AQ247" s="11"/>
      <c r="AR247" s="11"/>
      <c r="AS247" s="11"/>
      <c r="AT247" s="11"/>
      <c r="AU247" s="13"/>
      <c r="AV247" s="14"/>
      <c r="AW247" s="11"/>
      <c r="AX247" s="13"/>
      <c r="AY247" s="14"/>
      <c r="AZ247" s="11"/>
    </row>
    <row r="248" spans="1:52" x14ac:dyDescent="0.2">
      <c r="A248" s="1">
        <v>41426</v>
      </c>
      <c r="B248" s="10">
        <v>0.96949014513267462</v>
      </c>
      <c r="C248" s="10">
        <v>1.3195397445371055</v>
      </c>
      <c r="D248" s="10">
        <v>1.5490186966556687</v>
      </c>
      <c r="E248" s="10">
        <v>1.0283939571571078E-2</v>
      </c>
      <c r="F248" s="10">
        <v>0.9436009700217971</v>
      </c>
      <c r="G248" s="10">
        <v>0.79001422025596457</v>
      </c>
      <c r="H248" s="10">
        <v>0.17014905056829782</v>
      </c>
      <c r="I248" s="10">
        <v>0.15183723048891587</v>
      </c>
      <c r="J248" s="10">
        <v>1.0715357250010715</v>
      </c>
      <c r="K248" s="11"/>
      <c r="L248" s="11"/>
      <c r="M248" s="11"/>
      <c r="N248" s="11"/>
      <c r="O248" s="11"/>
      <c r="P248" s="11"/>
      <c r="Q248" s="11"/>
      <c r="R248" s="11"/>
      <c r="S248" s="11"/>
      <c r="T248" s="12"/>
      <c r="U248" s="12"/>
      <c r="V248" s="12"/>
      <c r="W248" s="12"/>
      <c r="X248" s="12"/>
      <c r="Y248" s="12"/>
      <c r="Z248" s="12"/>
      <c r="AA248" s="12"/>
      <c r="AB248" s="12"/>
      <c r="AC248" s="12"/>
      <c r="AD248" s="12"/>
      <c r="AE248" s="12"/>
      <c r="AF248" s="12"/>
      <c r="AG248" s="12"/>
      <c r="AH248" s="12"/>
      <c r="AI248" s="12"/>
      <c r="AJ248" s="12"/>
      <c r="AK248" s="12"/>
      <c r="AL248" s="11"/>
      <c r="AM248" s="11"/>
      <c r="AN248" s="11"/>
      <c r="AO248" s="11"/>
      <c r="AP248" s="11"/>
      <c r="AQ248" s="11"/>
      <c r="AR248" s="11"/>
      <c r="AS248" s="11"/>
      <c r="AT248" s="11"/>
      <c r="AU248" s="13"/>
      <c r="AV248" s="14"/>
      <c r="AW248" s="11"/>
      <c r="AX248" s="13"/>
      <c r="AY248" s="14"/>
      <c r="AZ248" s="11"/>
    </row>
    <row r="249" spans="1:52" x14ac:dyDescent="0.2">
      <c r="A249" s="1">
        <v>41456</v>
      </c>
      <c r="B249" s="10">
        <v>0.96124269455552147</v>
      </c>
      <c r="C249" s="10">
        <v>1.307976037878986</v>
      </c>
      <c r="D249" s="10">
        <v>1.5168752370117558</v>
      </c>
      <c r="E249" s="10">
        <v>1.0029889069426891E-2</v>
      </c>
      <c r="F249" s="10">
        <v>0.9149716816264537</v>
      </c>
      <c r="G249" s="10">
        <v>0.78839482812992745</v>
      </c>
      <c r="H249" s="10">
        <v>0.16588424597315993</v>
      </c>
      <c r="I249" s="10">
        <v>0.15108935424409997</v>
      </c>
      <c r="J249" s="10">
        <v>1.0576526457180933</v>
      </c>
      <c r="K249" s="11"/>
      <c r="L249" s="11"/>
      <c r="M249" s="11"/>
      <c r="N249" s="11"/>
      <c r="O249" s="11"/>
      <c r="P249" s="11"/>
      <c r="Q249" s="11"/>
      <c r="R249" s="11"/>
      <c r="S249" s="11"/>
      <c r="T249" s="12"/>
      <c r="U249" s="12"/>
      <c r="V249" s="12"/>
      <c r="W249" s="12"/>
      <c r="X249" s="12"/>
      <c r="Y249" s="12"/>
      <c r="Z249" s="12"/>
      <c r="AA249" s="12"/>
      <c r="AB249" s="12"/>
      <c r="AC249" s="12"/>
      <c r="AD249" s="12"/>
      <c r="AE249" s="12"/>
      <c r="AF249" s="12"/>
      <c r="AG249" s="12"/>
      <c r="AH249" s="12"/>
      <c r="AI249" s="12"/>
      <c r="AJ249" s="12"/>
      <c r="AK249" s="12"/>
      <c r="AL249" s="11"/>
      <c r="AM249" s="11"/>
      <c r="AN249" s="11"/>
      <c r="AO249" s="11"/>
      <c r="AP249" s="11"/>
      <c r="AQ249" s="11"/>
      <c r="AR249" s="11"/>
      <c r="AS249" s="11"/>
      <c r="AT249" s="11"/>
      <c r="AU249" s="13"/>
      <c r="AV249" s="14"/>
      <c r="AW249" s="11"/>
      <c r="AX249" s="13"/>
      <c r="AY249" s="14"/>
      <c r="AZ249" s="11"/>
    </row>
    <row r="250" spans="1:52" x14ac:dyDescent="0.2">
      <c r="A250" s="1">
        <v>41487</v>
      </c>
      <c r="B250" s="10">
        <v>0.96074400015371919</v>
      </c>
      <c r="C250" s="10">
        <v>1.3315579227696406</v>
      </c>
      <c r="D250" s="10">
        <v>1.5510609256731605</v>
      </c>
      <c r="E250" s="10">
        <v>1.0226308200476545E-2</v>
      </c>
      <c r="F250" s="10">
        <v>0.90405286901177973</v>
      </c>
      <c r="G250" s="10">
        <v>0.79189103579347486</v>
      </c>
      <c r="H250" s="10">
        <v>0.167470525187567</v>
      </c>
      <c r="I250" s="10">
        <v>0.15300579891977906</v>
      </c>
      <c r="J250" s="10">
        <v>1.0799252691713734</v>
      </c>
      <c r="K250" s="11"/>
      <c r="L250" s="11"/>
      <c r="M250" s="11"/>
      <c r="N250" s="11"/>
      <c r="O250" s="11"/>
      <c r="P250" s="11"/>
      <c r="Q250" s="11"/>
      <c r="R250" s="11"/>
      <c r="S250" s="11"/>
      <c r="T250" s="12"/>
      <c r="U250" s="12"/>
      <c r="V250" s="12"/>
      <c r="W250" s="12"/>
      <c r="X250" s="12"/>
      <c r="Y250" s="12"/>
      <c r="Z250" s="12"/>
      <c r="AA250" s="12"/>
      <c r="AB250" s="12"/>
      <c r="AC250" s="12"/>
      <c r="AD250" s="12"/>
      <c r="AE250" s="12"/>
      <c r="AF250" s="12"/>
      <c r="AG250" s="12"/>
      <c r="AH250" s="12"/>
      <c r="AI250" s="12"/>
      <c r="AJ250" s="12"/>
      <c r="AK250" s="12"/>
      <c r="AL250" s="11"/>
      <c r="AM250" s="11"/>
      <c r="AN250" s="11"/>
      <c r="AO250" s="11"/>
      <c r="AP250" s="11"/>
      <c r="AQ250" s="11"/>
      <c r="AR250" s="11"/>
      <c r="AS250" s="11"/>
      <c r="AT250" s="11"/>
      <c r="AU250" s="13"/>
      <c r="AV250" s="14"/>
      <c r="AW250" s="11"/>
      <c r="AX250" s="13"/>
      <c r="AY250" s="14"/>
      <c r="AZ250" s="11"/>
    </row>
    <row r="251" spans="1:52" x14ac:dyDescent="0.2">
      <c r="A251" s="1">
        <v>41518</v>
      </c>
      <c r="B251" s="10">
        <v>0.96689356435643559</v>
      </c>
      <c r="C251" s="10">
        <v>1.3360767442481896</v>
      </c>
      <c r="D251" s="10">
        <v>1.5880073683541893</v>
      </c>
      <c r="E251" s="10">
        <v>1.0078816343808583E-2</v>
      </c>
      <c r="F251" s="10">
        <v>0.93014603292716957</v>
      </c>
      <c r="G251" s="10">
        <v>0.81579376733561759</v>
      </c>
      <c r="H251" s="10">
        <v>0.16755751411672057</v>
      </c>
      <c r="I251" s="10">
        <v>0.15405472023662806</v>
      </c>
      <c r="J251" s="10">
        <v>1.0832475762335481</v>
      </c>
      <c r="K251" s="11"/>
      <c r="L251" s="11"/>
      <c r="M251" s="11"/>
      <c r="N251" s="11"/>
      <c r="O251" s="11"/>
      <c r="P251" s="11"/>
      <c r="Q251" s="11"/>
      <c r="R251" s="11"/>
      <c r="S251" s="11"/>
      <c r="T251" s="12"/>
      <c r="U251" s="12"/>
      <c r="V251" s="12"/>
      <c r="W251" s="12"/>
      <c r="X251" s="12"/>
      <c r="Y251" s="12"/>
      <c r="Z251" s="12"/>
      <c r="AA251" s="12"/>
      <c r="AB251" s="12"/>
      <c r="AC251" s="12"/>
      <c r="AD251" s="12"/>
      <c r="AE251" s="12"/>
      <c r="AF251" s="12"/>
      <c r="AG251" s="12"/>
      <c r="AH251" s="12"/>
      <c r="AI251" s="12"/>
      <c r="AJ251" s="12"/>
      <c r="AK251" s="12"/>
      <c r="AL251" s="11"/>
      <c r="AM251" s="11"/>
      <c r="AN251" s="11"/>
      <c r="AO251" s="11"/>
      <c r="AP251" s="11"/>
      <c r="AQ251" s="11"/>
      <c r="AR251" s="11"/>
      <c r="AS251" s="11"/>
      <c r="AT251" s="11"/>
      <c r="AU251" s="13"/>
      <c r="AV251" s="14"/>
      <c r="AW251" s="11"/>
      <c r="AX251" s="13"/>
      <c r="AY251" s="14"/>
      <c r="AZ251" s="11"/>
    </row>
    <row r="252" spans="1:52" x14ac:dyDescent="0.2">
      <c r="A252" s="1">
        <v>41548</v>
      </c>
      <c r="B252" s="10">
        <v>0.96492497708303171</v>
      </c>
      <c r="C252" s="10">
        <v>1.3644612424784073</v>
      </c>
      <c r="D252" s="10">
        <v>1.6096320381160867</v>
      </c>
      <c r="E252" s="10">
        <v>1.0226203624166565E-2</v>
      </c>
      <c r="F252" s="10">
        <v>0.95168305147653631</v>
      </c>
      <c r="G252" s="10">
        <v>0.83430669113966283</v>
      </c>
      <c r="H252" s="10">
        <v>0.16803898504453035</v>
      </c>
      <c r="I252" s="10">
        <v>0.15602084438480981</v>
      </c>
      <c r="J252" s="10">
        <v>1.1079595816344618</v>
      </c>
      <c r="K252" s="11"/>
      <c r="L252" s="11"/>
      <c r="M252" s="11"/>
      <c r="N252" s="11"/>
      <c r="O252" s="11"/>
      <c r="P252" s="11"/>
      <c r="Q252" s="11"/>
      <c r="R252" s="11"/>
      <c r="S252" s="11"/>
      <c r="T252" s="12"/>
      <c r="U252" s="12"/>
      <c r="V252" s="12"/>
      <c r="W252" s="12"/>
      <c r="X252" s="12"/>
      <c r="Y252" s="12"/>
      <c r="Z252" s="12"/>
      <c r="AA252" s="12"/>
      <c r="AB252" s="12"/>
      <c r="AC252" s="12"/>
      <c r="AD252" s="12"/>
      <c r="AE252" s="12"/>
      <c r="AF252" s="12"/>
      <c r="AG252" s="12"/>
      <c r="AH252" s="12"/>
      <c r="AI252" s="12"/>
      <c r="AJ252" s="12"/>
      <c r="AK252" s="12"/>
      <c r="AL252" s="11"/>
      <c r="AM252" s="11"/>
      <c r="AN252" s="11"/>
      <c r="AO252" s="11"/>
      <c r="AP252" s="11"/>
      <c r="AQ252" s="11"/>
      <c r="AR252" s="11"/>
      <c r="AS252" s="11"/>
      <c r="AT252" s="11"/>
      <c r="AU252" s="13"/>
      <c r="AV252" s="14"/>
      <c r="AW252" s="11"/>
      <c r="AX252" s="13"/>
      <c r="AY252" s="14"/>
      <c r="AZ252" s="11"/>
    </row>
    <row r="253" spans="1:52" x14ac:dyDescent="0.2">
      <c r="A253" s="1">
        <v>41579</v>
      </c>
      <c r="B253" s="10">
        <v>0.9530798776245436</v>
      </c>
      <c r="C253" s="10">
        <v>1.3495458778121161</v>
      </c>
      <c r="D253" s="10">
        <v>1.6110063956953908</v>
      </c>
      <c r="E253" s="10">
        <v>9.9810360315400748E-3</v>
      </c>
      <c r="F253" s="10">
        <v>0.93100334230199899</v>
      </c>
      <c r="G253" s="10">
        <v>0.82508250825082508</v>
      </c>
      <c r="H253" s="10">
        <v>0.16425485783742055</v>
      </c>
      <c r="I253" s="10">
        <v>0.1518164842338581</v>
      </c>
      <c r="J253" s="10">
        <v>1.0956742779506508</v>
      </c>
      <c r="K253" s="11"/>
      <c r="L253" s="11"/>
      <c r="M253" s="11"/>
      <c r="N253" s="11"/>
      <c r="O253" s="11"/>
      <c r="P253" s="11"/>
      <c r="Q253" s="11"/>
      <c r="R253" s="11"/>
      <c r="S253" s="11"/>
      <c r="T253" s="12"/>
      <c r="U253" s="12"/>
      <c r="V253" s="12"/>
      <c r="W253" s="12"/>
      <c r="X253" s="12"/>
      <c r="Y253" s="12"/>
      <c r="Z253" s="12"/>
      <c r="AA253" s="12"/>
      <c r="AB253" s="12"/>
      <c r="AC253" s="12"/>
      <c r="AD253" s="12"/>
      <c r="AE253" s="12"/>
      <c r="AF253" s="12"/>
      <c r="AG253" s="12"/>
      <c r="AH253" s="12"/>
      <c r="AI253" s="12"/>
      <c r="AJ253" s="12"/>
      <c r="AK253" s="12"/>
      <c r="AL253" s="11"/>
      <c r="AM253" s="11"/>
      <c r="AN253" s="11"/>
      <c r="AO253" s="11"/>
      <c r="AP253" s="11"/>
      <c r="AQ253" s="11"/>
      <c r="AR253" s="11"/>
      <c r="AS253" s="11"/>
      <c r="AT253" s="11"/>
      <c r="AU253" s="13"/>
      <c r="AV253" s="14"/>
      <c r="AW253" s="11"/>
      <c r="AX253" s="13"/>
      <c r="AY253" s="14"/>
      <c r="AZ253" s="11"/>
    </row>
    <row r="254" spans="1:52" x14ac:dyDescent="0.2">
      <c r="A254" s="1">
        <v>41609</v>
      </c>
      <c r="B254" s="10">
        <v>0.9399202947590044</v>
      </c>
      <c r="C254" s="10">
        <v>1.3708207103592922</v>
      </c>
      <c r="D254" s="10">
        <v>1.6380284689347901</v>
      </c>
      <c r="E254" s="10">
        <v>9.6715540253007846E-3</v>
      </c>
      <c r="F254" s="10">
        <v>0.89835959537883825</v>
      </c>
      <c r="G254" s="10">
        <v>0.82257135806531212</v>
      </c>
      <c r="H254" s="10">
        <v>0.16298324532238084</v>
      </c>
      <c r="I254" s="10">
        <v>0.15305263480110812</v>
      </c>
      <c r="J254" s="10">
        <v>1.1196202248197411</v>
      </c>
      <c r="K254" s="11"/>
      <c r="L254" s="11"/>
      <c r="M254" s="11"/>
      <c r="N254" s="11"/>
      <c r="O254" s="11"/>
      <c r="P254" s="11"/>
      <c r="Q254" s="11"/>
      <c r="R254" s="11"/>
      <c r="S254" s="11"/>
      <c r="T254" s="12"/>
      <c r="U254" s="12"/>
      <c r="V254" s="12"/>
      <c r="W254" s="12"/>
      <c r="X254" s="12"/>
      <c r="Y254" s="12"/>
      <c r="Z254" s="12"/>
      <c r="AA254" s="12"/>
      <c r="AB254" s="12"/>
      <c r="AC254" s="12"/>
      <c r="AD254" s="12"/>
      <c r="AE254" s="12"/>
      <c r="AF254" s="12"/>
      <c r="AG254" s="12"/>
      <c r="AH254" s="12"/>
      <c r="AI254" s="12"/>
      <c r="AJ254" s="12"/>
      <c r="AK254" s="12"/>
      <c r="AL254" s="11"/>
      <c r="AM254" s="11"/>
      <c r="AN254" s="11"/>
      <c r="AO254" s="11"/>
      <c r="AP254" s="11"/>
      <c r="AQ254" s="11"/>
      <c r="AR254" s="11"/>
      <c r="AS254" s="11"/>
      <c r="AT254" s="11"/>
      <c r="AU254" s="13"/>
      <c r="AV254" s="14"/>
      <c r="AW254" s="11"/>
      <c r="AX254" s="13"/>
      <c r="AY254" s="14"/>
      <c r="AZ254" s="11"/>
    </row>
    <row r="255" spans="1:52" x14ac:dyDescent="0.2">
      <c r="A255" s="1">
        <v>41640</v>
      </c>
      <c r="B255" s="10">
        <v>0.91391805810691018</v>
      </c>
      <c r="C255" s="10">
        <v>1.3614703880190606</v>
      </c>
      <c r="D255" s="10">
        <v>1.6466326362588508</v>
      </c>
      <c r="E255" s="10">
        <v>9.6343754516113496E-3</v>
      </c>
      <c r="F255" s="10">
        <v>0.88532398431205905</v>
      </c>
      <c r="G255" s="10">
        <v>0.82733515347067088</v>
      </c>
      <c r="H255" s="10">
        <v>0.16220600162206</v>
      </c>
      <c r="I255" s="10">
        <v>0.15414020593131514</v>
      </c>
      <c r="J255" s="10">
        <v>1.1059989382410194</v>
      </c>
      <c r="K255" s="11"/>
      <c r="L255" s="11"/>
      <c r="M255" s="11"/>
      <c r="N255" s="11"/>
      <c r="O255" s="11"/>
      <c r="P255" s="11"/>
      <c r="Q255" s="11"/>
      <c r="R255" s="11"/>
      <c r="S255" s="11"/>
      <c r="T255" s="12"/>
      <c r="U255" s="12"/>
      <c r="V255" s="12"/>
      <c r="W255" s="12"/>
      <c r="X255" s="12"/>
      <c r="Y255" s="12"/>
      <c r="Z255" s="12"/>
      <c r="AA255" s="12"/>
      <c r="AB255" s="12"/>
      <c r="AC255" s="12"/>
      <c r="AD255" s="12"/>
      <c r="AE255" s="12"/>
      <c r="AF255" s="12"/>
      <c r="AG255" s="12"/>
      <c r="AH255" s="12"/>
      <c r="AI255" s="12"/>
      <c r="AJ255" s="12"/>
      <c r="AK255" s="12"/>
      <c r="AL255" s="11"/>
      <c r="AM255" s="11"/>
      <c r="AN255" s="11"/>
      <c r="AO255" s="11"/>
      <c r="AP255" s="11"/>
      <c r="AQ255" s="11"/>
      <c r="AR255" s="11"/>
      <c r="AS255" s="11"/>
      <c r="AT255" s="11"/>
      <c r="AU255" s="13"/>
      <c r="AV255" s="14"/>
      <c r="AW255" s="11"/>
      <c r="AX255" s="13"/>
      <c r="AY255" s="14"/>
      <c r="AZ255" s="11"/>
    </row>
    <row r="256" spans="1:52" x14ac:dyDescent="0.2">
      <c r="A256" s="1">
        <v>41671</v>
      </c>
      <c r="B256" s="10">
        <v>0.90455988638727824</v>
      </c>
      <c r="C256" s="10">
        <v>1.3664375606356667</v>
      </c>
      <c r="D256" s="10">
        <v>1.6555743187311678</v>
      </c>
      <c r="E256" s="10">
        <v>9.7914422794477627E-3</v>
      </c>
      <c r="F256" s="10">
        <v>0.89722309452245308</v>
      </c>
      <c r="G256" s="10">
        <v>0.82953131480713393</v>
      </c>
      <c r="H256" s="10">
        <v>0.16348952032174738</v>
      </c>
      <c r="I256" s="10">
        <v>0.15397644160443452</v>
      </c>
      <c r="J256" s="10">
        <v>1.118806010225887</v>
      </c>
      <c r="K256" s="11"/>
      <c r="L256" s="11"/>
      <c r="M256" s="11"/>
      <c r="N256" s="11"/>
      <c r="O256" s="11"/>
      <c r="P256" s="11"/>
      <c r="Q256" s="11"/>
      <c r="R256" s="11"/>
      <c r="S256" s="11"/>
      <c r="T256" s="12"/>
      <c r="U256" s="12"/>
      <c r="V256" s="12"/>
      <c r="W256" s="12"/>
      <c r="X256" s="12"/>
      <c r="Y256" s="12"/>
      <c r="Z256" s="12"/>
      <c r="AA256" s="12"/>
      <c r="AB256" s="12"/>
      <c r="AC256" s="12"/>
      <c r="AD256" s="12"/>
      <c r="AE256" s="12"/>
      <c r="AF256" s="12"/>
      <c r="AG256" s="12"/>
      <c r="AH256" s="12"/>
      <c r="AI256" s="12"/>
      <c r="AJ256" s="12"/>
      <c r="AK256" s="12"/>
      <c r="AL256" s="11"/>
      <c r="AM256" s="11"/>
      <c r="AN256" s="11"/>
      <c r="AO256" s="11"/>
      <c r="AP256" s="11"/>
      <c r="AQ256" s="11"/>
      <c r="AR256" s="11"/>
      <c r="AS256" s="11"/>
      <c r="AT256" s="11"/>
      <c r="AU256" s="13"/>
      <c r="AV256" s="14"/>
      <c r="AW256" s="11"/>
      <c r="AX256" s="13"/>
      <c r="AY256" s="14"/>
      <c r="AZ256" s="11"/>
    </row>
    <row r="257" spans="1:52" x14ac:dyDescent="0.2">
      <c r="A257" s="1">
        <v>41699</v>
      </c>
      <c r="B257" s="10">
        <v>0.90032501733125647</v>
      </c>
      <c r="C257" s="10">
        <v>1.3826860058349348</v>
      </c>
      <c r="D257" s="10">
        <v>1.6621787839500015</v>
      </c>
      <c r="E257" s="10">
        <v>9.7710639711558189E-3</v>
      </c>
      <c r="F257" s="10">
        <v>0.90871090271341071</v>
      </c>
      <c r="G257" s="10">
        <v>0.85367935803312278</v>
      </c>
      <c r="H257" s="10">
        <v>0.16675838377774443</v>
      </c>
      <c r="I257" s="10">
        <v>0.15594785103861269</v>
      </c>
      <c r="J257" s="10">
        <v>1.1356409557554283</v>
      </c>
      <c r="K257" s="11"/>
      <c r="L257" s="11"/>
      <c r="M257" s="11"/>
      <c r="N257" s="11"/>
      <c r="O257" s="11"/>
      <c r="P257" s="11"/>
      <c r="Q257" s="11"/>
      <c r="R257" s="11"/>
      <c r="S257" s="11"/>
      <c r="T257" s="12"/>
      <c r="U257" s="12"/>
      <c r="V257" s="12"/>
      <c r="W257" s="12"/>
      <c r="X257" s="12"/>
      <c r="Y257" s="12"/>
      <c r="Z257" s="12"/>
      <c r="AA257" s="12"/>
      <c r="AB257" s="12"/>
      <c r="AC257" s="12"/>
      <c r="AD257" s="12"/>
      <c r="AE257" s="12"/>
      <c r="AF257" s="12"/>
      <c r="AG257" s="12"/>
      <c r="AH257" s="12"/>
      <c r="AI257" s="12"/>
      <c r="AJ257" s="12"/>
      <c r="AK257" s="12"/>
      <c r="AL257" s="11"/>
      <c r="AM257" s="11"/>
      <c r="AN257" s="11"/>
      <c r="AO257" s="11"/>
      <c r="AP257" s="11"/>
      <c r="AQ257" s="11"/>
      <c r="AR257" s="11"/>
      <c r="AS257" s="11"/>
      <c r="AT257" s="11"/>
      <c r="AU257" s="13"/>
      <c r="AV257" s="14"/>
      <c r="AW257" s="11"/>
      <c r="AX257" s="13"/>
      <c r="AY257" s="14"/>
      <c r="AZ257" s="11"/>
    </row>
    <row r="258" spans="1:52" x14ac:dyDescent="0.2">
      <c r="A258" s="1">
        <v>41730</v>
      </c>
      <c r="B258" s="10">
        <v>0.9098104864756672</v>
      </c>
      <c r="C258" s="10">
        <v>1.3809484353854227</v>
      </c>
      <c r="D258" s="10">
        <v>1.6745089502503392</v>
      </c>
      <c r="E258" s="10">
        <v>9.7601920805801459E-3</v>
      </c>
      <c r="F258" s="10">
        <v>0.93128946339101126</v>
      </c>
      <c r="G258" s="10">
        <v>0.86051114361930992</v>
      </c>
      <c r="H258" s="10">
        <v>0.16721848767599745</v>
      </c>
      <c r="I258" s="10">
        <v>0.1527277170260859</v>
      </c>
      <c r="J258" s="10">
        <v>1.1326695889542062</v>
      </c>
      <c r="K258" s="11"/>
      <c r="L258" s="11"/>
      <c r="M258" s="11"/>
      <c r="N258" s="11"/>
      <c r="O258" s="11"/>
      <c r="P258" s="11"/>
      <c r="Q258" s="11"/>
      <c r="R258" s="11"/>
      <c r="S258" s="11"/>
      <c r="T258" s="12"/>
      <c r="U258" s="12"/>
      <c r="V258" s="12"/>
      <c r="W258" s="12"/>
      <c r="X258" s="12"/>
      <c r="Y258" s="12"/>
      <c r="Z258" s="12"/>
      <c r="AA258" s="12"/>
      <c r="AB258" s="12"/>
      <c r="AC258" s="12"/>
      <c r="AD258" s="12"/>
      <c r="AE258" s="12"/>
      <c r="AF258" s="12"/>
      <c r="AG258" s="12"/>
      <c r="AH258" s="12"/>
      <c r="AI258" s="12"/>
      <c r="AJ258" s="12"/>
      <c r="AK258" s="12"/>
      <c r="AL258" s="11"/>
      <c r="AM258" s="11"/>
      <c r="AN258" s="11"/>
      <c r="AO258" s="11"/>
      <c r="AP258" s="11"/>
      <c r="AQ258" s="11"/>
      <c r="AR258" s="11"/>
      <c r="AS258" s="11"/>
      <c r="AT258" s="11"/>
      <c r="AU258" s="13"/>
      <c r="AV258" s="14"/>
      <c r="AW258" s="11"/>
      <c r="AX258" s="13"/>
      <c r="AY258" s="14"/>
      <c r="AZ258" s="11"/>
    </row>
    <row r="259" spans="1:52" x14ac:dyDescent="0.2">
      <c r="A259" s="1">
        <v>41760</v>
      </c>
      <c r="B259" s="10">
        <v>0.91796175771317368</v>
      </c>
      <c r="C259" s="10">
        <v>1.3733999890128001</v>
      </c>
      <c r="D259" s="10">
        <v>1.684267259528742</v>
      </c>
      <c r="E259" s="10">
        <v>9.8221213817760358E-3</v>
      </c>
      <c r="F259" s="10">
        <v>0.92989520081086852</v>
      </c>
      <c r="G259" s="10">
        <v>0.86006708523264808</v>
      </c>
      <c r="H259" s="10">
        <v>0.16829916860210711</v>
      </c>
      <c r="I259" s="10">
        <v>0.15209356796301082</v>
      </c>
      <c r="J259" s="10">
        <v>1.1255684120480842</v>
      </c>
      <c r="K259" s="11"/>
      <c r="L259" s="11"/>
      <c r="M259" s="11"/>
      <c r="N259" s="11"/>
      <c r="O259" s="11"/>
      <c r="P259" s="11"/>
      <c r="Q259" s="11"/>
      <c r="R259" s="11"/>
      <c r="S259" s="11"/>
      <c r="T259" s="12"/>
      <c r="U259" s="12"/>
      <c r="V259" s="12"/>
      <c r="W259" s="12"/>
      <c r="X259" s="12"/>
      <c r="Y259" s="12"/>
      <c r="Z259" s="12"/>
      <c r="AA259" s="12"/>
      <c r="AB259" s="12"/>
      <c r="AC259" s="12"/>
      <c r="AD259" s="12"/>
      <c r="AE259" s="12"/>
      <c r="AF259" s="12"/>
      <c r="AG259" s="12"/>
      <c r="AH259" s="12"/>
      <c r="AI259" s="12"/>
      <c r="AJ259" s="12"/>
      <c r="AK259" s="12"/>
      <c r="AL259" s="11"/>
      <c r="AM259" s="11"/>
      <c r="AN259" s="11"/>
      <c r="AO259" s="11"/>
      <c r="AP259" s="11"/>
      <c r="AQ259" s="11"/>
      <c r="AR259" s="11"/>
      <c r="AS259" s="11"/>
      <c r="AT259" s="11"/>
      <c r="AU259" s="13"/>
      <c r="AV259" s="14"/>
      <c r="AW259" s="11"/>
      <c r="AX259" s="13"/>
      <c r="AY259" s="14"/>
      <c r="AZ259" s="11"/>
    </row>
    <row r="260" spans="1:52" x14ac:dyDescent="0.2">
      <c r="A260" s="1">
        <v>41791</v>
      </c>
      <c r="B260" s="10">
        <v>0.92330135632969246</v>
      </c>
      <c r="C260" s="10">
        <v>1.359471437505098</v>
      </c>
      <c r="D260" s="10">
        <v>1.6906742408872659</v>
      </c>
      <c r="E260" s="10">
        <v>9.7980619433476052E-3</v>
      </c>
      <c r="F260" s="10">
        <v>0.93642603638951571</v>
      </c>
      <c r="G260" s="10">
        <v>0.86192035855886928</v>
      </c>
      <c r="H260" s="10">
        <v>0.16543965588551576</v>
      </c>
      <c r="I260" s="10">
        <v>0.14954389113204725</v>
      </c>
      <c r="J260" s="10">
        <v>1.1162956844008842</v>
      </c>
      <c r="K260" s="11"/>
      <c r="L260" s="11"/>
      <c r="M260" s="11"/>
      <c r="N260" s="11"/>
      <c r="O260" s="11"/>
      <c r="P260" s="11"/>
      <c r="Q260" s="11"/>
      <c r="R260" s="11"/>
      <c r="S260" s="11"/>
      <c r="T260" s="12"/>
      <c r="U260" s="12"/>
      <c r="V260" s="12"/>
      <c r="W260" s="12"/>
      <c r="X260" s="12"/>
      <c r="Y260" s="12"/>
      <c r="Z260" s="12"/>
      <c r="AA260" s="12"/>
      <c r="AB260" s="12"/>
      <c r="AC260" s="12"/>
      <c r="AD260" s="12"/>
      <c r="AE260" s="12"/>
      <c r="AF260" s="12"/>
      <c r="AG260" s="12"/>
      <c r="AH260" s="12"/>
      <c r="AI260" s="12"/>
      <c r="AJ260" s="12"/>
      <c r="AK260" s="12"/>
      <c r="AL260" s="11"/>
      <c r="AM260" s="11"/>
      <c r="AN260" s="11"/>
      <c r="AO260" s="11"/>
      <c r="AP260" s="11"/>
      <c r="AQ260" s="11"/>
      <c r="AR260" s="11"/>
      <c r="AS260" s="11"/>
      <c r="AT260" s="11"/>
      <c r="AU260" s="13"/>
      <c r="AV260" s="14"/>
      <c r="AW260" s="11"/>
      <c r="AX260" s="13"/>
      <c r="AY260" s="14"/>
      <c r="AZ260" s="11"/>
    </row>
    <row r="261" spans="1:52" x14ac:dyDescent="0.2">
      <c r="A261" s="1">
        <v>41821</v>
      </c>
      <c r="B261" s="10">
        <v>0.93116805721096541</v>
      </c>
      <c r="C261" s="10">
        <v>1.3528687582017669</v>
      </c>
      <c r="D261" s="10">
        <v>1.7065137630334988</v>
      </c>
      <c r="E261" s="10">
        <v>9.8259818612374834E-3</v>
      </c>
      <c r="F261" s="10">
        <v>0.93819191653844713</v>
      </c>
      <c r="G261" s="10">
        <v>0.86828167057393424</v>
      </c>
      <c r="H261" s="10">
        <v>0.16124610993759775</v>
      </c>
      <c r="I261" s="10">
        <v>0.14649224323572066</v>
      </c>
      <c r="J261" s="10">
        <v>1.1133501820327547</v>
      </c>
      <c r="K261" s="11"/>
      <c r="L261" s="11"/>
      <c r="M261" s="11"/>
      <c r="N261" s="11"/>
      <c r="O261" s="11"/>
      <c r="P261" s="11"/>
      <c r="Q261" s="11"/>
      <c r="R261" s="11"/>
      <c r="S261" s="11"/>
      <c r="T261" s="12"/>
      <c r="U261" s="12"/>
      <c r="V261" s="12"/>
      <c r="W261" s="12"/>
      <c r="X261" s="12"/>
      <c r="Y261" s="12"/>
      <c r="Z261" s="12"/>
      <c r="AA261" s="12"/>
      <c r="AB261" s="12"/>
      <c r="AC261" s="12"/>
      <c r="AD261" s="12"/>
      <c r="AE261" s="12"/>
      <c r="AF261" s="12"/>
      <c r="AG261" s="12"/>
      <c r="AH261" s="12"/>
      <c r="AI261" s="12"/>
      <c r="AJ261" s="12"/>
      <c r="AK261" s="12"/>
      <c r="AL261" s="11"/>
      <c r="AM261" s="11"/>
      <c r="AN261" s="11"/>
      <c r="AO261" s="11"/>
      <c r="AP261" s="11"/>
      <c r="AQ261" s="11"/>
      <c r="AR261" s="11"/>
      <c r="AS261" s="11"/>
      <c r="AT261" s="11"/>
      <c r="AU261" s="13"/>
      <c r="AV261" s="14"/>
      <c r="AW261" s="11"/>
      <c r="AX261" s="13"/>
      <c r="AY261" s="14"/>
      <c r="AZ261" s="11"/>
    </row>
    <row r="262" spans="1:52" x14ac:dyDescent="0.2">
      <c r="A262" s="1">
        <v>41852</v>
      </c>
      <c r="B262" s="10">
        <v>0.91514752178051106</v>
      </c>
      <c r="C262" s="10">
        <v>1.3309553597572337</v>
      </c>
      <c r="D262" s="10">
        <v>1.6691704223001169</v>
      </c>
      <c r="E262" s="10">
        <v>9.7118494274864766E-3</v>
      </c>
      <c r="F262" s="10">
        <v>0.93071739696958411</v>
      </c>
      <c r="G262" s="10">
        <v>0.84317032040472184</v>
      </c>
      <c r="H262" s="10">
        <v>0.16151174997981105</v>
      </c>
      <c r="I262" s="10">
        <v>0.14493593831526463</v>
      </c>
      <c r="J262" s="10">
        <v>1.0989373276042067</v>
      </c>
      <c r="K262" s="11"/>
      <c r="L262" s="11"/>
      <c r="M262" s="11"/>
      <c r="N262" s="11"/>
      <c r="O262" s="11"/>
      <c r="P262" s="11"/>
      <c r="Q262" s="11"/>
      <c r="R262" s="11"/>
      <c r="S262" s="11"/>
      <c r="T262" s="12"/>
      <c r="U262" s="12"/>
      <c r="V262" s="12"/>
      <c r="W262" s="12"/>
      <c r="X262" s="12"/>
      <c r="Y262" s="12"/>
      <c r="Z262" s="12"/>
      <c r="AA262" s="12"/>
      <c r="AB262" s="12"/>
      <c r="AC262" s="12"/>
      <c r="AD262" s="12"/>
      <c r="AE262" s="12"/>
      <c r="AF262" s="12"/>
      <c r="AG262" s="12"/>
      <c r="AH262" s="12"/>
      <c r="AI262" s="12"/>
      <c r="AJ262" s="12"/>
      <c r="AK262" s="12"/>
      <c r="AL262" s="11"/>
      <c r="AM262" s="11"/>
      <c r="AN262" s="11"/>
      <c r="AO262" s="11"/>
      <c r="AP262" s="11"/>
      <c r="AQ262" s="11"/>
      <c r="AR262" s="11"/>
      <c r="AS262" s="11"/>
      <c r="AT262" s="11"/>
      <c r="AU262" s="13"/>
      <c r="AV262" s="14"/>
      <c r="AW262" s="11"/>
      <c r="AX262" s="13"/>
      <c r="AY262" s="14"/>
      <c r="AZ262" s="11"/>
    </row>
    <row r="263" spans="1:52" x14ac:dyDescent="0.2">
      <c r="A263" s="1">
        <v>41883</v>
      </c>
      <c r="B263" s="10">
        <v>0.90811674748905713</v>
      </c>
      <c r="C263" s="10">
        <v>1.2887760493858982</v>
      </c>
      <c r="D263" s="10">
        <v>1.628823663550184</v>
      </c>
      <c r="E263" s="10">
        <v>9.3083868565577571E-3</v>
      </c>
      <c r="F263" s="10">
        <v>0.90358724134815216</v>
      </c>
      <c r="G263" s="10">
        <v>0.81294203723274527</v>
      </c>
      <c r="H263" s="10">
        <v>0.15738117721120554</v>
      </c>
      <c r="I263" s="10">
        <v>0.14022492077291976</v>
      </c>
      <c r="J263" s="10">
        <v>1.0671105846698894</v>
      </c>
      <c r="K263" s="11"/>
      <c r="L263" s="11"/>
      <c r="M263" s="11"/>
      <c r="N263" s="11"/>
      <c r="O263" s="11"/>
      <c r="P263" s="11"/>
      <c r="Q263" s="11"/>
      <c r="R263" s="11"/>
      <c r="S263" s="11"/>
      <c r="T263" s="12"/>
      <c r="U263" s="12"/>
      <c r="V263" s="12"/>
      <c r="W263" s="12"/>
      <c r="X263" s="12"/>
      <c r="Y263" s="12"/>
      <c r="Z263" s="12"/>
      <c r="AA263" s="12"/>
      <c r="AB263" s="12"/>
      <c r="AC263" s="12"/>
      <c r="AD263" s="12"/>
      <c r="AE263" s="12"/>
      <c r="AF263" s="12"/>
      <c r="AG263" s="12"/>
      <c r="AH263" s="12"/>
      <c r="AI263" s="12"/>
      <c r="AJ263" s="12"/>
      <c r="AK263" s="12"/>
      <c r="AL263" s="11"/>
      <c r="AM263" s="11"/>
      <c r="AN263" s="11"/>
      <c r="AO263" s="11"/>
      <c r="AP263" s="11"/>
      <c r="AQ263" s="11"/>
      <c r="AR263" s="11"/>
      <c r="AS263" s="11"/>
      <c r="AT263" s="11"/>
      <c r="AU263" s="13"/>
      <c r="AV263" s="14"/>
      <c r="AW263" s="11"/>
      <c r="AX263" s="13"/>
      <c r="AY263" s="14"/>
      <c r="AZ263" s="11"/>
    </row>
    <row r="264" spans="1:52" x14ac:dyDescent="0.2">
      <c r="A264" s="1">
        <v>41913</v>
      </c>
      <c r="B264" s="10">
        <v>0.89186176142697871</v>
      </c>
      <c r="C264" s="10">
        <v>1.2676520548639809</v>
      </c>
      <c r="D264" s="10">
        <v>1.6073294221650727</v>
      </c>
      <c r="E264" s="10">
        <v>9.2556598359897074E-3</v>
      </c>
      <c r="F264" s="10">
        <v>0.87797854220442839</v>
      </c>
      <c r="G264" s="10">
        <v>0.78746357980943382</v>
      </c>
      <c r="H264" s="10">
        <v>0.15240882142258394</v>
      </c>
      <c r="I264" s="10">
        <v>0.13799384547449184</v>
      </c>
      <c r="J264" s="10">
        <v>1.0494390748145117</v>
      </c>
      <c r="K264" s="11"/>
      <c r="L264" s="11"/>
      <c r="M264" s="11"/>
      <c r="N264" s="11"/>
      <c r="O264" s="11"/>
      <c r="P264" s="11"/>
      <c r="Q264" s="11"/>
      <c r="R264" s="11"/>
      <c r="S264" s="11"/>
      <c r="T264" s="12"/>
      <c r="U264" s="12"/>
      <c r="V264" s="12"/>
      <c r="W264" s="12"/>
      <c r="X264" s="12"/>
      <c r="Y264" s="12"/>
      <c r="Z264" s="12"/>
      <c r="AA264" s="12"/>
      <c r="AB264" s="12"/>
      <c r="AC264" s="12"/>
      <c r="AD264" s="12"/>
      <c r="AE264" s="12"/>
      <c r="AF264" s="12"/>
      <c r="AG264" s="12"/>
      <c r="AH264" s="12"/>
      <c r="AI264" s="12"/>
      <c r="AJ264" s="12"/>
      <c r="AK264" s="12"/>
      <c r="AL264" s="11"/>
      <c r="AM264" s="11"/>
      <c r="AN264" s="11"/>
      <c r="AO264" s="11"/>
      <c r="AP264" s="11"/>
      <c r="AQ264" s="11"/>
      <c r="AR264" s="11"/>
      <c r="AS264" s="11"/>
      <c r="AT264" s="11"/>
      <c r="AU264" s="13"/>
      <c r="AV264" s="14"/>
      <c r="AW264" s="11"/>
      <c r="AX264" s="13"/>
      <c r="AY264" s="14"/>
      <c r="AZ264" s="11"/>
    </row>
    <row r="265" spans="1:52" x14ac:dyDescent="0.2">
      <c r="A265" s="1">
        <v>41944</v>
      </c>
      <c r="B265" s="10">
        <v>0.88288526905928577</v>
      </c>
      <c r="C265" s="10">
        <v>1.2472093690367803</v>
      </c>
      <c r="D265" s="10">
        <v>1.5766653527788728</v>
      </c>
      <c r="E265" s="10">
        <v>8.5926893399096045E-3</v>
      </c>
      <c r="F265" s="10">
        <v>0.86371449053800764</v>
      </c>
      <c r="G265" s="10">
        <v>0.78345346286430584</v>
      </c>
      <c r="H265" s="10">
        <v>0.14667703184358361</v>
      </c>
      <c r="I265" s="10">
        <v>0.13478723834427356</v>
      </c>
      <c r="J265" s="10">
        <v>1.0371292263015972</v>
      </c>
      <c r="K265" s="11"/>
      <c r="L265" s="11"/>
      <c r="M265" s="11"/>
      <c r="N265" s="11"/>
      <c r="O265" s="11"/>
      <c r="P265" s="11"/>
      <c r="Q265" s="11"/>
      <c r="R265" s="11"/>
      <c r="S265" s="11"/>
      <c r="T265" s="12"/>
      <c r="U265" s="12"/>
      <c r="V265" s="12"/>
      <c r="W265" s="12"/>
      <c r="X265" s="12"/>
      <c r="Y265" s="12"/>
      <c r="Z265" s="12"/>
      <c r="AA265" s="12"/>
      <c r="AB265" s="12"/>
      <c r="AC265" s="12"/>
      <c r="AD265" s="12"/>
      <c r="AE265" s="12"/>
      <c r="AF265" s="12"/>
      <c r="AG265" s="12"/>
      <c r="AH265" s="12"/>
      <c r="AI265" s="12"/>
      <c r="AJ265" s="12"/>
      <c r="AK265" s="12"/>
      <c r="AL265" s="11"/>
      <c r="AM265" s="11"/>
      <c r="AN265" s="11"/>
      <c r="AO265" s="11"/>
      <c r="AP265" s="11"/>
      <c r="AQ265" s="11"/>
      <c r="AR265" s="11"/>
      <c r="AS265" s="11"/>
      <c r="AT265" s="11"/>
      <c r="AU265" s="13"/>
      <c r="AV265" s="14"/>
      <c r="AW265" s="11"/>
      <c r="AX265" s="13"/>
      <c r="AY265" s="14"/>
      <c r="AZ265" s="11"/>
    </row>
    <row r="266" spans="1:52" x14ac:dyDescent="0.2">
      <c r="A266" s="1">
        <v>41974</v>
      </c>
      <c r="B266" s="10">
        <v>0.86711467591588975</v>
      </c>
      <c r="C266" s="10">
        <v>1.2327568140632899</v>
      </c>
      <c r="D266" s="10">
        <v>1.5642842617360426</v>
      </c>
      <c r="E266" s="10">
        <v>8.3799116757309385E-3</v>
      </c>
      <c r="F266" s="10">
        <v>0.82540259011332773</v>
      </c>
      <c r="G266" s="10">
        <v>0.77639751552795033</v>
      </c>
      <c r="H266" s="10">
        <v>0.137387170785992</v>
      </c>
      <c r="I266" s="10">
        <v>0.13104785867798921</v>
      </c>
      <c r="J266" s="10">
        <v>1.0252624671916011</v>
      </c>
      <c r="K266" s="11"/>
      <c r="L266" s="11"/>
      <c r="M266" s="11"/>
      <c r="N266" s="11"/>
      <c r="O266" s="11"/>
      <c r="P266" s="11"/>
      <c r="Q266" s="11"/>
      <c r="R266" s="11"/>
      <c r="S266" s="11"/>
      <c r="T266" s="12"/>
      <c r="U266" s="12"/>
      <c r="V266" s="12"/>
      <c r="W266" s="12"/>
      <c r="X266" s="12"/>
      <c r="Y266" s="12"/>
      <c r="Z266" s="12"/>
      <c r="AA266" s="12"/>
      <c r="AB266" s="12"/>
      <c r="AC266" s="12"/>
      <c r="AD266" s="12"/>
      <c r="AE266" s="12"/>
      <c r="AF266" s="12"/>
      <c r="AG266" s="12"/>
      <c r="AH266" s="12"/>
      <c r="AI266" s="12"/>
      <c r="AJ266" s="12"/>
      <c r="AK266" s="12"/>
      <c r="AL266" s="11"/>
      <c r="AM266" s="11"/>
      <c r="AN266" s="11"/>
      <c r="AO266" s="11"/>
      <c r="AP266" s="11"/>
      <c r="AQ266" s="11"/>
      <c r="AR266" s="11"/>
      <c r="AS266" s="11"/>
      <c r="AT266" s="11"/>
      <c r="AU266" s="13"/>
      <c r="AV266" s="14"/>
      <c r="AW266" s="11"/>
      <c r="AX266" s="13"/>
      <c r="AY266" s="14"/>
      <c r="AZ266" s="11"/>
    </row>
    <row r="267" spans="1:52" x14ac:dyDescent="0.2">
      <c r="A267" s="1">
        <v>42005</v>
      </c>
      <c r="B267" s="10">
        <v>0.82540940306391974</v>
      </c>
      <c r="C267" s="10">
        <v>1.1609682475184304</v>
      </c>
      <c r="D267" s="10">
        <v>1.5140733114297393</v>
      </c>
      <c r="E267" s="10">
        <v>8.4585909679165648E-3</v>
      </c>
      <c r="F267" s="10">
        <v>0.80677041734233701</v>
      </c>
      <c r="G267" s="10">
        <v>0.76300930871356631</v>
      </c>
      <c r="H267" s="10">
        <v>0.13009314669303221</v>
      </c>
      <c r="I267" s="10">
        <v>0.12322251521798064</v>
      </c>
      <c r="J267" s="10">
        <v>1.0623605651758206</v>
      </c>
      <c r="K267" s="11"/>
      <c r="L267" s="11"/>
      <c r="M267" s="11"/>
      <c r="N267" s="11"/>
      <c r="O267" s="11"/>
      <c r="P267" s="11"/>
      <c r="Q267" s="11"/>
      <c r="R267" s="11"/>
      <c r="S267" s="11"/>
      <c r="T267" s="12"/>
      <c r="U267" s="12"/>
      <c r="V267" s="12"/>
      <c r="W267" s="12"/>
      <c r="X267" s="12"/>
      <c r="Y267" s="12"/>
      <c r="Z267" s="12"/>
      <c r="AA267" s="12"/>
      <c r="AB267" s="12"/>
      <c r="AC267" s="12"/>
      <c r="AD267" s="12"/>
      <c r="AE267" s="12"/>
      <c r="AF267" s="12"/>
      <c r="AG267" s="12"/>
      <c r="AH267" s="12"/>
      <c r="AI267" s="12"/>
      <c r="AJ267" s="12"/>
      <c r="AK267" s="12"/>
      <c r="AL267" s="11"/>
      <c r="AM267" s="11"/>
      <c r="AN267" s="11"/>
      <c r="AO267" s="11"/>
      <c r="AP267" s="11"/>
      <c r="AQ267" s="11"/>
      <c r="AR267" s="11"/>
      <c r="AS267" s="11"/>
      <c r="AT267" s="11"/>
      <c r="AU267" s="13"/>
      <c r="AV267" s="14"/>
      <c r="AW267" s="11"/>
      <c r="AX267" s="13"/>
      <c r="AY267" s="14"/>
      <c r="AZ267" s="11"/>
    </row>
    <row r="268" spans="1:52" x14ac:dyDescent="0.2">
      <c r="A268" s="1">
        <v>42036</v>
      </c>
      <c r="B268" s="10">
        <v>0.79999360005119957</v>
      </c>
      <c r="C268" s="10">
        <v>1.1348934335065937</v>
      </c>
      <c r="D268" s="10">
        <v>1.5327079884740358</v>
      </c>
      <c r="E268" s="10">
        <v>8.4206980758704895E-3</v>
      </c>
      <c r="F268" s="10">
        <v>0.77958728649053199</v>
      </c>
      <c r="G268" s="10">
        <v>0.7451564828614009</v>
      </c>
      <c r="H268" s="10">
        <v>0.13176445785513816</v>
      </c>
      <c r="I268" s="10">
        <v>0.11967448539971279</v>
      </c>
      <c r="J268" s="10">
        <v>1.0680565642756441</v>
      </c>
      <c r="K268" s="11"/>
      <c r="L268" s="11"/>
      <c r="M268" s="11"/>
      <c r="N268" s="11"/>
      <c r="O268" s="11"/>
      <c r="P268" s="11"/>
      <c r="Q268" s="11"/>
      <c r="R268" s="11"/>
      <c r="S268" s="11"/>
      <c r="T268" s="12"/>
      <c r="U268" s="12"/>
      <c r="V268" s="12"/>
      <c r="W268" s="12"/>
      <c r="X268" s="12"/>
      <c r="Y268" s="12"/>
      <c r="Z268" s="12"/>
      <c r="AA268" s="12"/>
      <c r="AB268" s="12"/>
      <c r="AC268" s="12"/>
      <c r="AD268" s="12"/>
      <c r="AE268" s="12"/>
      <c r="AF268" s="12"/>
      <c r="AG268" s="12"/>
      <c r="AH268" s="12"/>
      <c r="AI268" s="12"/>
      <c r="AJ268" s="12"/>
      <c r="AK268" s="12"/>
      <c r="AL268" s="11"/>
      <c r="AM268" s="11"/>
      <c r="AN268" s="11"/>
      <c r="AO268" s="11"/>
      <c r="AP268" s="11"/>
      <c r="AQ268" s="11"/>
      <c r="AR268" s="11"/>
      <c r="AS268" s="11"/>
      <c r="AT268" s="11"/>
      <c r="AU268" s="13"/>
      <c r="AV268" s="14"/>
      <c r="AW268" s="11"/>
      <c r="AX268" s="13"/>
      <c r="AY268" s="14"/>
      <c r="AZ268" s="11"/>
    </row>
    <row r="269" spans="1:52" x14ac:dyDescent="0.2">
      <c r="A269" s="1">
        <v>42064</v>
      </c>
      <c r="B269" s="10">
        <v>0.79244954077549101</v>
      </c>
      <c r="C269" s="10">
        <v>1.0815136865557033</v>
      </c>
      <c r="D269" s="10">
        <v>1.4954389113204727</v>
      </c>
      <c r="E269" s="10">
        <v>8.3048890882062264E-3</v>
      </c>
      <c r="F269" s="10">
        <v>0.7721709586502451</v>
      </c>
      <c r="G269" s="10">
        <v>0.74565655059279701</v>
      </c>
      <c r="H269" s="10">
        <v>0.12501875281292193</v>
      </c>
      <c r="I269" s="10">
        <v>0.11701106924715077</v>
      </c>
      <c r="J269" s="10">
        <v>1.0204602275626307</v>
      </c>
      <c r="K269" s="11"/>
      <c r="L269" s="11"/>
      <c r="M269" s="11"/>
      <c r="N269" s="11"/>
      <c r="O269" s="11"/>
      <c r="P269" s="11"/>
      <c r="Q269" s="11"/>
      <c r="R269" s="11"/>
      <c r="S269" s="11"/>
      <c r="T269" s="12"/>
      <c r="U269" s="12"/>
      <c r="V269" s="12"/>
      <c r="W269" s="12"/>
      <c r="X269" s="12"/>
      <c r="Y269" s="12"/>
      <c r="Z269" s="12"/>
      <c r="AA269" s="12"/>
      <c r="AB269" s="12"/>
      <c r="AC269" s="12"/>
      <c r="AD269" s="12"/>
      <c r="AE269" s="12"/>
      <c r="AF269" s="12"/>
      <c r="AG269" s="12"/>
      <c r="AH269" s="12"/>
      <c r="AI269" s="12"/>
      <c r="AJ269" s="12"/>
      <c r="AK269" s="12"/>
      <c r="AL269" s="11"/>
      <c r="AM269" s="11"/>
      <c r="AN269" s="11"/>
      <c r="AO269" s="11"/>
      <c r="AP269" s="11"/>
      <c r="AQ269" s="11"/>
      <c r="AR269" s="11"/>
      <c r="AS269" s="11"/>
      <c r="AT269" s="11"/>
      <c r="AU269" s="13"/>
      <c r="AV269" s="14"/>
      <c r="AW269" s="11"/>
      <c r="AX269" s="13"/>
      <c r="AY269" s="14"/>
      <c r="AZ269" s="11"/>
    </row>
    <row r="270" spans="1:52" x14ac:dyDescent="0.2">
      <c r="A270" s="1">
        <v>42095</v>
      </c>
      <c r="B270" s="10">
        <v>0.81095765990057667</v>
      </c>
      <c r="C270" s="10">
        <v>1.0811161443073829</v>
      </c>
      <c r="D270" s="10">
        <v>1.4965131244201011</v>
      </c>
      <c r="E270" s="10">
        <v>8.36547068320799E-3</v>
      </c>
      <c r="F270" s="10">
        <v>0.77414959666806005</v>
      </c>
      <c r="G270" s="10">
        <v>0.75941676792223578</v>
      </c>
      <c r="H270" s="10">
        <v>0.12693899311990658</v>
      </c>
      <c r="I270" s="10">
        <v>0.11576351828484772</v>
      </c>
      <c r="J270" s="10">
        <v>1.0415798683443045</v>
      </c>
      <c r="K270" s="11"/>
      <c r="L270" s="11"/>
      <c r="M270" s="11"/>
      <c r="N270" s="11"/>
      <c r="O270" s="11"/>
      <c r="P270" s="11"/>
      <c r="Q270" s="11"/>
      <c r="R270" s="11"/>
      <c r="S270" s="11"/>
      <c r="T270" s="12"/>
      <c r="U270" s="12"/>
      <c r="V270" s="12"/>
      <c r="W270" s="12"/>
      <c r="X270" s="12"/>
      <c r="Y270" s="12"/>
      <c r="Z270" s="12"/>
      <c r="AA270" s="12"/>
      <c r="AB270" s="12"/>
      <c r="AC270" s="12"/>
      <c r="AD270" s="12"/>
      <c r="AE270" s="12"/>
      <c r="AF270" s="12"/>
      <c r="AG270" s="12"/>
      <c r="AH270" s="12"/>
      <c r="AI270" s="12"/>
      <c r="AJ270" s="12"/>
      <c r="AK270" s="12"/>
      <c r="AL270" s="11"/>
      <c r="AM270" s="11"/>
      <c r="AN270" s="11"/>
      <c r="AO270" s="11"/>
      <c r="AP270" s="11"/>
      <c r="AQ270" s="11"/>
      <c r="AR270" s="11"/>
      <c r="AS270" s="11"/>
      <c r="AT270" s="11"/>
      <c r="AU270" s="13"/>
      <c r="AV270" s="14"/>
      <c r="AW270" s="11"/>
      <c r="AX270" s="13"/>
      <c r="AY270" s="14"/>
      <c r="AZ270" s="11"/>
    </row>
    <row r="271" spans="1:52" x14ac:dyDescent="0.2">
      <c r="A271" s="1">
        <v>42125</v>
      </c>
      <c r="B271" s="10">
        <v>0.82069463593985947</v>
      </c>
      <c r="C271" s="10">
        <v>1.1145538440962082</v>
      </c>
      <c r="D271" s="10">
        <v>1.5441153763009172</v>
      </c>
      <c r="E271" s="10">
        <v>8.2730093071354711E-3</v>
      </c>
      <c r="F271" s="10">
        <v>0.78797238944747372</v>
      </c>
      <c r="G271" s="10">
        <v>0.7375175160410059</v>
      </c>
      <c r="H271" s="10">
        <v>0.13216499477948271</v>
      </c>
      <c r="I271" s="10">
        <v>0.11980495752914255</v>
      </c>
      <c r="J271" s="10">
        <v>1.0720181814283571</v>
      </c>
      <c r="K271" s="11"/>
      <c r="L271" s="11"/>
      <c r="M271" s="11"/>
      <c r="N271" s="11"/>
      <c r="O271" s="11"/>
      <c r="P271" s="11"/>
      <c r="Q271" s="11"/>
      <c r="R271" s="11"/>
      <c r="S271" s="11"/>
      <c r="T271" s="12"/>
      <c r="U271" s="12"/>
      <c r="V271" s="12"/>
      <c r="W271" s="12"/>
      <c r="X271" s="12"/>
      <c r="Y271" s="12"/>
      <c r="Z271" s="12"/>
      <c r="AA271" s="12"/>
      <c r="AB271" s="12"/>
      <c r="AC271" s="12"/>
      <c r="AD271" s="12"/>
      <c r="AE271" s="12"/>
      <c r="AF271" s="12"/>
      <c r="AG271" s="12"/>
      <c r="AH271" s="12"/>
      <c r="AI271" s="12"/>
      <c r="AJ271" s="12"/>
      <c r="AK271" s="12"/>
      <c r="AL271" s="11"/>
      <c r="AM271" s="11"/>
      <c r="AN271" s="11"/>
      <c r="AO271" s="11"/>
      <c r="AP271" s="11"/>
      <c r="AQ271" s="11"/>
      <c r="AR271" s="11"/>
      <c r="AS271" s="11"/>
      <c r="AT271" s="11"/>
      <c r="AU271" s="13"/>
      <c r="AV271" s="14"/>
      <c r="AW271" s="11"/>
      <c r="AX271" s="13"/>
      <c r="AY271" s="14"/>
      <c r="AZ271" s="11"/>
    </row>
    <row r="272" spans="1:52" x14ac:dyDescent="0.2">
      <c r="A272" s="1">
        <v>42156</v>
      </c>
      <c r="B272" s="10">
        <v>0.8086689309396734</v>
      </c>
      <c r="C272" s="10">
        <v>1.122334455667789</v>
      </c>
      <c r="D272" s="10">
        <v>1.557171553590059</v>
      </c>
      <c r="E272" s="10">
        <v>8.0824408971509401E-3</v>
      </c>
      <c r="F272" s="10">
        <v>0.77140851480718642</v>
      </c>
      <c r="G272" s="10">
        <v>0.69822650467811764</v>
      </c>
      <c r="H272" s="10">
        <v>0.12798361809688361</v>
      </c>
      <c r="I272" s="10">
        <v>0.12097896175855019</v>
      </c>
      <c r="J272" s="10">
        <v>1.0726736390453204</v>
      </c>
      <c r="K272" s="11"/>
      <c r="L272" s="11"/>
      <c r="M272" s="11"/>
      <c r="N272" s="11"/>
      <c r="O272" s="11"/>
      <c r="P272" s="11"/>
      <c r="Q272" s="11"/>
      <c r="R272" s="11"/>
      <c r="S272" s="11"/>
      <c r="T272" s="12"/>
      <c r="U272" s="12"/>
      <c r="V272" s="12"/>
      <c r="W272" s="12"/>
      <c r="X272" s="12"/>
      <c r="Y272" s="12"/>
      <c r="Z272" s="12"/>
      <c r="AA272" s="12"/>
      <c r="AB272" s="12"/>
      <c r="AC272" s="12"/>
      <c r="AD272" s="12"/>
      <c r="AE272" s="12"/>
      <c r="AF272" s="12"/>
      <c r="AG272" s="12"/>
      <c r="AH272" s="12"/>
      <c r="AI272" s="12"/>
      <c r="AJ272" s="12"/>
      <c r="AK272" s="12"/>
      <c r="AL272" s="11"/>
      <c r="AM272" s="11"/>
      <c r="AN272" s="11"/>
      <c r="AO272" s="11"/>
      <c r="AP272" s="11"/>
      <c r="AQ272" s="11"/>
      <c r="AR272" s="11"/>
      <c r="AS272" s="11"/>
      <c r="AT272" s="11"/>
      <c r="AU272" s="13"/>
      <c r="AV272" s="14"/>
      <c r="AW272" s="11"/>
      <c r="AX272" s="13"/>
      <c r="AY272" s="14"/>
      <c r="AZ272" s="11"/>
    </row>
    <row r="273" spans="1:52" x14ac:dyDescent="0.2">
      <c r="A273" s="1">
        <v>42186</v>
      </c>
      <c r="B273" s="10">
        <v>0.77732692815944537</v>
      </c>
      <c r="C273" s="10">
        <v>1.0996865893220433</v>
      </c>
      <c r="D273" s="10">
        <v>1.5557180416621292</v>
      </c>
      <c r="E273" s="10">
        <v>8.110365858603882E-3</v>
      </c>
      <c r="F273" s="10">
        <v>0.73989123598830975</v>
      </c>
      <c r="G273" s="10">
        <v>0.66458430251877454</v>
      </c>
      <c r="H273" s="10">
        <v>0.12294074256208506</v>
      </c>
      <c r="I273" s="10">
        <v>0.11711384637005633</v>
      </c>
      <c r="J273" s="10">
        <v>1.0474384891747233</v>
      </c>
      <c r="K273" s="11"/>
      <c r="L273" s="11"/>
      <c r="M273" s="11"/>
      <c r="N273" s="11"/>
      <c r="O273" s="11"/>
      <c r="P273" s="11"/>
      <c r="Q273" s="11"/>
      <c r="R273" s="11"/>
      <c r="S273" s="11"/>
      <c r="T273" s="12"/>
      <c r="U273" s="12"/>
      <c r="V273" s="12"/>
      <c r="W273" s="12"/>
      <c r="X273" s="12"/>
      <c r="Y273" s="12"/>
      <c r="Z273" s="12"/>
      <c r="AA273" s="12"/>
      <c r="AB273" s="12"/>
      <c r="AC273" s="12"/>
      <c r="AD273" s="12"/>
      <c r="AE273" s="12"/>
      <c r="AF273" s="12"/>
      <c r="AG273" s="12"/>
      <c r="AH273" s="12"/>
      <c r="AI273" s="12"/>
      <c r="AJ273" s="12"/>
      <c r="AK273" s="12"/>
      <c r="AL273" s="11"/>
      <c r="AM273" s="11"/>
      <c r="AN273" s="11"/>
      <c r="AO273" s="11"/>
      <c r="AP273" s="11"/>
      <c r="AQ273" s="11"/>
      <c r="AR273" s="11"/>
      <c r="AS273" s="11"/>
      <c r="AT273" s="11"/>
      <c r="AU273" s="13"/>
      <c r="AV273" s="14"/>
      <c r="AW273" s="11"/>
      <c r="AX273" s="13"/>
      <c r="AY273" s="14"/>
      <c r="AZ273" s="11"/>
    </row>
    <row r="274" spans="1:52" x14ac:dyDescent="0.2">
      <c r="A274" s="1">
        <v>42217</v>
      </c>
      <c r="B274" s="10">
        <v>0.76053145938381739</v>
      </c>
      <c r="C274" s="10">
        <v>1.1140944083601645</v>
      </c>
      <c r="D274" s="10">
        <v>1.5574140696787053</v>
      </c>
      <c r="E274" s="10">
        <v>8.1322631275057532E-3</v>
      </c>
      <c r="F274" s="10">
        <v>0.72942652486615023</v>
      </c>
      <c r="G274" s="10">
        <v>0.65445026178010468</v>
      </c>
      <c r="H274" s="10">
        <v>0.12112403100775193</v>
      </c>
      <c r="I274" s="10">
        <v>0.11697821865568631</v>
      </c>
      <c r="J274" s="10">
        <v>1.0324072640175097</v>
      </c>
      <c r="K274" s="11"/>
      <c r="L274" s="11"/>
      <c r="M274" s="11"/>
      <c r="N274" s="11"/>
      <c r="O274" s="11"/>
      <c r="P274" s="11"/>
      <c r="Q274" s="11"/>
      <c r="R274" s="11"/>
      <c r="S274" s="11"/>
      <c r="T274" s="12"/>
      <c r="U274" s="12"/>
      <c r="V274" s="12"/>
      <c r="W274" s="12"/>
      <c r="X274" s="12"/>
      <c r="Y274" s="12"/>
      <c r="Z274" s="12"/>
      <c r="AA274" s="12"/>
      <c r="AB274" s="12"/>
      <c r="AC274" s="12"/>
      <c r="AD274" s="12"/>
      <c r="AE274" s="12"/>
      <c r="AF274" s="12"/>
      <c r="AG274" s="12"/>
      <c r="AH274" s="12"/>
      <c r="AI274" s="12"/>
      <c r="AJ274" s="12"/>
      <c r="AK274" s="12"/>
      <c r="AL274" s="11"/>
      <c r="AM274" s="11"/>
      <c r="AN274" s="11"/>
      <c r="AO274" s="11"/>
      <c r="AP274" s="11"/>
      <c r="AQ274" s="11"/>
      <c r="AR274" s="11"/>
      <c r="AS274" s="11"/>
      <c r="AT274" s="11"/>
      <c r="AU274" s="13"/>
      <c r="AV274" s="14"/>
      <c r="AW274" s="11"/>
      <c r="AX274" s="13"/>
      <c r="AY274" s="14"/>
      <c r="AZ274" s="11"/>
    </row>
    <row r="275" spans="1:52" x14ac:dyDescent="0.2">
      <c r="A275" s="1">
        <v>42248</v>
      </c>
      <c r="B275" s="10">
        <v>0.75374990578126178</v>
      </c>
      <c r="C275" s="10">
        <v>1.1227250783100742</v>
      </c>
      <c r="D275" s="10">
        <v>1.533624722030519</v>
      </c>
      <c r="E275" s="10">
        <v>8.3234145976045209E-3</v>
      </c>
      <c r="F275" s="10">
        <v>0.7057163020465772</v>
      </c>
      <c r="G275" s="10">
        <v>0.63383406224250483</v>
      </c>
      <c r="H275" s="10">
        <v>0.12065345913467339</v>
      </c>
      <c r="I275" s="10">
        <v>0.11950429617944765</v>
      </c>
      <c r="J275" s="10">
        <v>1.0281613390773281</v>
      </c>
      <c r="K275" s="11"/>
      <c r="L275" s="11"/>
      <c r="M275" s="11"/>
      <c r="N275" s="11"/>
      <c r="O275" s="11"/>
      <c r="P275" s="11"/>
      <c r="Q275" s="11"/>
      <c r="R275" s="11"/>
      <c r="S275" s="11"/>
      <c r="T275" s="12"/>
      <c r="U275" s="12"/>
      <c r="V275" s="12"/>
      <c r="W275" s="12"/>
      <c r="X275" s="12"/>
      <c r="Y275" s="12"/>
      <c r="Z275" s="12"/>
      <c r="AA275" s="12"/>
      <c r="AB275" s="12"/>
      <c r="AC275" s="12"/>
      <c r="AD275" s="12"/>
      <c r="AE275" s="12"/>
      <c r="AF275" s="12"/>
      <c r="AG275" s="12"/>
      <c r="AH275" s="12"/>
      <c r="AI275" s="12"/>
      <c r="AJ275" s="12"/>
      <c r="AK275" s="12"/>
      <c r="AL275" s="11"/>
      <c r="AM275" s="11"/>
      <c r="AN275" s="11"/>
      <c r="AO275" s="11"/>
      <c r="AP275" s="11"/>
      <c r="AQ275" s="11"/>
      <c r="AR275" s="11"/>
      <c r="AS275" s="11"/>
      <c r="AT275" s="11"/>
      <c r="AU275" s="13"/>
      <c r="AV275" s="14"/>
      <c r="AW275" s="11"/>
      <c r="AX275" s="13"/>
      <c r="AY275" s="14"/>
      <c r="AZ275" s="11"/>
    </row>
    <row r="276" spans="1:52" x14ac:dyDescent="0.2">
      <c r="A276" s="1">
        <v>42278</v>
      </c>
      <c r="B276" s="10">
        <v>0.76495291714794955</v>
      </c>
      <c r="C276" s="10">
        <v>1.1225234326766571</v>
      </c>
      <c r="D276" s="10">
        <v>1.5340952673161001</v>
      </c>
      <c r="E276" s="10">
        <v>8.3295156386656109E-3</v>
      </c>
      <c r="F276" s="10">
        <v>0.71984911962452669</v>
      </c>
      <c r="G276" s="10">
        <v>0.66898581750066899</v>
      </c>
      <c r="H276" s="10">
        <v>0.12087367492233868</v>
      </c>
      <c r="I276" s="10">
        <v>0.12000336009408263</v>
      </c>
      <c r="J276" s="10">
        <v>1.0321941350729247</v>
      </c>
      <c r="K276" s="11"/>
      <c r="L276" s="11"/>
      <c r="M276" s="11"/>
      <c r="N276" s="11"/>
      <c r="O276" s="11"/>
      <c r="P276" s="11"/>
      <c r="Q276" s="11"/>
      <c r="R276" s="11"/>
      <c r="S276" s="11"/>
      <c r="T276" s="12"/>
      <c r="U276" s="12"/>
      <c r="V276" s="12"/>
      <c r="W276" s="12"/>
      <c r="X276" s="12"/>
      <c r="Y276" s="12"/>
      <c r="Z276" s="12"/>
      <c r="AA276" s="12"/>
      <c r="AB276" s="12"/>
      <c r="AC276" s="12"/>
      <c r="AD276" s="12"/>
      <c r="AE276" s="12"/>
      <c r="AF276" s="12"/>
      <c r="AG276" s="12"/>
      <c r="AH276" s="12"/>
      <c r="AI276" s="12"/>
      <c r="AJ276" s="12"/>
      <c r="AK276" s="12"/>
      <c r="AL276" s="11"/>
      <c r="AM276" s="11"/>
      <c r="AN276" s="11"/>
      <c r="AO276" s="11"/>
      <c r="AP276" s="11"/>
      <c r="AQ276" s="11"/>
      <c r="AR276" s="11"/>
      <c r="AS276" s="11"/>
      <c r="AT276" s="11"/>
      <c r="AU276" s="13"/>
      <c r="AV276" s="14"/>
      <c r="AW276" s="11"/>
      <c r="AX276" s="13"/>
      <c r="AY276" s="14"/>
      <c r="AZ276" s="11"/>
    </row>
    <row r="277" spans="1:52" x14ac:dyDescent="0.2">
      <c r="A277" s="1">
        <v>42309</v>
      </c>
      <c r="B277" s="10">
        <v>0.75299503776270116</v>
      </c>
      <c r="C277" s="10">
        <v>1.0718573143543131</v>
      </c>
      <c r="D277" s="10">
        <v>1.5188335358444716</v>
      </c>
      <c r="E277" s="10">
        <v>8.1541459755212539E-3</v>
      </c>
      <c r="F277" s="10">
        <v>0.71488315234874855</v>
      </c>
      <c r="G277" s="10">
        <v>0.65539389172892903</v>
      </c>
      <c r="H277" s="10">
        <v>0.11568049048527965</v>
      </c>
      <c r="I277" s="10">
        <v>0.11509334069930714</v>
      </c>
      <c r="J277" s="10">
        <v>0.98956993290715856</v>
      </c>
      <c r="K277" s="11"/>
      <c r="L277" s="11"/>
      <c r="M277" s="11"/>
      <c r="N277" s="11"/>
      <c r="O277" s="11"/>
      <c r="P277" s="11"/>
      <c r="Q277" s="11"/>
      <c r="R277" s="11"/>
      <c r="S277" s="11"/>
      <c r="T277" s="12"/>
      <c r="U277" s="12"/>
      <c r="V277" s="12"/>
      <c r="W277" s="12"/>
      <c r="X277" s="12"/>
      <c r="Y277" s="12"/>
      <c r="Z277" s="12"/>
      <c r="AA277" s="12"/>
      <c r="AB277" s="12"/>
      <c r="AC277" s="12"/>
      <c r="AD277" s="12"/>
      <c r="AE277" s="12"/>
      <c r="AF277" s="12"/>
      <c r="AG277" s="12"/>
      <c r="AH277" s="12"/>
      <c r="AI277" s="12"/>
      <c r="AJ277" s="12"/>
      <c r="AK277" s="12"/>
      <c r="AL277" s="11"/>
      <c r="AM277" s="11"/>
      <c r="AN277" s="11"/>
      <c r="AO277" s="11"/>
      <c r="AP277" s="11"/>
      <c r="AQ277" s="11"/>
      <c r="AR277" s="11"/>
      <c r="AS277" s="11"/>
      <c r="AT277" s="11"/>
      <c r="AU277" s="13"/>
      <c r="AV277" s="14"/>
      <c r="AW277" s="11"/>
      <c r="AX277" s="13"/>
      <c r="AY277" s="14"/>
      <c r="AZ277" s="11"/>
    </row>
    <row r="278" spans="1:52" x14ac:dyDescent="0.2">
      <c r="A278" s="1">
        <v>42339</v>
      </c>
      <c r="B278" s="10">
        <v>0.72967668026297539</v>
      </c>
      <c r="C278" s="10">
        <v>1.0882340138423368</v>
      </c>
      <c r="D278" s="10">
        <v>1.4983069131880975</v>
      </c>
      <c r="E278" s="10">
        <v>8.2167918357956317E-3</v>
      </c>
      <c r="F278" s="10">
        <v>0.72451692833803061</v>
      </c>
      <c r="G278" s="10">
        <v>0.67408156386922813</v>
      </c>
      <c r="H278" s="10">
        <v>0.1149015867909136</v>
      </c>
      <c r="I278" s="10">
        <v>0.11761523352504616</v>
      </c>
      <c r="J278" s="10">
        <v>1.0044093570775705</v>
      </c>
      <c r="K278" s="11"/>
      <c r="L278" s="11"/>
      <c r="M278" s="11"/>
      <c r="N278" s="11"/>
      <c r="O278" s="11"/>
      <c r="P278" s="11"/>
      <c r="Q278" s="11"/>
      <c r="R278" s="11"/>
      <c r="S278" s="11"/>
      <c r="T278" s="12"/>
      <c r="U278" s="12"/>
      <c r="V278" s="12"/>
      <c r="W278" s="12"/>
      <c r="X278" s="12"/>
      <c r="Y278" s="12"/>
      <c r="Z278" s="12"/>
      <c r="AA278" s="12"/>
      <c r="AB278" s="12"/>
      <c r="AC278" s="12"/>
      <c r="AD278" s="12"/>
      <c r="AE278" s="12"/>
      <c r="AF278" s="12"/>
      <c r="AG278" s="12"/>
      <c r="AH278" s="12"/>
      <c r="AI278" s="12"/>
      <c r="AJ278" s="12"/>
      <c r="AK278" s="12"/>
      <c r="AL278" s="11"/>
      <c r="AM278" s="11"/>
      <c r="AN278" s="11"/>
      <c r="AO278" s="11"/>
      <c r="AP278" s="11"/>
      <c r="AQ278" s="11"/>
      <c r="AR278" s="11"/>
      <c r="AS278" s="11"/>
      <c r="AT278" s="11"/>
      <c r="AU278" s="13"/>
      <c r="AV278" s="14"/>
      <c r="AW278" s="11"/>
      <c r="AX278" s="13"/>
      <c r="AY278" s="14"/>
      <c r="AZ278" s="11"/>
    </row>
    <row r="279" spans="1:52" x14ac:dyDescent="0.2">
      <c r="A279" s="1">
        <v>42370</v>
      </c>
      <c r="B279" s="10">
        <v>0.7030766634793858</v>
      </c>
      <c r="C279" s="10">
        <v>1.0855759523215041</v>
      </c>
      <c r="D279" s="10">
        <v>1.4382281029771322</v>
      </c>
      <c r="E279" s="10">
        <v>8.4606663620826767E-3</v>
      </c>
      <c r="F279" s="10">
        <v>0.70020165807752632</v>
      </c>
      <c r="G279" s="10">
        <v>0.65274151436031336</v>
      </c>
      <c r="H279" s="10">
        <v>0.11327465706097575</v>
      </c>
      <c r="I279" s="10">
        <v>0.11693307919877455</v>
      </c>
      <c r="J279" s="10">
        <v>0.99184701751601845</v>
      </c>
      <c r="K279" s="11"/>
      <c r="L279" s="11"/>
      <c r="M279" s="11"/>
      <c r="N279" s="11"/>
      <c r="O279" s="11"/>
      <c r="P279" s="11"/>
      <c r="Q279" s="11"/>
      <c r="R279" s="11"/>
      <c r="S279" s="11"/>
      <c r="T279" s="12"/>
      <c r="U279" s="12"/>
      <c r="V279" s="12"/>
      <c r="W279" s="12"/>
      <c r="X279" s="12"/>
      <c r="Y279" s="12"/>
      <c r="Z279" s="12"/>
      <c r="AA279" s="12"/>
      <c r="AB279" s="12"/>
      <c r="AC279" s="12"/>
      <c r="AD279" s="12"/>
      <c r="AE279" s="12"/>
      <c r="AF279" s="12"/>
      <c r="AG279" s="12"/>
      <c r="AH279" s="12"/>
      <c r="AI279" s="12"/>
      <c r="AJ279" s="12"/>
      <c r="AK279" s="12"/>
      <c r="AL279" s="11"/>
      <c r="AM279" s="11"/>
      <c r="AN279" s="11"/>
      <c r="AO279" s="11"/>
      <c r="AP279" s="11"/>
      <c r="AQ279" s="11"/>
      <c r="AR279" s="11"/>
      <c r="AS279" s="11"/>
      <c r="AT279" s="11"/>
      <c r="AU279" s="13"/>
      <c r="AV279" s="14"/>
      <c r="AW279" s="11"/>
      <c r="AX279" s="13"/>
      <c r="AY279" s="14"/>
      <c r="AZ279" s="11"/>
    </row>
    <row r="280" spans="1:52" x14ac:dyDescent="0.2">
      <c r="A280" s="1">
        <v>42401</v>
      </c>
      <c r="B280" s="10">
        <v>0.72484252796080051</v>
      </c>
      <c r="C280" s="10">
        <v>1.1091270061334724</v>
      </c>
      <c r="D280" s="10">
        <v>1.4286122460641733</v>
      </c>
      <c r="E280" s="10">
        <v>8.7243286629093888E-3</v>
      </c>
      <c r="F280" s="10">
        <v>0.71336852618062496</v>
      </c>
      <c r="G280" s="10">
        <v>0.66312997347480107</v>
      </c>
      <c r="H280" s="10">
        <v>0.11608469539375929</v>
      </c>
      <c r="I280" s="10">
        <v>0.11789950246409961</v>
      </c>
      <c r="J280" s="10">
        <v>1.0078308456708627</v>
      </c>
      <c r="K280" s="11"/>
      <c r="L280" s="11"/>
      <c r="M280" s="11"/>
      <c r="N280" s="11"/>
      <c r="O280" s="11"/>
      <c r="P280" s="11"/>
      <c r="Q280" s="11"/>
      <c r="R280" s="11"/>
      <c r="S280" s="11"/>
      <c r="T280" s="12"/>
      <c r="U280" s="12"/>
      <c r="V280" s="12"/>
      <c r="W280" s="12"/>
      <c r="X280" s="12"/>
      <c r="Y280" s="12"/>
      <c r="Z280" s="12"/>
      <c r="AA280" s="12"/>
      <c r="AB280" s="12"/>
      <c r="AC280" s="12"/>
      <c r="AD280" s="12"/>
      <c r="AE280" s="12"/>
      <c r="AF280" s="12"/>
      <c r="AG280" s="12"/>
      <c r="AH280" s="12"/>
      <c r="AI280" s="12"/>
      <c r="AJ280" s="12"/>
      <c r="AK280" s="12"/>
      <c r="AL280" s="11"/>
      <c r="AM280" s="11"/>
      <c r="AN280" s="11"/>
      <c r="AO280" s="11"/>
      <c r="AP280" s="11"/>
      <c r="AQ280" s="11"/>
      <c r="AR280" s="11"/>
      <c r="AS280" s="11"/>
      <c r="AT280" s="11"/>
      <c r="AU280" s="13"/>
      <c r="AV280" s="14"/>
      <c r="AW280" s="11"/>
      <c r="AX280" s="13"/>
      <c r="AY280" s="14"/>
      <c r="AZ280" s="11"/>
    </row>
    <row r="281" spans="1:52" x14ac:dyDescent="0.2">
      <c r="A281" s="1">
        <v>42430</v>
      </c>
      <c r="B281" s="10">
        <v>0.7560750631322678</v>
      </c>
      <c r="C281" s="10">
        <v>1.1129536677388121</v>
      </c>
      <c r="D281" s="10">
        <v>1.4251916882820741</v>
      </c>
      <c r="E281" s="10">
        <v>8.8555134426694052E-3</v>
      </c>
      <c r="F281" s="10">
        <v>0.7501143924448479</v>
      </c>
      <c r="G281" s="10">
        <v>0.67462726843419019</v>
      </c>
      <c r="H281" s="10">
        <v>0.11795234725171032</v>
      </c>
      <c r="I281" s="10">
        <v>0.11985808802377985</v>
      </c>
      <c r="J281" s="10">
        <v>1.018910987936094</v>
      </c>
      <c r="K281" s="11"/>
      <c r="L281" s="11"/>
      <c r="M281" s="11"/>
      <c r="N281" s="11"/>
      <c r="O281" s="11"/>
      <c r="P281" s="11"/>
      <c r="Q281" s="11"/>
      <c r="R281" s="11"/>
      <c r="S281" s="11"/>
      <c r="T281" s="12"/>
      <c r="U281" s="12"/>
      <c r="V281" s="12"/>
      <c r="W281" s="12"/>
      <c r="X281" s="12"/>
      <c r="Y281" s="12"/>
      <c r="Z281" s="12"/>
      <c r="AA281" s="12"/>
      <c r="AB281" s="12"/>
      <c r="AC281" s="12"/>
      <c r="AD281" s="12"/>
      <c r="AE281" s="12"/>
      <c r="AF281" s="12"/>
      <c r="AG281" s="12"/>
      <c r="AH281" s="12"/>
      <c r="AI281" s="12"/>
      <c r="AJ281" s="12"/>
      <c r="AK281" s="12"/>
      <c r="AL281" s="11"/>
      <c r="AM281" s="11"/>
      <c r="AN281" s="11"/>
      <c r="AO281" s="11"/>
      <c r="AP281" s="11"/>
      <c r="AQ281" s="11"/>
      <c r="AR281" s="11"/>
      <c r="AS281" s="11"/>
      <c r="AT281" s="11"/>
      <c r="AU281" s="13"/>
      <c r="AV281" s="14"/>
      <c r="AW281" s="11"/>
      <c r="AX281" s="13"/>
      <c r="AY281" s="14"/>
      <c r="AZ281" s="11"/>
    </row>
    <row r="282" spans="1:52" x14ac:dyDescent="0.2">
      <c r="A282" s="1">
        <v>42461</v>
      </c>
      <c r="B282" s="10">
        <v>0.78011639336589023</v>
      </c>
      <c r="C282" s="10">
        <v>1.1344942991661469</v>
      </c>
      <c r="D282" s="10">
        <v>1.4315777418292701</v>
      </c>
      <c r="E282" s="10">
        <v>9.1286685836870687E-3</v>
      </c>
      <c r="F282" s="10">
        <v>0.76626590959594809</v>
      </c>
      <c r="G282" s="10">
        <v>0.68908489525909589</v>
      </c>
      <c r="H282" s="10">
        <v>0.12180416326630045</v>
      </c>
      <c r="I282" s="10">
        <v>0.12325137117150428</v>
      </c>
      <c r="J282" s="10">
        <v>1.0378934913699156</v>
      </c>
      <c r="K282" s="11"/>
      <c r="L282" s="11"/>
      <c r="M282" s="11"/>
      <c r="N282" s="11"/>
      <c r="O282" s="11"/>
      <c r="P282" s="11"/>
      <c r="Q282" s="11"/>
      <c r="R282" s="11"/>
      <c r="S282" s="11"/>
      <c r="T282" s="12"/>
      <c r="U282" s="12"/>
      <c r="V282" s="12"/>
      <c r="W282" s="12"/>
      <c r="X282" s="12"/>
      <c r="Y282" s="12"/>
      <c r="Z282" s="12"/>
      <c r="AA282" s="12"/>
      <c r="AB282" s="12"/>
      <c r="AC282" s="12"/>
      <c r="AD282" s="12"/>
      <c r="AE282" s="12"/>
      <c r="AF282" s="12"/>
      <c r="AG282" s="12"/>
      <c r="AH282" s="12"/>
      <c r="AI282" s="12"/>
      <c r="AJ282" s="12"/>
      <c r="AK282" s="12"/>
      <c r="AL282" s="11"/>
      <c r="AM282" s="11"/>
      <c r="AN282" s="11"/>
      <c r="AO282" s="11"/>
      <c r="AP282" s="11"/>
      <c r="AQ282" s="11"/>
      <c r="AR282" s="11"/>
      <c r="AS282" s="11"/>
      <c r="AT282" s="11"/>
      <c r="AU282" s="13"/>
      <c r="AV282" s="14"/>
      <c r="AW282" s="11"/>
      <c r="AX282" s="13"/>
      <c r="AY282" s="14"/>
      <c r="AZ282" s="11"/>
    </row>
    <row r="283" spans="1:52" x14ac:dyDescent="0.2">
      <c r="A283" s="1">
        <v>42491</v>
      </c>
      <c r="B283" s="10">
        <v>0.77267213203421392</v>
      </c>
      <c r="C283" s="10">
        <v>1.1307484423940206</v>
      </c>
      <c r="D283" s="10">
        <v>1.4531504301325273</v>
      </c>
      <c r="E283" s="10">
        <v>9.1796175771317375E-3</v>
      </c>
      <c r="F283" s="10">
        <v>0.73144328388776736</v>
      </c>
      <c r="G283" s="10">
        <v>0.68022583497721245</v>
      </c>
      <c r="H283" s="10">
        <v>0.12152440209994167</v>
      </c>
      <c r="I283" s="10">
        <v>0.12170780390438635</v>
      </c>
      <c r="J283" s="10">
        <v>1.0226308200476546</v>
      </c>
      <c r="K283" s="11"/>
      <c r="L283" s="11"/>
      <c r="M283" s="11"/>
      <c r="N283" s="11"/>
      <c r="O283" s="11"/>
      <c r="P283" s="11"/>
      <c r="Q283" s="11"/>
      <c r="R283" s="11"/>
      <c r="S283" s="11"/>
      <c r="T283" s="12"/>
      <c r="U283" s="12"/>
      <c r="V283" s="12"/>
      <c r="W283" s="12"/>
      <c r="X283" s="12"/>
      <c r="Y283" s="12"/>
      <c r="Z283" s="12"/>
      <c r="AA283" s="12"/>
      <c r="AB283" s="12"/>
      <c r="AC283" s="12"/>
      <c r="AD283" s="12"/>
      <c r="AE283" s="12"/>
      <c r="AF283" s="12"/>
      <c r="AG283" s="12"/>
      <c r="AH283" s="12"/>
      <c r="AI283" s="12"/>
      <c r="AJ283" s="12"/>
      <c r="AK283" s="12"/>
      <c r="AL283" s="11"/>
      <c r="AM283" s="11"/>
      <c r="AN283" s="11"/>
      <c r="AO283" s="11"/>
      <c r="AP283" s="11"/>
      <c r="AQ283" s="11"/>
      <c r="AR283" s="11"/>
      <c r="AS283" s="11"/>
      <c r="AT283" s="11"/>
      <c r="AU283" s="13"/>
      <c r="AV283" s="14"/>
      <c r="AW283" s="11"/>
      <c r="AX283" s="13"/>
      <c r="AY283" s="14"/>
      <c r="AZ283" s="11"/>
    </row>
    <row r="284" spans="1:52" x14ac:dyDescent="0.2">
      <c r="A284" s="1">
        <v>42522</v>
      </c>
      <c r="B284" s="10">
        <v>0.77545829585284898</v>
      </c>
      <c r="C284" s="10">
        <v>1.1229646266142617</v>
      </c>
      <c r="D284" s="10">
        <v>1.4178162793665197</v>
      </c>
      <c r="E284" s="10">
        <v>9.4916283837655196E-3</v>
      </c>
      <c r="F284" s="10">
        <v>0.73991313419804516</v>
      </c>
      <c r="G284" s="10">
        <v>0.7038288288288288</v>
      </c>
      <c r="H284" s="10">
        <v>0.12033549536106665</v>
      </c>
      <c r="I284" s="10">
        <v>0.12037315678603673</v>
      </c>
      <c r="J284" s="10">
        <v>1.0313531353135312</v>
      </c>
      <c r="K284" s="11"/>
      <c r="L284" s="11"/>
      <c r="M284" s="11"/>
      <c r="N284" s="11"/>
      <c r="O284" s="11"/>
      <c r="P284" s="11"/>
      <c r="Q284" s="11"/>
      <c r="R284" s="11"/>
      <c r="S284" s="11"/>
      <c r="T284" s="12"/>
      <c r="U284" s="12"/>
      <c r="V284" s="12"/>
      <c r="W284" s="12"/>
      <c r="X284" s="12"/>
      <c r="Y284" s="12"/>
      <c r="Z284" s="12"/>
      <c r="AA284" s="12"/>
      <c r="AB284" s="12"/>
      <c r="AC284" s="12"/>
      <c r="AD284" s="12"/>
      <c r="AE284" s="12"/>
      <c r="AF284" s="12"/>
      <c r="AG284" s="12"/>
      <c r="AH284" s="12"/>
      <c r="AI284" s="12"/>
      <c r="AJ284" s="12"/>
      <c r="AK284" s="12"/>
      <c r="AL284" s="11"/>
      <c r="AM284" s="11"/>
      <c r="AN284" s="11"/>
      <c r="AO284" s="11"/>
      <c r="AP284" s="11"/>
      <c r="AQ284" s="11"/>
      <c r="AR284" s="11"/>
      <c r="AS284" s="11"/>
      <c r="AT284" s="11"/>
      <c r="AU284" s="13"/>
      <c r="AV284" s="14"/>
      <c r="AW284" s="11"/>
      <c r="AX284" s="13"/>
      <c r="AY284" s="14"/>
      <c r="AZ284" s="11"/>
    </row>
    <row r="285" spans="1:52" x14ac:dyDescent="0.2">
      <c r="A285" s="1">
        <v>42552</v>
      </c>
      <c r="B285" s="10">
        <v>0.76626590959594809</v>
      </c>
      <c r="C285" s="10">
        <v>1.1053876594521699</v>
      </c>
      <c r="D285" s="10">
        <v>1.3132148813510354</v>
      </c>
      <c r="E285" s="10">
        <v>9.5974816208226951E-3</v>
      </c>
      <c r="F285" s="10">
        <v>0.75302338890645948</v>
      </c>
      <c r="G285" s="10">
        <v>0.71331764034524581</v>
      </c>
      <c r="H285" s="10">
        <v>0.11792730960635865</v>
      </c>
      <c r="I285" s="10">
        <v>0.11663303747419494</v>
      </c>
      <c r="J285" s="10">
        <v>1.0172836491999064</v>
      </c>
      <c r="K285" s="11"/>
      <c r="L285" s="11"/>
      <c r="M285" s="11"/>
      <c r="N285" s="11"/>
      <c r="O285" s="11"/>
      <c r="P285" s="11"/>
      <c r="Q285" s="11"/>
      <c r="R285" s="11"/>
      <c r="S285" s="11"/>
      <c r="T285" s="12"/>
      <c r="U285" s="12"/>
      <c r="V285" s="12"/>
      <c r="W285" s="12"/>
      <c r="X285" s="12"/>
      <c r="Y285" s="12"/>
      <c r="Z285" s="12"/>
      <c r="AA285" s="12"/>
      <c r="AB285" s="12"/>
      <c r="AC285" s="12"/>
      <c r="AD285" s="12"/>
      <c r="AE285" s="12"/>
      <c r="AF285" s="12"/>
      <c r="AG285" s="12"/>
      <c r="AH285" s="12"/>
      <c r="AI285" s="12"/>
      <c r="AJ285" s="12"/>
      <c r="AK285" s="12"/>
      <c r="AL285" s="11"/>
      <c r="AM285" s="11"/>
      <c r="AN285" s="11"/>
      <c r="AO285" s="11"/>
      <c r="AP285" s="11"/>
      <c r="AQ285" s="11"/>
      <c r="AR285" s="11"/>
      <c r="AS285" s="11"/>
      <c r="AT285" s="11"/>
      <c r="AU285" s="13"/>
      <c r="AV285" s="14"/>
      <c r="AW285" s="11"/>
      <c r="AX285" s="13"/>
      <c r="AY285" s="14"/>
      <c r="AZ285" s="11"/>
    </row>
    <row r="286" spans="1:52" x14ac:dyDescent="0.2">
      <c r="A286" s="1">
        <v>42583</v>
      </c>
      <c r="B286" s="10">
        <v>0.76956227297912949</v>
      </c>
      <c r="C286" s="10">
        <v>1.1207495573039248</v>
      </c>
      <c r="D286" s="10">
        <v>1.3095175737258393</v>
      </c>
      <c r="E286" s="10">
        <v>9.8817158611421291E-3</v>
      </c>
      <c r="F286" s="10">
        <v>0.76310829269781677</v>
      </c>
      <c r="G286" s="10">
        <v>0.72358900144717808</v>
      </c>
      <c r="H286" s="10">
        <v>0.12056908608632746</v>
      </c>
      <c r="I286" s="10">
        <v>0.11812790889975665</v>
      </c>
      <c r="J286" s="10">
        <v>1.0295374288332253</v>
      </c>
      <c r="K286" s="11"/>
      <c r="L286" s="11"/>
      <c r="M286" s="11"/>
      <c r="N286" s="11"/>
      <c r="O286" s="11"/>
      <c r="P286" s="11"/>
      <c r="Q286" s="11"/>
      <c r="R286" s="11"/>
      <c r="S286" s="11"/>
      <c r="T286" s="12"/>
      <c r="U286" s="12"/>
      <c r="V286" s="12"/>
      <c r="W286" s="12"/>
      <c r="X286" s="12"/>
      <c r="Y286" s="12"/>
      <c r="Z286" s="12"/>
      <c r="AA286" s="12"/>
      <c r="AB286" s="12"/>
      <c r="AC286" s="12"/>
      <c r="AD286" s="12"/>
      <c r="AE286" s="12"/>
      <c r="AF286" s="12"/>
      <c r="AG286" s="12"/>
      <c r="AH286" s="12"/>
      <c r="AI286" s="12"/>
      <c r="AJ286" s="12"/>
      <c r="AK286" s="12"/>
      <c r="AL286" s="11"/>
      <c r="AM286" s="11"/>
      <c r="AN286" s="11"/>
      <c r="AO286" s="11"/>
      <c r="AP286" s="11"/>
      <c r="AQ286" s="11"/>
      <c r="AR286" s="11"/>
      <c r="AS286" s="11"/>
      <c r="AT286" s="11"/>
      <c r="AU286" s="13"/>
      <c r="AV286" s="14"/>
      <c r="AW286" s="11"/>
      <c r="AX286" s="13"/>
      <c r="AY286" s="14"/>
      <c r="AZ286" s="11"/>
    </row>
    <row r="287" spans="1:52" x14ac:dyDescent="0.2">
      <c r="A287" s="1">
        <v>42614</v>
      </c>
      <c r="B287" s="10">
        <v>0.76285215162449371</v>
      </c>
      <c r="C287" s="10">
        <v>1.1217175739492311</v>
      </c>
      <c r="D287" s="10">
        <v>1.3137151865475565</v>
      </c>
      <c r="E287" s="10">
        <v>9.8243407867332107E-3</v>
      </c>
      <c r="F287" s="10">
        <v>0.75896143716937736</v>
      </c>
      <c r="G287" s="10">
        <v>0.73110103816347427</v>
      </c>
      <c r="H287" s="10">
        <v>0.12197353174361165</v>
      </c>
      <c r="I287" s="10">
        <v>0.11719619815533183</v>
      </c>
      <c r="J287" s="10">
        <v>1.0273902233546346</v>
      </c>
      <c r="K287" s="11"/>
      <c r="L287" s="11"/>
      <c r="M287" s="11"/>
      <c r="N287" s="11"/>
      <c r="O287" s="11"/>
      <c r="P287" s="11"/>
      <c r="Q287" s="11"/>
      <c r="R287" s="11"/>
      <c r="S287" s="11"/>
      <c r="T287" s="12"/>
      <c r="U287" s="12"/>
      <c r="V287" s="12"/>
      <c r="W287" s="12"/>
      <c r="X287" s="12"/>
      <c r="Y287" s="12"/>
      <c r="Z287" s="12"/>
      <c r="AA287" s="12"/>
      <c r="AB287" s="12"/>
      <c r="AC287" s="12"/>
      <c r="AD287" s="12"/>
      <c r="AE287" s="12"/>
      <c r="AF287" s="12"/>
      <c r="AG287" s="12"/>
      <c r="AH287" s="12"/>
      <c r="AI287" s="12"/>
      <c r="AJ287" s="12"/>
      <c r="AK287" s="12"/>
      <c r="AL287" s="11"/>
      <c r="AM287" s="11"/>
      <c r="AN287" s="11"/>
      <c r="AO287" s="11"/>
      <c r="AP287" s="11"/>
      <c r="AQ287" s="11"/>
      <c r="AR287" s="11"/>
      <c r="AS287" s="11"/>
      <c r="AT287" s="11"/>
      <c r="AU287" s="13"/>
      <c r="AV287" s="14"/>
      <c r="AW287" s="11"/>
      <c r="AX287" s="13"/>
      <c r="AY287" s="14"/>
      <c r="AZ287" s="11"/>
    </row>
    <row r="288" spans="1:52" x14ac:dyDescent="0.2">
      <c r="A288" s="1">
        <v>42644</v>
      </c>
      <c r="B288" s="10">
        <v>0.75463724587590741</v>
      </c>
      <c r="C288" s="10">
        <v>1.1012730716708516</v>
      </c>
      <c r="D288" s="10">
        <v>1.2324833306629528</v>
      </c>
      <c r="E288" s="10">
        <v>9.6243611830264756E-3</v>
      </c>
      <c r="F288" s="10">
        <v>0.76138267093040968</v>
      </c>
      <c r="G288" s="10">
        <v>0.71515411571193588</v>
      </c>
      <c r="H288" s="10">
        <v>0.1223211664546433</v>
      </c>
      <c r="I288" s="10">
        <v>0.11334398766817415</v>
      </c>
      <c r="J288" s="10">
        <v>1.0125146814628811</v>
      </c>
      <c r="K288" s="11"/>
      <c r="L288" s="11"/>
      <c r="M288" s="11"/>
      <c r="N288" s="11"/>
      <c r="O288" s="11"/>
      <c r="P288" s="11"/>
      <c r="Q288" s="11"/>
      <c r="R288" s="11"/>
      <c r="S288" s="11"/>
      <c r="T288" s="12"/>
      <c r="U288" s="12"/>
      <c r="V288" s="12"/>
      <c r="W288" s="12"/>
      <c r="X288" s="12"/>
      <c r="Y288" s="12"/>
      <c r="Z288" s="12"/>
      <c r="AA288" s="12"/>
      <c r="AB288" s="12"/>
      <c r="AC288" s="12"/>
      <c r="AD288" s="12"/>
      <c r="AE288" s="12"/>
      <c r="AF288" s="12"/>
      <c r="AG288" s="12"/>
      <c r="AH288" s="12"/>
      <c r="AI288" s="12"/>
      <c r="AJ288" s="12"/>
      <c r="AK288" s="12"/>
      <c r="AL288" s="11"/>
      <c r="AM288" s="11"/>
      <c r="AN288" s="11"/>
      <c r="AO288" s="11"/>
      <c r="AP288" s="11"/>
      <c r="AQ288" s="11"/>
      <c r="AR288" s="11"/>
      <c r="AS288" s="11"/>
      <c r="AT288" s="11"/>
      <c r="AU288" s="13"/>
      <c r="AV288" s="14"/>
      <c r="AW288" s="11"/>
      <c r="AX288" s="13"/>
      <c r="AY288" s="14"/>
      <c r="AZ288" s="11"/>
    </row>
    <row r="289" spans="1:52" x14ac:dyDescent="0.2">
      <c r="A289" s="1">
        <v>42675</v>
      </c>
      <c r="B289" s="10">
        <v>0.74415835689834786</v>
      </c>
      <c r="C289" s="10">
        <v>1.077621043783743</v>
      </c>
      <c r="D289" s="10">
        <v>1.24317806039359</v>
      </c>
      <c r="E289" s="10">
        <v>9.2005630744601569E-3</v>
      </c>
      <c r="F289" s="10">
        <v>0.75232656991746982</v>
      </c>
      <c r="G289" s="10">
        <v>0.71423469752160562</v>
      </c>
      <c r="H289" s="10">
        <v>0.11869577086968393</v>
      </c>
      <c r="I289" s="10">
        <v>0.10947746406402242</v>
      </c>
      <c r="J289" s="10">
        <v>1.0026771479851202</v>
      </c>
      <c r="K289" s="11"/>
      <c r="L289" s="11"/>
      <c r="M289" s="11"/>
      <c r="N289" s="11"/>
      <c r="O289" s="11"/>
      <c r="P289" s="11"/>
      <c r="Q289" s="11"/>
      <c r="R289" s="11"/>
      <c r="S289" s="11"/>
      <c r="T289" s="12"/>
      <c r="U289" s="12"/>
      <c r="V289" s="12"/>
      <c r="W289" s="12"/>
      <c r="X289" s="12"/>
      <c r="Y289" s="12"/>
      <c r="Z289" s="12"/>
      <c r="AA289" s="12"/>
      <c r="AB289" s="12"/>
      <c r="AC289" s="12"/>
      <c r="AD289" s="12"/>
      <c r="AE289" s="12"/>
      <c r="AF289" s="12"/>
      <c r="AG289" s="12"/>
      <c r="AH289" s="12"/>
      <c r="AI289" s="12"/>
      <c r="AJ289" s="12"/>
      <c r="AK289" s="12"/>
      <c r="AL289" s="11"/>
      <c r="AM289" s="11"/>
      <c r="AN289" s="11"/>
      <c r="AO289" s="11"/>
      <c r="AP289" s="11"/>
      <c r="AQ289" s="11"/>
      <c r="AR289" s="11"/>
      <c r="AS289" s="11"/>
      <c r="AT289" s="11"/>
      <c r="AU289" s="13"/>
      <c r="AV289" s="14"/>
      <c r="AW289" s="11"/>
      <c r="AX289" s="13"/>
      <c r="AY289" s="14"/>
      <c r="AZ289" s="11"/>
    </row>
    <row r="290" spans="1:52" x14ac:dyDescent="0.2">
      <c r="A290" s="1">
        <v>42705</v>
      </c>
      <c r="B290" s="10">
        <v>0.75022694365045428</v>
      </c>
      <c r="C290" s="10">
        <v>1.0547410610695074</v>
      </c>
      <c r="D290" s="10">
        <v>1.2490944065552476</v>
      </c>
      <c r="E290" s="10">
        <v>8.6259693433049546E-3</v>
      </c>
      <c r="F290" s="10">
        <v>0.73508872520913282</v>
      </c>
      <c r="G290" s="10">
        <v>0.70432455275390904</v>
      </c>
      <c r="H290" s="10">
        <v>0.11687841138863242</v>
      </c>
      <c r="I290" s="10">
        <v>0.10860475471616146</v>
      </c>
      <c r="J290" s="10">
        <v>0.98127723044314485</v>
      </c>
      <c r="K290" s="11"/>
      <c r="L290" s="11"/>
      <c r="M290" s="11"/>
      <c r="N290" s="11"/>
      <c r="O290" s="11"/>
      <c r="P290" s="11"/>
      <c r="Q290" s="11"/>
      <c r="R290" s="11"/>
      <c r="S290" s="11"/>
      <c r="T290" s="12"/>
      <c r="U290" s="12"/>
      <c r="V290" s="12"/>
      <c r="W290" s="12"/>
      <c r="X290" s="12"/>
      <c r="Y290" s="12"/>
      <c r="Z290" s="12"/>
      <c r="AA290" s="12"/>
      <c r="AB290" s="12"/>
      <c r="AC290" s="12"/>
      <c r="AD290" s="12"/>
      <c r="AE290" s="12"/>
      <c r="AF290" s="12"/>
      <c r="AG290" s="12"/>
      <c r="AH290" s="12"/>
      <c r="AI290" s="12"/>
      <c r="AJ290" s="12"/>
      <c r="AK290" s="12"/>
      <c r="AL290" s="11"/>
      <c r="AM290" s="11"/>
      <c r="AN290" s="11"/>
      <c r="AO290" s="11"/>
      <c r="AP290" s="11"/>
      <c r="AQ290" s="11"/>
      <c r="AR290" s="11"/>
      <c r="AS290" s="11"/>
      <c r="AT290" s="11"/>
      <c r="AU290" s="13"/>
      <c r="AV290" s="14"/>
      <c r="AW290" s="11"/>
      <c r="AX290" s="13"/>
      <c r="AY290" s="14"/>
      <c r="AZ290" s="11"/>
    </row>
    <row r="291" spans="1:52" x14ac:dyDescent="0.2">
      <c r="A291" s="1">
        <v>42736</v>
      </c>
      <c r="B291" s="10">
        <v>0.75809838600853618</v>
      </c>
      <c r="C291" s="10">
        <v>1.0634112104809808</v>
      </c>
      <c r="D291" s="10">
        <v>1.2346136276652222</v>
      </c>
      <c r="E291" s="10">
        <v>8.7068575209835256E-3</v>
      </c>
      <c r="F291" s="10">
        <v>0.74663640300446488</v>
      </c>
      <c r="G291" s="10">
        <v>0.71291081485706131</v>
      </c>
      <c r="H291" s="10">
        <v>0.11816699359534895</v>
      </c>
      <c r="I291" s="10">
        <v>0.11178555059972947</v>
      </c>
      <c r="J291" s="10">
        <v>0.99241792703743392</v>
      </c>
      <c r="K291" s="11"/>
      <c r="L291" s="11"/>
      <c r="M291" s="11"/>
      <c r="N291" s="11"/>
      <c r="O291" s="11"/>
      <c r="P291" s="11"/>
      <c r="Q291" s="11"/>
      <c r="R291" s="11"/>
      <c r="S291" s="11"/>
      <c r="T291" s="12"/>
      <c r="U291" s="12"/>
      <c r="V291" s="12"/>
      <c r="W291" s="12"/>
      <c r="X291" s="12"/>
      <c r="Y291" s="12"/>
      <c r="Z291" s="12"/>
      <c r="AA291" s="12"/>
      <c r="AB291" s="12"/>
      <c r="AC291" s="12"/>
      <c r="AD291" s="12"/>
      <c r="AE291" s="12"/>
      <c r="AF291" s="12"/>
      <c r="AG291" s="12"/>
      <c r="AH291" s="12"/>
      <c r="AI291" s="12"/>
      <c r="AJ291" s="12"/>
      <c r="AK291" s="12"/>
      <c r="AL291" s="11"/>
      <c r="AM291" s="11"/>
      <c r="AN291" s="11"/>
      <c r="AO291" s="11"/>
      <c r="AP291" s="11"/>
      <c r="AQ291" s="11"/>
      <c r="AR291" s="11"/>
      <c r="AS291" s="11"/>
      <c r="AT291" s="11"/>
      <c r="AU291" s="13"/>
      <c r="AV291" s="14"/>
      <c r="AW291" s="11"/>
      <c r="AX291" s="13"/>
      <c r="AY291" s="14"/>
      <c r="AZ291" s="11"/>
    </row>
    <row r="292" spans="1:52" x14ac:dyDescent="0.2">
      <c r="A292" s="1">
        <v>42767</v>
      </c>
      <c r="B292" s="10">
        <v>0.76278232480796948</v>
      </c>
      <c r="C292" s="10">
        <v>1.0649400438755299</v>
      </c>
      <c r="D292" s="10">
        <v>1.2493909219255612</v>
      </c>
      <c r="E292" s="10">
        <v>8.8562977133039306E-3</v>
      </c>
      <c r="F292" s="10">
        <v>0.76632463043994703</v>
      </c>
      <c r="G292" s="10">
        <v>0.722908985758693</v>
      </c>
      <c r="H292" s="10">
        <v>0.12013166430407728</v>
      </c>
      <c r="I292" s="10">
        <v>0.11232547429431522</v>
      </c>
      <c r="J292" s="10">
        <v>0.99892116514164708</v>
      </c>
      <c r="K292" s="11"/>
      <c r="L292" s="11"/>
      <c r="M292" s="11"/>
      <c r="N292" s="11"/>
      <c r="O292" s="11"/>
      <c r="P292" s="11"/>
      <c r="Q292" s="11"/>
      <c r="R292" s="11"/>
      <c r="S292" s="11"/>
      <c r="T292" s="12"/>
      <c r="U292" s="12"/>
      <c r="V292" s="12"/>
      <c r="W292" s="12"/>
      <c r="X292" s="12"/>
      <c r="Y292" s="12"/>
      <c r="Z292" s="12"/>
      <c r="AA292" s="12"/>
      <c r="AB292" s="12"/>
      <c r="AC292" s="12"/>
      <c r="AD292" s="12"/>
      <c r="AE292" s="12"/>
      <c r="AF292" s="12"/>
      <c r="AG292" s="12"/>
      <c r="AH292" s="12"/>
      <c r="AI292" s="12"/>
      <c r="AJ292" s="12"/>
      <c r="AK292" s="12"/>
      <c r="AL292" s="11"/>
      <c r="AM292" s="11"/>
      <c r="AN292" s="11"/>
      <c r="AO292" s="11"/>
      <c r="AP292" s="11"/>
      <c r="AQ292" s="11"/>
      <c r="AR292" s="11"/>
      <c r="AS292" s="11"/>
      <c r="AT292" s="11"/>
      <c r="AU292" s="13"/>
      <c r="AV292" s="14"/>
      <c r="AW292" s="11"/>
      <c r="AX292" s="13"/>
      <c r="AY292" s="14"/>
      <c r="AZ292" s="11"/>
    </row>
    <row r="293" spans="1:52" x14ac:dyDescent="0.2">
      <c r="A293" s="1">
        <v>42795</v>
      </c>
      <c r="B293" s="10">
        <v>0.74696545284780569</v>
      </c>
      <c r="C293" s="10">
        <v>1.0689699405652713</v>
      </c>
      <c r="D293" s="10">
        <v>1.2344764585339358</v>
      </c>
      <c r="E293" s="10">
        <v>8.8560624175279181E-3</v>
      </c>
      <c r="F293" s="10">
        <v>0.76212541535835143</v>
      </c>
      <c r="G293" s="10">
        <v>0.70042726062898375</v>
      </c>
      <c r="H293" s="10">
        <v>0.11752952929423519</v>
      </c>
      <c r="I293" s="10">
        <v>0.11215791834903543</v>
      </c>
      <c r="J293" s="10">
        <v>0.99843246103617311</v>
      </c>
      <c r="K293" s="11"/>
      <c r="L293" s="11"/>
      <c r="M293" s="11"/>
      <c r="N293" s="11"/>
      <c r="O293" s="11"/>
      <c r="P293" s="11"/>
      <c r="Q293" s="11"/>
      <c r="R293" s="11"/>
      <c r="S293" s="11"/>
      <c r="T293" s="12"/>
      <c r="U293" s="12"/>
      <c r="V293" s="12"/>
      <c r="W293" s="12"/>
      <c r="X293" s="12"/>
      <c r="Y293" s="12"/>
      <c r="Z293" s="12"/>
      <c r="AA293" s="12"/>
      <c r="AB293" s="12"/>
      <c r="AC293" s="12"/>
      <c r="AD293" s="12"/>
      <c r="AE293" s="12"/>
      <c r="AF293" s="12"/>
      <c r="AG293" s="12"/>
      <c r="AH293" s="12"/>
      <c r="AI293" s="12"/>
      <c r="AJ293" s="12"/>
      <c r="AK293" s="12"/>
      <c r="AL293" s="11"/>
      <c r="AM293" s="11"/>
      <c r="AN293" s="11"/>
      <c r="AO293" s="11"/>
      <c r="AP293" s="11"/>
      <c r="AQ293" s="11"/>
      <c r="AR293" s="11"/>
      <c r="AS293" s="11"/>
      <c r="AT293" s="11"/>
      <c r="AU293" s="13"/>
      <c r="AV293" s="14"/>
      <c r="AW293" s="11"/>
      <c r="AX293" s="13"/>
      <c r="AY293" s="14"/>
      <c r="AZ293" s="11"/>
    </row>
    <row r="294" spans="1:52" x14ac:dyDescent="0.2">
      <c r="A294" s="1">
        <v>42826</v>
      </c>
      <c r="B294" s="10">
        <v>0.74383177500576469</v>
      </c>
      <c r="C294" s="10">
        <v>1.0717079810093346</v>
      </c>
      <c r="D294" s="10">
        <v>1.2641585760517799</v>
      </c>
      <c r="E294" s="10">
        <v>9.0763044918630922E-3</v>
      </c>
      <c r="F294" s="10">
        <v>0.75306875517734762</v>
      </c>
      <c r="G294" s="10">
        <v>0.69666991779294973</v>
      </c>
      <c r="H294" s="10">
        <v>0.1164469700498393</v>
      </c>
      <c r="I294" s="10">
        <v>0.11160340613595526</v>
      </c>
      <c r="J294" s="10">
        <v>0.99924057716135728</v>
      </c>
      <c r="K294" s="11"/>
      <c r="L294" s="11"/>
      <c r="M294" s="11"/>
      <c r="N294" s="11"/>
      <c r="O294" s="11"/>
      <c r="P294" s="11"/>
      <c r="Q294" s="11"/>
      <c r="R294" s="11"/>
      <c r="S294" s="11"/>
      <c r="T294" s="12"/>
      <c r="U294" s="12"/>
      <c r="V294" s="12"/>
      <c r="W294" s="12"/>
      <c r="X294" s="12"/>
      <c r="Y294" s="12"/>
      <c r="Z294" s="12"/>
      <c r="AA294" s="12"/>
      <c r="AB294" s="12"/>
      <c r="AC294" s="12"/>
      <c r="AD294" s="12"/>
      <c r="AE294" s="12"/>
      <c r="AF294" s="12"/>
      <c r="AG294" s="12"/>
      <c r="AH294" s="12"/>
      <c r="AI294" s="12"/>
      <c r="AJ294" s="12"/>
      <c r="AK294" s="12"/>
      <c r="AL294" s="11"/>
      <c r="AM294" s="11"/>
      <c r="AN294" s="11"/>
      <c r="AO294" s="11"/>
      <c r="AP294" s="11"/>
      <c r="AQ294" s="11"/>
      <c r="AR294" s="11"/>
      <c r="AS294" s="11"/>
      <c r="AT294" s="11"/>
      <c r="AU294" s="13"/>
      <c r="AV294" s="14"/>
      <c r="AW294" s="11"/>
      <c r="AX294" s="13"/>
      <c r="AY294" s="14"/>
      <c r="AZ294" s="11"/>
    </row>
    <row r="295" spans="1:52" x14ac:dyDescent="0.2">
      <c r="A295" s="1">
        <v>42856</v>
      </c>
      <c r="B295" s="10">
        <v>0.73491585213493049</v>
      </c>
      <c r="C295" s="10">
        <v>1.1044598087075612</v>
      </c>
      <c r="D295" s="10">
        <v>1.2919395889048229</v>
      </c>
      <c r="E295" s="10">
        <v>8.9081304506623184E-3</v>
      </c>
      <c r="F295" s="10">
        <v>0.74341704209227288</v>
      </c>
      <c r="G295" s="10">
        <v>0.69483046136742632</v>
      </c>
      <c r="H295" s="10">
        <v>0.11749362597079108</v>
      </c>
      <c r="I295" s="10">
        <v>0.11383687176276397</v>
      </c>
      <c r="J295" s="10">
        <v>1.0131712259371835</v>
      </c>
      <c r="K295" s="11"/>
      <c r="L295" s="11"/>
      <c r="M295" s="11"/>
      <c r="N295" s="11"/>
      <c r="O295" s="11"/>
      <c r="P295" s="11"/>
      <c r="Q295" s="11"/>
      <c r="R295" s="11"/>
      <c r="S295" s="11"/>
      <c r="T295" s="12"/>
      <c r="U295" s="12"/>
      <c r="V295" s="12"/>
      <c r="W295" s="12"/>
      <c r="X295" s="12"/>
      <c r="Y295" s="12"/>
      <c r="Z295" s="12"/>
      <c r="AA295" s="12"/>
      <c r="AB295" s="12"/>
      <c r="AC295" s="12"/>
      <c r="AD295" s="12"/>
      <c r="AE295" s="12"/>
      <c r="AF295" s="12"/>
      <c r="AG295" s="12"/>
      <c r="AH295" s="12"/>
      <c r="AI295" s="12"/>
      <c r="AJ295" s="12"/>
      <c r="AK295" s="12"/>
      <c r="AL295" s="11"/>
      <c r="AM295" s="11"/>
      <c r="AN295" s="11"/>
      <c r="AO295" s="11"/>
      <c r="AP295" s="11"/>
      <c r="AQ295" s="11"/>
      <c r="AR295" s="11"/>
      <c r="AS295" s="11"/>
      <c r="AT295" s="11"/>
      <c r="AU295" s="13"/>
      <c r="AV295" s="14"/>
      <c r="AW295" s="11"/>
      <c r="AX295" s="13"/>
      <c r="AY295" s="14"/>
      <c r="AZ295" s="11"/>
    </row>
    <row r="296" spans="1:52" x14ac:dyDescent="0.2">
      <c r="A296" s="1">
        <v>42887</v>
      </c>
      <c r="B296" s="10">
        <v>0.75199278086930366</v>
      </c>
      <c r="C296" s="10">
        <v>1.1234440300184245</v>
      </c>
      <c r="D296" s="10">
        <v>1.2805409004763613</v>
      </c>
      <c r="E296" s="10">
        <v>9.0155066714749359E-3</v>
      </c>
      <c r="F296" s="10">
        <v>0.7559950406725332</v>
      </c>
      <c r="G296" s="10">
        <v>0.72296124927703875</v>
      </c>
      <c r="H296" s="10">
        <v>0.11819632409432067</v>
      </c>
      <c r="I296" s="10">
        <v>0.1152193199755735</v>
      </c>
      <c r="J296" s="10">
        <v>1.0330898684876597</v>
      </c>
      <c r="K296" s="11"/>
      <c r="L296" s="11"/>
      <c r="M296" s="11"/>
      <c r="N296" s="11"/>
      <c r="O296" s="11"/>
      <c r="P296" s="11"/>
      <c r="Q296" s="11"/>
      <c r="R296" s="11"/>
      <c r="S296" s="11"/>
      <c r="T296" s="12"/>
      <c r="U296" s="12"/>
      <c r="V296" s="12"/>
      <c r="W296" s="12"/>
      <c r="X296" s="12"/>
      <c r="Y296" s="12"/>
      <c r="Z296" s="12"/>
      <c r="AA296" s="12"/>
      <c r="AB296" s="12"/>
      <c r="AC296" s="12"/>
      <c r="AD296" s="12"/>
      <c r="AE296" s="12"/>
      <c r="AF296" s="12"/>
      <c r="AG296" s="12"/>
      <c r="AH296" s="12"/>
      <c r="AI296" s="12"/>
      <c r="AJ296" s="12"/>
      <c r="AK296" s="12"/>
      <c r="AL296" s="11"/>
      <c r="AM296" s="11"/>
      <c r="AN296" s="11"/>
      <c r="AO296" s="11"/>
      <c r="AP296" s="11"/>
      <c r="AQ296" s="11"/>
      <c r="AR296" s="11"/>
      <c r="AS296" s="11"/>
      <c r="AT296" s="11"/>
      <c r="AU296" s="13"/>
      <c r="AV296" s="14"/>
      <c r="AW296" s="11"/>
      <c r="AX296" s="13"/>
      <c r="AY296" s="14"/>
      <c r="AZ296" s="11"/>
    </row>
    <row r="297" spans="1:52" x14ac:dyDescent="0.2">
      <c r="A297" s="1">
        <v>42917</v>
      </c>
      <c r="B297" s="10">
        <v>0.78809658911796232</v>
      </c>
      <c r="C297" s="10">
        <v>1.1528307759703953</v>
      </c>
      <c r="D297" s="10">
        <v>1.2994438380373199</v>
      </c>
      <c r="E297" s="10">
        <v>8.898697230725422E-3</v>
      </c>
      <c r="F297" s="10">
        <v>0.78030509929382386</v>
      </c>
      <c r="G297" s="10">
        <v>0.73588932224593417</v>
      </c>
      <c r="H297" s="10">
        <v>0.12272950417280315</v>
      </c>
      <c r="I297" s="10">
        <v>0.12023855328972681</v>
      </c>
      <c r="J297" s="10">
        <v>1.0412328196584757</v>
      </c>
      <c r="K297" s="11"/>
      <c r="L297" s="11"/>
      <c r="M297" s="11"/>
      <c r="N297" s="11"/>
      <c r="O297" s="11"/>
      <c r="P297" s="11"/>
      <c r="Q297" s="11"/>
      <c r="R297" s="11"/>
      <c r="S297" s="11"/>
      <c r="T297" s="12"/>
      <c r="U297" s="12"/>
      <c r="V297" s="12"/>
      <c r="W297" s="12"/>
      <c r="X297" s="12"/>
      <c r="Y297" s="12"/>
      <c r="Z297" s="12"/>
      <c r="AA297" s="12"/>
      <c r="AB297" s="12"/>
      <c r="AC297" s="12"/>
      <c r="AD297" s="12"/>
      <c r="AE297" s="12"/>
      <c r="AF297" s="12"/>
      <c r="AG297" s="12"/>
      <c r="AH297" s="12"/>
      <c r="AI297" s="12"/>
      <c r="AJ297" s="12"/>
      <c r="AK297" s="12"/>
      <c r="AL297" s="11"/>
      <c r="AM297" s="11"/>
      <c r="AN297" s="11"/>
      <c r="AO297" s="11"/>
      <c r="AP297" s="11"/>
      <c r="AQ297" s="11"/>
      <c r="AR297" s="11"/>
      <c r="AS297" s="11"/>
      <c r="AT297" s="11"/>
      <c r="AU297" s="13"/>
      <c r="AV297" s="14"/>
      <c r="AW297" s="11"/>
      <c r="AX297" s="13"/>
      <c r="AY297" s="14"/>
      <c r="AZ297" s="11"/>
    </row>
    <row r="298" spans="1:52" x14ac:dyDescent="0.2">
      <c r="A298" s="1">
        <v>42948</v>
      </c>
      <c r="B298" s="10">
        <v>0.79334856562579337</v>
      </c>
      <c r="C298" s="10">
        <v>1.1812930433652675</v>
      </c>
      <c r="D298" s="10">
        <v>1.295001295001295</v>
      </c>
      <c r="E298" s="10">
        <v>9.1092933010257053E-3</v>
      </c>
      <c r="F298" s="10">
        <v>0.79150242991245989</v>
      </c>
      <c r="G298" s="10">
        <v>0.72998029053215574</v>
      </c>
      <c r="H298" s="10">
        <v>0.12676199168441335</v>
      </c>
      <c r="I298" s="10">
        <v>0.12375012375012374</v>
      </c>
      <c r="J298" s="10">
        <v>1.0361942657009335</v>
      </c>
      <c r="K298" s="11"/>
      <c r="L298" s="11"/>
      <c r="M298" s="11"/>
      <c r="N298" s="11"/>
      <c r="O298" s="11"/>
      <c r="P298" s="11"/>
      <c r="Q298" s="11"/>
      <c r="R298" s="11"/>
      <c r="S298" s="11"/>
      <c r="T298" s="12"/>
      <c r="U298" s="12"/>
      <c r="V298" s="12"/>
      <c r="W298" s="12"/>
      <c r="X298" s="12"/>
      <c r="Y298" s="12"/>
      <c r="Z298" s="12"/>
      <c r="AA298" s="12"/>
      <c r="AB298" s="12"/>
      <c r="AC298" s="12"/>
      <c r="AD298" s="12"/>
      <c r="AE298" s="12"/>
      <c r="AF298" s="12"/>
      <c r="AG298" s="12"/>
      <c r="AH298" s="12"/>
      <c r="AI298" s="12"/>
      <c r="AJ298" s="12"/>
      <c r="AK298" s="12"/>
      <c r="AL298" s="11"/>
      <c r="AM298" s="11"/>
      <c r="AN298" s="11"/>
      <c r="AO298" s="11"/>
      <c r="AP298" s="11"/>
      <c r="AQ298" s="11"/>
      <c r="AR298" s="11"/>
      <c r="AS298" s="11"/>
      <c r="AT298" s="11"/>
      <c r="AU298" s="13"/>
      <c r="AV298" s="14"/>
      <c r="AW298" s="11"/>
      <c r="AX298" s="13"/>
      <c r="AY298" s="14"/>
      <c r="AZ298" s="11"/>
    </row>
    <row r="299" spans="1:52" x14ac:dyDescent="0.2">
      <c r="A299" s="1">
        <v>42979</v>
      </c>
      <c r="B299" s="10">
        <v>0.81414661152180279</v>
      </c>
      <c r="C299" s="10">
        <v>1.1910717263393602</v>
      </c>
      <c r="D299" s="10">
        <v>1.3334755707275443</v>
      </c>
      <c r="E299" s="10">
        <v>9.0234790925989416E-3</v>
      </c>
      <c r="F299" s="10">
        <v>0.79700326771339769</v>
      </c>
      <c r="G299" s="10">
        <v>0.72558409519663325</v>
      </c>
      <c r="H299" s="10">
        <v>0.12758031180628207</v>
      </c>
      <c r="I299" s="10">
        <v>0.1248423864870601</v>
      </c>
      <c r="J299" s="10">
        <v>1.0385510136257894</v>
      </c>
      <c r="K299" s="11"/>
      <c r="L299" s="11"/>
      <c r="M299" s="11"/>
      <c r="N299" s="11"/>
      <c r="O299" s="11"/>
      <c r="P299" s="11"/>
      <c r="Q299" s="11"/>
      <c r="R299" s="11"/>
      <c r="S299" s="11"/>
      <c r="T299" s="12"/>
      <c r="U299" s="12"/>
      <c r="V299" s="12"/>
      <c r="W299" s="12"/>
      <c r="X299" s="12"/>
      <c r="Y299" s="12"/>
      <c r="Z299" s="12"/>
      <c r="AA299" s="12"/>
      <c r="AB299" s="12"/>
      <c r="AC299" s="12"/>
      <c r="AD299" s="12"/>
      <c r="AE299" s="12"/>
      <c r="AF299" s="12"/>
      <c r="AG299" s="12"/>
      <c r="AH299" s="12"/>
      <c r="AI299" s="12"/>
      <c r="AJ299" s="12"/>
      <c r="AK299" s="12"/>
      <c r="AL299" s="11"/>
      <c r="AM299" s="11"/>
      <c r="AN299" s="11"/>
      <c r="AO299" s="11"/>
      <c r="AP299" s="11"/>
      <c r="AQ299" s="11"/>
      <c r="AR299" s="11"/>
      <c r="AS299" s="11"/>
      <c r="AT299" s="11"/>
      <c r="AU299" s="13"/>
      <c r="AV299" s="14"/>
      <c r="AW299" s="11"/>
      <c r="AX299" s="13"/>
      <c r="AY299" s="14"/>
      <c r="AZ299" s="11"/>
    </row>
    <row r="300" spans="1:52" x14ac:dyDescent="0.2">
      <c r="A300" s="1">
        <v>43009</v>
      </c>
      <c r="B300" s="10">
        <v>0.79336115386446227</v>
      </c>
      <c r="C300" s="10">
        <v>1.1754748918563098</v>
      </c>
      <c r="D300" s="10">
        <v>1.3199751844665319</v>
      </c>
      <c r="E300" s="10">
        <v>8.8544156971081481E-3</v>
      </c>
      <c r="F300" s="10">
        <v>0.77862215024293013</v>
      </c>
      <c r="G300" s="10">
        <v>0.70368024769544713</v>
      </c>
      <c r="H300" s="10">
        <v>0.12500937570317774</v>
      </c>
      <c r="I300" s="10">
        <v>0.12223295155908129</v>
      </c>
      <c r="J300" s="10">
        <v>1.0180500269783257</v>
      </c>
      <c r="K300" s="11"/>
      <c r="L300" s="11"/>
      <c r="M300" s="11"/>
      <c r="N300" s="11"/>
      <c r="O300" s="11"/>
      <c r="P300" s="11"/>
      <c r="Q300" s="11"/>
      <c r="R300" s="11"/>
      <c r="S300" s="11"/>
      <c r="T300" s="12"/>
      <c r="U300" s="12"/>
      <c r="V300" s="12"/>
      <c r="W300" s="12"/>
      <c r="X300" s="12"/>
      <c r="Y300" s="12"/>
      <c r="Z300" s="12"/>
      <c r="AA300" s="12"/>
      <c r="AB300" s="12"/>
      <c r="AC300" s="12"/>
      <c r="AD300" s="12"/>
      <c r="AE300" s="12"/>
      <c r="AF300" s="12"/>
      <c r="AG300" s="12"/>
      <c r="AH300" s="12"/>
      <c r="AI300" s="12"/>
      <c r="AJ300" s="12"/>
      <c r="AK300" s="12"/>
      <c r="AL300" s="11"/>
      <c r="AM300" s="11"/>
      <c r="AN300" s="11"/>
      <c r="AO300" s="11"/>
      <c r="AP300" s="11"/>
      <c r="AQ300" s="11"/>
      <c r="AR300" s="11"/>
      <c r="AS300" s="11"/>
      <c r="AT300" s="11"/>
      <c r="AU300" s="13"/>
      <c r="AV300" s="14"/>
      <c r="AW300" s="11"/>
      <c r="AX300" s="13"/>
      <c r="AY300" s="14"/>
      <c r="AZ300" s="11"/>
    </row>
    <row r="301" spans="1:52" x14ac:dyDescent="0.2">
      <c r="A301" s="1">
        <v>43040</v>
      </c>
      <c r="B301" s="10">
        <v>0.78315281660910485</v>
      </c>
      <c r="C301" s="10">
        <v>1.1746326336438278</v>
      </c>
      <c r="D301" s="10">
        <v>1.3229088118955961</v>
      </c>
      <c r="E301" s="10">
        <v>8.8691009392377895E-3</v>
      </c>
      <c r="F301" s="10">
        <v>0.76218350330025464</v>
      </c>
      <c r="G301" s="10">
        <v>0.68865780593623027</v>
      </c>
      <c r="H301" s="10">
        <v>0.1221135411705804</v>
      </c>
      <c r="I301" s="10">
        <v>0.11927480916030533</v>
      </c>
      <c r="J301" s="10">
        <v>1.0089086634986935</v>
      </c>
      <c r="K301" s="11"/>
      <c r="L301" s="11"/>
      <c r="M301" s="11"/>
      <c r="N301" s="11"/>
      <c r="O301" s="11"/>
      <c r="P301" s="11"/>
      <c r="Q301" s="11"/>
      <c r="R301" s="11"/>
      <c r="S301" s="11"/>
      <c r="T301" s="12"/>
      <c r="U301" s="12"/>
      <c r="V301" s="12"/>
      <c r="W301" s="12"/>
      <c r="X301" s="12"/>
      <c r="Y301" s="12"/>
      <c r="Z301" s="12"/>
      <c r="AA301" s="12"/>
      <c r="AB301" s="12"/>
      <c r="AC301" s="12"/>
      <c r="AD301" s="12"/>
      <c r="AE301" s="12"/>
      <c r="AF301" s="12"/>
      <c r="AG301" s="12"/>
      <c r="AH301" s="12"/>
      <c r="AI301" s="12"/>
      <c r="AJ301" s="12"/>
      <c r="AK301" s="12"/>
      <c r="AL301" s="11"/>
      <c r="AM301" s="11"/>
      <c r="AN301" s="11"/>
      <c r="AO301" s="11"/>
      <c r="AP301" s="11"/>
      <c r="AQ301" s="11"/>
      <c r="AR301" s="11"/>
      <c r="AS301" s="11"/>
      <c r="AT301" s="11"/>
      <c r="AU301" s="13"/>
      <c r="AV301" s="14"/>
      <c r="AW301" s="11"/>
      <c r="AX301" s="13"/>
      <c r="AY301" s="14"/>
      <c r="AZ301" s="11"/>
    </row>
    <row r="302" spans="1:52" x14ac:dyDescent="0.2">
      <c r="A302" s="1">
        <v>43070</v>
      </c>
      <c r="B302" s="10">
        <v>0.78305469637054148</v>
      </c>
      <c r="C302" s="10">
        <v>1.1832639151836426</v>
      </c>
      <c r="D302" s="10">
        <v>1.3404286690883744</v>
      </c>
      <c r="E302" s="10">
        <v>8.8550429469582918E-3</v>
      </c>
      <c r="F302" s="10">
        <v>0.76422217467062026</v>
      </c>
      <c r="G302" s="10">
        <v>0.69613644274277753</v>
      </c>
      <c r="H302" s="10">
        <v>0.12022265235215619</v>
      </c>
      <c r="I302" s="10">
        <v>0.11907880635404511</v>
      </c>
      <c r="J302" s="10">
        <v>1.0128325889013805</v>
      </c>
      <c r="K302" s="11"/>
      <c r="L302" s="11"/>
      <c r="M302" s="11"/>
      <c r="N302" s="11"/>
      <c r="O302" s="11"/>
      <c r="P302" s="11"/>
      <c r="Q302" s="11"/>
      <c r="R302" s="11"/>
      <c r="S302" s="11"/>
      <c r="T302" s="12"/>
      <c r="U302" s="12"/>
      <c r="V302" s="12"/>
      <c r="W302" s="12"/>
      <c r="X302" s="12"/>
      <c r="Y302" s="12"/>
      <c r="Z302" s="12"/>
      <c r="AA302" s="12"/>
      <c r="AB302" s="12"/>
      <c r="AC302" s="12"/>
      <c r="AD302" s="12"/>
      <c r="AE302" s="12"/>
      <c r="AF302" s="12"/>
      <c r="AG302" s="12"/>
      <c r="AH302" s="12"/>
      <c r="AI302" s="12"/>
      <c r="AJ302" s="12"/>
      <c r="AK302" s="12"/>
      <c r="AL302" s="11"/>
      <c r="AM302" s="11"/>
      <c r="AN302" s="11"/>
      <c r="AO302" s="11"/>
      <c r="AP302" s="11"/>
      <c r="AQ302" s="11"/>
      <c r="AR302" s="11"/>
      <c r="AS302" s="11"/>
      <c r="AT302" s="11"/>
      <c r="AU302" s="13"/>
      <c r="AV302" s="14"/>
      <c r="AW302" s="11"/>
      <c r="AX302" s="13"/>
      <c r="AY302" s="14"/>
      <c r="AZ302" s="11"/>
    </row>
    <row r="303" spans="1:52" x14ac:dyDescent="0.2">
      <c r="A303" s="1">
        <v>43101</v>
      </c>
      <c r="B303" s="10">
        <v>0.80467354394322221</v>
      </c>
      <c r="C303" s="10">
        <v>1.2201669188344966</v>
      </c>
      <c r="D303" s="10">
        <v>1.3820553927801427</v>
      </c>
      <c r="E303" s="10">
        <v>9.0201419770347194E-3</v>
      </c>
      <c r="F303" s="10">
        <v>0.79559558285332399</v>
      </c>
      <c r="G303" s="10">
        <v>0.72648020341445696</v>
      </c>
      <c r="H303" s="10">
        <v>0.12654863896938789</v>
      </c>
      <c r="I303" s="10">
        <v>0.12428690388893723</v>
      </c>
      <c r="J303" s="10">
        <v>1.0410377063857252</v>
      </c>
      <c r="K303" s="11"/>
      <c r="L303" s="11"/>
      <c r="M303" s="11"/>
      <c r="N303" s="11"/>
      <c r="O303" s="11"/>
      <c r="P303" s="11"/>
      <c r="Q303" s="11"/>
      <c r="R303" s="11"/>
      <c r="S303" s="11"/>
      <c r="T303" s="12"/>
      <c r="U303" s="12"/>
      <c r="V303" s="12"/>
      <c r="W303" s="12"/>
      <c r="X303" s="12"/>
      <c r="Y303" s="12"/>
      <c r="Z303" s="12"/>
      <c r="AA303" s="12"/>
      <c r="AB303" s="12"/>
      <c r="AC303" s="12"/>
      <c r="AD303" s="12"/>
      <c r="AE303" s="12"/>
      <c r="AF303" s="12"/>
      <c r="AG303" s="12"/>
      <c r="AH303" s="12"/>
      <c r="AI303" s="12"/>
      <c r="AJ303" s="12"/>
      <c r="AK303" s="12"/>
      <c r="AL303" s="11"/>
      <c r="AM303" s="11"/>
      <c r="AN303" s="11"/>
      <c r="AO303" s="11"/>
      <c r="AP303" s="11"/>
      <c r="AQ303" s="11"/>
      <c r="AR303" s="11"/>
      <c r="AS303" s="11"/>
      <c r="AT303" s="11"/>
      <c r="AU303" s="13"/>
      <c r="AV303" s="14"/>
      <c r="AW303" s="11"/>
      <c r="AX303" s="13"/>
      <c r="AY303" s="14"/>
      <c r="AZ303" s="11"/>
    </row>
    <row r="304" spans="1:52" x14ac:dyDescent="0.2">
      <c r="A304" s="1">
        <v>43132</v>
      </c>
      <c r="B304" s="10">
        <v>0.79452098329916887</v>
      </c>
      <c r="C304" s="10">
        <v>1.2341565157293248</v>
      </c>
      <c r="D304" s="10">
        <v>1.3960631020522127</v>
      </c>
      <c r="E304" s="10">
        <v>9.2609742544915719E-3</v>
      </c>
      <c r="F304" s="10">
        <v>0.78663352317422364</v>
      </c>
      <c r="G304" s="10">
        <v>0.73035349108968739</v>
      </c>
      <c r="H304" s="10">
        <v>0.12754613981607846</v>
      </c>
      <c r="I304" s="10">
        <v>0.12414341046777239</v>
      </c>
      <c r="J304" s="10">
        <v>1.0691185117870317</v>
      </c>
      <c r="K304" s="11"/>
      <c r="L304" s="11"/>
      <c r="M304" s="11"/>
      <c r="N304" s="11"/>
      <c r="O304" s="11"/>
      <c r="P304" s="11"/>
      <c r="Q304" s="11"/>
      <c r="R304" s="11"/>
      <c r="S304" s="11"/>
      <c r="T304" s="12"/>
      <c r="U304" s="12"/>
      <c r="V304" s="12"/>
      <c r="W304" s="12"/>
      <c r="X304" s="12"/>
      <c r="Y304" s="12"/>
      <c r="Z304" s="12"/>
      <c r="AA304" s="12"/>
      <c r="AB304" s="12"/>
      <c r="AC304" s="12"/>
      <c r="AD304" s="12"/>
      <c r="AE304" s="12"/>
      <c r="AF304" s="12"/>
      <c r="AG304" s="12"/>
      <c r="AH304" s="12"/>
      <c r="AI304" s="12"/>
      <c r="AJ304" s="12"/>
      <c r="AK304" s="12"/>
      <c r="AL304" s="11"/>
      <c r="AM304" s="11"/>
      <c r="AN304" s="11"/>
      <c r="AO304" s="11"/>
      <c r="AP304" s="11"/>
      <c r="AQ304" s="11"/>
      <c r="AR304" s="11"/>
      <c r="AS304" s="11"/>
      <c r="AT304" s="11"/>
      <c r="AU304" s="13"/>
      <c r="AV304" s="14"/>
      <c r="AW304" s="11"/>
      <c r="AX304" s="13"/>
      <c r="AY304" s="14"/>
      <c r="AZ304" s="11"/>
    </row>
    <row r="305" spans="1:52" x14ac:dyDescent="0.2">
      <c r="A305" s="1">
        <v>43160</v>
      </c>
      <c r="B305" s="10">
        <v>0.77329353449275817</v>
      </c>
      <c r="C305" s="10">
        <v>1.2334258402713538</v>
      </c>
      <c r="D305" s="10">
        <v>1.3971944335773765</v>
      </c>
      <c r="E305" s="10">
        <v>9.4255148687497053E-3</v>
      </c>
      <c r="F305" s="10">
        <v>0.77620466964729262</v>
      </c>
      <c r="G305" s="10">
        <v>0.72563674624482977</v>
      </c>
      <c r="H305" s="10">
        <v>0.12871503777786358</v>
      </c>
      <c r="I305" s="10">
        <v>0.12142701022415425</v>
      </c>
      <c r="J305" s="10">
        <v>1.0551417055310528</v>
      </c>
      <c r="K305" s="11"/>
      <c r="L305" s="11"/>
      <c r="M305" s="11"/>
      <c r="N305" s="11"/>
      <c r="O305" s="11"/>
      <c r="P305" s="11"/>
      <c r="Q305" s="11"/>
      <c r="R305" s="11"/>
      <c r="S305" s="11"/>
      <c r="T305" s="12"/>
      <c r="U305" s="12"/>
      <c r="V305" s="12"/>
      <c r="W305" s="12"/>
      <c r="X305" s="12"/>
      <c r="Y305" s="12"/>
      <c r="Z305" s="12"/>
      <c r="AA305" s="12"/>
      <c r="AB305" s="12"/>
      <c r="AC305" s="12"/>
      <c r="AD305" s="12"/>
      <c r="AE305" s="12"/>
      <c r="AF305" s="12"/>
      <c r="AG305" s="12"/>
      <c r="AH305" s="12"/>
      <c r="AI305" s="12"/>
      <c r="AJ305" s="12"/>
      <c r="AK305" s="12"/>
      <c r="AL305" s="11"/>
      <c r="AM305" s="11"/>
      <c r="AN305" s="11"/>
      <c r="AO305" s="11"/>
      <c r="AP305" s="11"/>
      <c r="AQ305" s="11"/>
      <c r="AR305" s="11"/>
      <c r="AS305" s="11"/>
      <c r="AT305" s="11"/>
      <c r="AU305" s="13"/>
      <c r="AV305" s="14"/>
      <c r="AW305" s="11"/>
      <c r="AX305" s="13"/>
      <c r="AY305" s="14"/>
      <c r="AZ305" s="11"/>
    </row>
    <row r="306" spans="1:52" x14ac:dyDescent="0.2">
      <c r="A306" s="1">
        <v>43191</v>
      </c>
      <c r="B306" s="10">
        <v>0.78538554576441577</v>
      </c>
      <c r="C306" s="10">
        <v>1.2274155538098979</v>
      </c>
      <c r="D306" s="10">
        <v>1.4074793452406087</v>
      </c>
      <c r="E306" s="10">
        <v>9.2914351550740515E-3</v>
      </c>
      <c r="F306" s="10">
        <v>0.76824387133451633</v>
      </c>
      <c r="G306" s="10">
        <v>0.72427029767509232</v>
      </c>
      <c r="H306" s="10">
        <v>0.12747947580439548</v>
      </c>
      <c r="I306" s="10">
        <v>0.11829699643926041</v>
      </c>
      <c r="J306" s="10">
        <v>1.0326844632622503</v>
      </c>
      <c r="K306" s="11"/>
      <c r="L306" s="11"/>
      <c r="M306" s="11"/>
      <c r="N306" s="11"/>
      <c r="O306" s="11"/>
      <c r="P306" s="11"/>
      <c r="Q306" s="11"/>
      <c r="R306" s="11"/>
      <c r="S306" s="11"/>
      <c r="T306" s="12"/>
      <c r="U306" s="12"/>
      <c r="V306" s="12"/>
      <c r="W306" s="12"/>
      <c r="X306" s="12"/>
      <c r="Y306" s="12"/>
      <c r="Z306" s="12"/>
      <c r="AA306" s="12"/>
      <c r="AB306" s="12"/>
      <c r="AC306" s="12"/>
      <c r="AD306" s="12"/>
      <c r="AE306" s="12"/>
      <c r="AF306" s="12"/>
      <c r="AG306" s="12"/>
      <c r="AH306" s="12"/>
      <c r="AI306" s="12"/>
      <c r="AJ306" s="12"/>
      <c r="AK306" s="12"/>
      <c r="AL306" s="11"/>
      <c r="AM306" s="11"/>
      <c r="AN306" s="11"/>
      <c r="AO306" s="11"/>
      <c r="AP306" s="11"/>
      <c r="AQ306" s="11"/>
      <c r="AR306" s="11"/>
      <c r="AS306" s="11"/>
      <c r="AT306" s="11"/>
      <c r="AU306" s="13"/>
      <c r="AV306" s="14"/>
      <c r="AW306" s="11"/>
      <c r="AX306" s="13"/>
      <c r="AY306" s="14"/>
      <c r="AZ306" s="11"/>
    </row>
    <row r="307" spans="1:52" x14ac:dyDescent="0.2">
      <c r="A307" s="1">
        <v>43221</v>
      </c>
      <c r="B307" s="10">
        <v>0.77680159710408359</v>
      </c>
      <c r="C307" s="10">
        <v>1.1816001228864128</v>
      </c>
      <c r="D307" s="10">
        <v>1.3465293206759577</v>
      </c>
      <c r="E307" s="10">
        <v>9.1224229155263629E-3</v>
      </c>
      <c r="F307" s="10">
        <v>0.75240581760178171</v>
      </c>
      <c r="G307" s="10">
        <v>0.69531358642747887</v>
      </c>
      <c r="H307" s="10">
        <v>0.12341717473403598</v>
      </c>
      <c r="I307" s="10">
        <v>0.11409143287430545</v>
      </c>
      <c r="J307" s="10">
        <v>1.0029687876113296</v>
      </c>
      <c r="K307" s="11"/>
      <c r="L307" s="11"/>
      <c r="M307" s="11"/>
      <c r="N307" s="11"/>
      <c r="O307" s="11"/>
      <c r="P307" s="11"/>
      <c r="Q307" s="11"/>
      <c r="R307" s="11"/>
      <c r="S307" s="11"/>
      <c r="T307" s="12"/>
      <c r="U307" s="12"/>
      <c r="V307" s="12"/>
      <c r="W307" s="12"/>
      <c r="X307" s="12"/>
      <c r="Y307" s="12"/>
      <c r="Z307" s="12"/>
      <c r="AA307" s="12"/>
      <c r="AB307" s="12"/>
      <c r="AC307" s="12"/>
      <c r="AD307" s="12"/>
      <c r="AE307" s="12"/>
      <c r="AF307" s="12"/>
      <c r="AG307" s="12"/>
      <c r="AH307" s="12"/>
      <c r="AI307" s="12"/>
      <c r="AJ307" s="12"/>
      <c r="AK307" s="12"/>
      <c r="AL307" s="11"/>
      <c r="AM307" s="11"/>
      <c r="AN307" s="11"/>
      <c r="AO307" s="11"/>
      <c r="AP307" s="11"/>
      <c r="AQ307" s="11"/>
      <c r="AR307" s="11"/>
      <c r="AS307" s="11"/>
      <c r="AT307" s="11"/>
      <c r="AU307" s="13"/>
      <c r="AV307" s="14"/>
      <c r="AW307" s="11"/>
      <c r="AX307" s="13"/>
      <c r="AY307" s="14"/>
      <c r="AZ307" s="11"/>
    </row>
    <row r="308" spans="1:52" x14ac:dyDescent="0.2">
      <c r="A308" s="1">
        <v>43252</v>
      </c>
      <c r="B308" s="10">
        <v>0.76168423618304792</v>
      </c>
      <c r="C308" s="10">
        <v>1.1675968521588866</v>
      </c>
      <c r="D308" s="10">
        <v>1.3286564625850341</v>
      </c>
      <c r="E308" s="10">
        <v>9.0847149670679073E-3</v>
      </c>
      <c r="F308" s="10">
        <v>0.74927133362804677</v>
      </c>
      <c r="G308" s="10">
        <v>0.69391437096662267</v>
      </c>
      <c r="H308" s="10">
        <v>0.12321947853516683</v>
      </c>
      <c r="I308" s="10">
        <v>0.11355893708834887</v>
      </c>
      <c r="J308" s="10">
        <v>1.010070401907013</v>
      </c>
      <c r="K308" s="11"/>
      <c r="L308" s="11"/>
      <c r="M308" s="11"/>
      <c r="N308" s="11"/>
      <c r="O308" s="11"/>
      <c r="P308" s="11"/>
      <c r="Q308" s="11"/>
      <c r="R308" s="11"/>
      <c r="S308" s="11"/>
      <c r="T308" s="12"/>
      <c r="U308" s="12"/>
      <c r="V308" s="12"/>
      <c r="W308" s="12"/>
      <c r="X308" s="12"/>
      <c r="Y308" s="12"/>
      <c r="Z308" s="12"/>
      <c r="AA308" s="12"/>
      <c r="AB308" s="12"/>
      <c r="AC308" s="12"/>
      <c r="AD308" s="12"/>
      <c r="AE308" s="12"/>
      <c r="AF308" s="12"/>
      <c r="AG308" s="12"/>
      <c r="AH308" s="12"/>
      <c r="AI308" s="12"/>
      <c r="AJ308" s="12"/>
      <c r="AK308" s="12"/>
      <c r="AL308" s="11"/>
      <c r="AM308" s="11"/>
      <c r="AN308" s="11"/>
      <c r="AO308" s="11"/>
      <c r="AP308" s="11"/>
      <c r="AQ308" s="11"/>
      <c r="AR308" s="11"/>
      <c r="AS308" s="11"/>
      <c r="AT308" s="11"/>
      <c r="AU308" s="13"/>
      <c r="AV308" s="14"/>
      <c r="AW308" s="11"/>
      <c r="AX308" s="13"/>
      <c r="AY308" s="14"/>
      <c r="AZ308" s="11"/>
    </row>
    <row r="309" spans="1:52" x14ac:dyDescent="0.2">
      <c r="A309" s="1">
        <v>43282</v>
      </c>
      <c r="B309" s="10">
        <v>0.76160882247659956</v>
      </c>
      <c r="C309" s="10">
        <v>1.1688524206933633</v>
      </c>
      <c r="D309" s="10">
        <v>1.3169157832356622</v>
      </c>
      <c r="E309" s="10">
        <v>8.9689316208653221E-3</v>
      </c>
      <c r="F309" s="10">
        <v>0.74054874662124637</v>
      </c>
      <c r="G309" s="10">
        <v>0.67916327085031247</v>
      </c>
      <c r="H309" s="10">
        <v>0.1230375510605837</v>
      </c>
      <c r="I309" s="10">
        <v>0.11345972746973461</v>
      </c>
      <c r="J309" s="10">
        <v>1.005479865265698</v>
      </c>
      <c r="K309" s="11"/>
      <c r="L309" s="11"/>
      <c r="M309" s="11"/>
      <c r="N309" s="11"/>
      <c r="O309" s="11"/>
      <c r="P309" s="11"/>
      <c r="Q309" s="11"/>
      <c r="R309" s="11"/>
      <c r="S309" s="11"/>
      <c r="T309" s="12"/>
      <c r="U309" s="12"/>
      <c r="V309" s="12"/>
      <c r="W309" s="12"/>
      <c r="X309" s="12"/>
      <c r="Y309" s="12"/>
      <c r="Z309" s="12"/>
      <c r="AA309" s="12"/>
      <c r="AB309" s="12"/>
      <c r="AC309" s="12"/>
      <c r="AD309" s="12"/>
      <c r="AE309" s="12"/>
      <c r="AF309" s="12"/>
      <c r="AG309" s="12"/>
      <c r="AH309" s="12"/>
      <c r="AI309" s="12"/>
      <c r="AJ309" s="12"/>
      <c r="AK309" s="12"/>
      <c r="AL309" s="11"/>
      <c r="AM309" s="11"/>
      <c r="AN309" s="11"/>
      <c r="AO309" s="11"/>
      <c r="AP309" s="11"/>
      <c r="AQ309" s="11"/>
      <c r="AR309" s="11"/>
      <c r="AS309" s="11"/>
      <c r="AT309" s="11"/>
      <c r="AU309" s="13"/>
      <c r="AV309" s="14"/>
      <c r="AW309" s="11"/>
      <c r="AX309" s="13"/>
      <c r="AY309" s="14"/>
      <c r="AZ309" s="11"/>
    </row>
    <row r="310" spans="1:52" x14ac:dyDescent="0.2">
      <c r="A310" s="1">
        <v>43313</v>
      </c>
      <c r="B310" s="10">
        <v>0.76680060117167137</v>
      </c>
      <c r="C310" s="10">
        <v>1.1546410798203379</v>
      </c>
      <c r="D310" s="10">
        <v>1.2873657921161719</v>
      </c>
      <c r="E310" s="10">
        <v>9.0100642417580441E-3</v>
      </c>
      <c r="F310" s="10">
        <v>0.73221450956272149</v>
      </c>
      <c r="G310" s="10">
        <v>0.66657778962804959</v>
      </c>
      <c r="H310" s="10">
        <v>0.11988682683546731</v>
      </c>
      <c r="I310" s="10">
        <v>0.11019526601137215</v>
      </c>
      <c r="J310" s="10">
        <v>1.012576196358776</v>
      </c>
      <c r="K310" s="11"/>
      <c r="L310" s="11"/>
      <c r="M310" s="11"/>
      <c r="N310" s="11"/>
      <c r="O310" s="11"/>
      <c r="P310" s="11"/>
      <c r="Q310" s="11"/>
      <c r="R310" s="11"/>
      <c r="S310" s="11"/>
      <c r="T310" s="12"/>
      <c r="U310" s="12"/>
      <c r="V310" s="12"/>
      <c r="W310" s="12"/>
      <c r="X310" s="12"/>
      <c r="Y310" s="12"/>
      <c r="Z310" s="12"/>
      <c r="AA310" s="12"/>
      <c r="AB310" s="12"/>
      <c r="AC310" s="12"/>
      <c r="AD310" s="12"/>
      <c r="AE310" s="12"/>
      <c r="AF310" s="12"/>
      <c r="AG310" s="12"/>
      <c r="AH310" s="12"/>
      <c r="AI310" s="12"/>
      <c r="AJ310" s="12"/>
      <c r="AK310" s="12"/>
      <c r="AL310" s="11"/>
      <c r="AM310" s="11"/>
      <c r="AN310" s="11"/>
      <c r="AO310" s="11"/>
      <c r="AP310" s="11"/>
      <c r="AQ310" s="11"/>
      <c r="AR310" s="11"/>
      <c r="AS310" s="11"/>
      <c r="AT310" s="11"/>
      <c r="AU310" s="13"/>
      <c r="AV310" s="14"/>
      <c r="AW310" s="11"/>
      <c r="AX310" s="13"/>
      <c r="AY310" s="14"/>
      <c r="AZ310" s="11"/>
    </row>
    <row r="311" spans="1:52" x14ac:dyDescent="0.2">
      <c r="A311" s="1">
        <v>43344</v>
      </c>
      <c r="B311" s="10">
        <v>0.76707705288996286</v>
      </c>
      <c r="C311" s="10">
        <v>1.1665072440099853</v>
      </c>
      <c r="D311" s="10">
        <v>1.3066771200836274</v>
      </c>
      <c r="E311" s="10">
        <v>8.921561630147741E-3</v>
      </c>
      <c r="F311" s="10">
        <v>0.72032616368691738</v>
      </c>
      <c r="G311" s="10">
        <v>0.65963060686015829</v>
      </c>
      <c r="H311" s="10">
        <v>0.12134007984177253</v>
      </c>
      <c r="I311" s="10">
        <v>0.11185056764163077</v>
      </c>
      <c r="J311" s="10">
        <v>1.0329084636519512</v>
      </c>
      <c r="K311" s="11"/>
      <c r="L311" s="11"/>
      <c r="M311" s="11"/>
      <c r="N311" s="11"/>
      <c r="O311" s="11"/>
      <c r="P311" s="11"/>
      <c r="Q311" s="11"/>
      <c r="R311" s="11"/>
      <c r="S311" s="11"/>
      <c r="T311" s="12"/>
      <c r="U311" s="12"/>
      <c r="V311" s="12"/>
      <c r="W311" s="12"/>
      <c r="X311" s="12"/>
      <c r="Y311" s="12"/>
      <c r="Z311" s="12"/>
      <c r="AA311" s="12"/>
      <c r="AB311" s="12"/>
      <c r="AC311" s="12"/>
      <c r="AD311" s="12"/>
      <c r="AE311" s="12"/>
      <c r="AF311" s="12"/>
      <c r="AG311" s="12"/>
      <c r="AH311" s="12"/>
      <c r="AI311" s="12"/>
      <c r="AJ311" s="12"/>
      <c r="AK311" s="12"/>
      <c r="AL311" s="11"/>
      <c r="AM311" s="11"/>
      <c r="AN311" s="11"/>
      <c r="AO311" s="11"/>
      <c r="AP311" s="11"/>
      <c r="AQ311" s="11"/>
      <c r="AR311" s="11"/>
      <c r="AS311" s="11"/>
      <c r="AT311" s="11"/>
      <c r="AU311" s="13"/>
      <c r="AV311" s="14"/>
      <c r="AW311" s="11"/>
      <c r="AX311" s="13"/>
      <c r="AY311" s="14"/>
      <c r="AZ311" s="11"/>
    </row>
    <row r="312" spans="1:52" x14ac:dyDescent="0.2">
      <c r="A312" s="1">
        <v>43374</v>
      </c>
      <c r="B312" s="10">
        <v>0.76866904954072024</v>
      </c>
      <c r="C312" s="10">
        <v>1.1484220680784603</v>
      </c>
      <c r="D312" s="10">
        <v>1.3009145429236755</v>
      </c>
      <c r="E312" s="10">
        <v>8.8669776020145769E-3</v>
      </c>
      <c r="F312" s="10">
        <v>0.71088868194129484</v>
      </c>
      <c r="G312" s="10">
        <v>0.65355205542121431</v>
      </c>
      <c r="H312" s="10">
        <v>0.12111522902889808</v>
      </c>
      <c r="I312" s="10">
        <v>0.11059989382410192</v>
      </c>
      <c r="J312" s="10">
        <v>1.0059754944369554</v>
      </c>
      <c r="K312" s="11"/>
      <c r="L312" s="11"/>
      <c r="M312" s="11"/>
      <c r="N312" s="11"/>
      <c r="O312" s="11"/>
      <c r="P312" s="11"/>
      <c r="Q312" s="11"/>
      <c r="R312" s="11"/>
      <c r="S312" s="11"/>
      <c r="T312" s="12"/>
      <c r="U312" s="12"/>
      <c r="V312" s="12"/>
      <c r="W312" s="12"/>
      <c r="X312" s="12"/>
      <c r="Y312" s="12"/>
      <c r="Z312" s="12"/>
      <c r="AA312" s="12"/>
      <c r="AB312" s="12"/>
      <c r="AC312" s="12"/>
      <c r="AD312" s="12"/>
      <c r="AE312" s="12"/>
      <c r="AF312" s="12"/>
      <c r="AG312" s="12"/>
      <c r="AH312" s="12"/>
      <c r="AI312" s="12"/>
      <c r="AJ312" s="12"/>
      <c r="AK312" s="12"/>
      <c r="AL312" s="11"/>
      <c r="AM312" s="11"/>
      <c r="AN312" s="11"/>
      <c r="AO312" s="11"/>
      <c r="AP312" s="11"/>
      <c r="AQ312" s="11"/>
      <c r="AR312" s="11"/>
      <c r="AS312" s="11"/>
      <c r="AT312" s="11"/>
      <c r="AU312" s="13"/>
      <c r="AV312" s="14"/>
      <c r="AW312" s="11"/>
      <c r="AX312" s="13"/>
      <c r="AY312" s="14"/>
      <c r="AZ312" s="11"/>
    </row>
    <row r="313" spans="1:52" x14ac:dyDescent="0.2">
      <c r="A313" s="1">
        <v>43405</v>
      </c>
      <c r="B313" s="10">
        <v>0.7575528014302596</v>
      </c>
      <c r="C313" s="10">
        <v>1.1370872373328482</v>
      </c>
      <c r="D313" s="10">
        <v>1.2899397598132167</v>
      </c>
      <c r="E313" s="10">
        <v>8.8265148506112365E-3</v>
      </c>
      <c r="F313" s="10">
        <v>0.72510006380880565</v>
      </c>
      <c r="G313" s="10">
        <v>0.67792014100738929</v>
      </c>
      <c r="H313" s="10">
        <v>0.11795373854374315</v>
      </c>
      <c r="I313" s="10">
        <v>0.11043744271057659</v>
      </c>
      <c r="J313" s="10">
        <v>0.99957018482052729</v>
      </c>
      <c r="K313" s="11"/>
      <c r="L313" s="11"/>
      <c r="M313" s="11"/>
      <c r="N313" s="11"/>
      <c r="O313" s="11"/>
      <c r="P313" s="11"/>
      <c r="Q313" s="11"/>
      <c r="R313" s="11"/>
      <c r="S313" s="11"/>
      <c r="T313" s="12"/>
      <c r="U313" s="12"/>
      <c r="V313" s="12"/>
      <c r="W313" s="12"/>
      <c r="X313" s="12"/>
      <c r="Y313" s="12"/>
      <c r="Z313" s="12"/>
      <c r="AA313" s="12"/>
      <c r="AB313" s="12"/>
      <c r="AC313" s="12"/>
      <c r="AD313" s="12"/>
      <c r="AE313" s="12"/>
      <c r="AF313" s="12"/>
      <c r="AG313" s="12"/>
      <c r="AH313" s="12"/>
      <c r="AI313" s="12"/>
      <c r="AJ313" s="12"/>
      <c r="AK313" s="12"/>
      <c r="AL313" s="11"/>
      <c r="AM313" s="11"/>
      <c r="AN313" s="11"/>
      <c r="AO313" s="11"/>
      <c r="AP313" s="11"/>
      <c r="AQ313" s="11"/>
      <c r="AR313" s="11"/>
      <c r="AS313" s="11"/>
      <c r="AT313" s="11"/>
      <c r="AU313" s="13"/>
      <c r="AV313" s="14"/>
      <c r="AW313" s="11"/>
      <c r="AX313" s="13"/>
      <c r="AY313" s="14"/>
      <c r="AZ313" s="11"/>
    </row>
    <row r="314" spans="1:52" x14ac:dyDescent="0.2">
      <c r="A314" s="1">
        <v>43435</v>
      </c>
      <c r="B314" s="10">
        <v>0.74450185380961598</v>
      </c>
      <c r="C314" s="10">
        <v>1.1381484600851335</v>
      </c>
      <c r="D314" s="10">
        <v>1.2671059300557526</v>
      </c>
      <c r="E314" s="10">
        <v>8.9067022934758398E-3</v>
      </c>
      <c r="F314" s="10">
        <v>0.71743216678863009</v>
      </c>
      <c r="G314" s="10">
        <v>0.68217477317688791</v>
      </c>
      <c r="H314" s="10">
        <v>0.11599716966906007</v>
      </c>
      <c r="I314" s="10">
        <v>0.11074932996655369</v>
      </c>
      <c r="J314" s="10">
        <v>1.0080950028730706</v>
      </c>
      <c r="K314" s="11"/>
      <c r="L314" s="11"/>
      <c r="M314" s="11"/>
      <c r="N314" s="11"/>
      <c r="O314" s="11"/>
      <c r="P314" s="11"/>
      <c r="Q314" s="11"/>
      <c r="R314" s="11"/>
      <c r="S314" s="11"/>
      <c r="T314" s="12"/>
      <c r="U314" s="12"/>
      <c r="V314" s="12"/>
      <c r="W314" s="12"/>
      <c r="X314" s="12"/>
      <c r="Y314" s="12"/>
      <c r="Z314" s="12"/>
      <c r="AA314" s="12"/>
      <c r="AB314" s="12"/>
      <c r="AC314" s="12"/>
      <c r="AD314" s="12"/>
      <c r="AE314" s="12"/>
      <c r="AF314" s="12"/>
      <c r="AG314" s="12"/>
      <c r="AH314" s="12"/>
      <c r="AI314" s="12"/>
      <c r="AJ314" s="12"/>
      <c r="AK314" s="12"/>
      <c r="AL314" s="11"/>
      <c r="AM314" s="11"/>
      <c r="AN314" s="11"/>
      <c r="AO314" s="11"/>
      <c r="AP314" s="11"/>
      <c r="AQ314" s="11"/>
      <c r="AR314" s="11"/>
      <c r="AS314" s="11"/>
      <c r="AT314" s="11"/>
      <c r="AU314" s="13"/>
      <c r="AV314" s="14"/>
      <c r="AW314" s="11"/>
      <c r="AX314" s="13"/>
      <c r="AY314" s="14"/>
      <c r="AZ314" s="11"/>
    </row>
    <row r="315" spans="1:52" x14ac:dyDescent="0.2">
      <c r="A315" s="1">
        <v>43466</v>
      </c>
      <c r="B315" s="10">
        <v>0.75182317119013609</v>
      </c>
      <c r="C315" s="10">
        <v>1.1416958750528035</v>
      </c>
      <c r="D315" s="10">
        <v>1.2894906511927788</v>
      </c>
      <c r="E315" s="10">
        <v>9.1784380134188777E-3</v>
      </c>
      <c r="F315" s="10">
        <v>0.71508763398954533</v>
      </c>
      <c r="G315" s="10">
        <v>0.67792014100738929</v>
      </c>
      <c r="H315" s="10">
        <v>0.11696180027602986</v>
      </c>
      <c r="I315" s="10">
        <v>0.11116916612008493</v>
      </c>
      <c r="J315" s="10">
        <v>1.0103969849753969</v>
      </c>
      <c r="K315" s="11"/>
      <c r="L315" s="11"/>
      <c r="M315" s="11"/>
      <c r="N315" s="11"/>
      <c r="O315" s="11"/>
      <c r="P315" s="11"/>
      <c r="Q315" s="11"/>
      <c r="R315" s="11"/>
      <c r="S315" s="11"/>
      <c r="T315" s="12"/>
      <c r="U315" s="12"/>
      <c r="V315" s="12"/>
      <c r="W315" s="12"/>
      <c r="X315" s="12"/>
      <c r="Y315" s="12"/>
      <c r="Z315" s="12"/>
      <c r="AA315" s="12"/>
      <c r="AB315" s="12"/>
      <c r="AC315" s="12"/>
      <c r="AD315" s="12"/>
      <c r="AE315" s="12"/>
      <c r="AF315" s="12"/>
      <c r="AG315" s="12"/>
      <c r="AH315" s="12"/>
      <c r="AI315" s="12"/>
      <c r="AJ315" s="12"/>
      <c r="AK315" s="12"/>
      <c r="AL315" s="11"/>
      <c r="AM315" s="11"/>
      <c r="AN315" s="11"/>
      <c r="AO315" s="11"/>
      <c r="AP315" s="11"/>
      <c r="AQ315" s="11"/>
      <c r="AR315" s="11"/>
      <c r="AS315" s="11"/>
      <c r="AT315" s="11"/>
      <c r="AU315" s="13"/>
      <c r="AV315" s="14"/>
      <c r="AW315" s="11"/>
      <c r="AX315" s="13"/>
      <c r="AY315" s="14"/>
      <c r="AZ315" s="11"/>
    </row>
    <row r="316" spans="1:52" x14ac:dyDescent="0.2">
      <c r="A316" s="1">
        <v>43497</v>
      </c>
      <c r="B316" s="10">
        <v>0.75725449809171874</v>
      </c>
      <c r="C316" s="10">
        <v>1.1350866638667862</v>
      </c>
      <c r="D316" s="10">
        <v>1.3014902062861977</v>
      </c>
      <c r="E316" s="10">
        <v>9.0554282764803359E-3</v>
      </c>
      <c r="F316" s="10">
        <v>0.713918556171112</v>
      </c>
      <c r="G316" s="10">
        <v>0.68324678874009293</v>
      </c>
      <c r="H316" s="10">
        <v>0.11648223645894</v>
      </c>
      <c r="I316" s="10">
        <v>0.10808123385536569</v>
      </c>
      <c r="J316" s="10">
        <v>0.99857204197996863</v>
      </c>
      <c r="K316" s="11"/>
      <c r="L316" s="11"/>
      <c r="M316" s="11"/>
      <c r="N316" s="11"/>
      <c r="O316" s="11"/>
      <c r="P316" s="11"/>
      <c r="Q316" s="11"/>
      <c r="R316" s="11"/>
      <c r="S316" s="11"/>
      <c r="T316" s="12"/>
      <c r="U316" s="12"/>
      <c r="V316" s="12"/>
      <c r="W316" s="12"/>
      <c r="X316" s="12"/>
      <c r="Y316" s="12"/>
      <c r="Z316" s="12"/>
      <c r="AA316" s="12"/>
      <c r="AB316" s="12"/>
      <c r="AC316" s="12"/>
      <c r="AD316" s="12"/>
      <c r="AE316" s="12"/>
      <c r="AF316" s="12"/>
      <c r="AG316" s="12"/>
      <c r="AH316" s="12"/>
      <c r="AI316" s="12"/>
      <c r="AJ316" s="12"/>
      <c r="AK316" s="12"/>
      <c r="AL316" s="11"/>
      <c r="AM316" s="11"/>
      <c r="AN316" s="11"/>
      <c r="AO316" s="11"/>
      <c r="AP316" s="11"/>
      <c r="AQ316" s="11"/>
      <c r="AR316" s="11"/>
      <c r="AS316" s="11"/>
      <c r="AT316" s="11"/>
      <c r="AU316" s="13"/>
      <c r="AV316" s="14"/>
      <c r="AW316" s="11"/>
      <c r="AX316" s="13"/>
      <c r="AY316" s="14"/>
      <c r="AZ316" s="11"/>
    </row>
    <row r="317" spans="1:52" x14ac:dyDescent="0.2">
      <c r="A317" s="1">
        <v>43525</v>
      </c>
      <c r="B317" s="10">
        <v>0.74804386529226075</v>
      </c>
      <c r="C317" s="10">
        <v>1.1299052009536401</v>
      </c>
      <c r="D317" s="10">
        <v>1.3166903670932744</v>
      </c>
      <c r="E317" s="10">
        <v>8.9961226711287434E-3</v>
      </c>
      <c r="F317" s="10">
        <v>0.70816012916840754</v>
      </c>
      <c r="G317" s="10">
        <v>0.68334016673500064</v>
      </c>
      <c r="H317" s="10">
        <v>0.11623987260109962</v>
      </c>
      <c r="I317" s="10">
        <v>0.10763104079216446</v>
      </c>
      <c r="J317" s="10">
        <v>0.99945030233371646</v>
      </c>
      <c r="K317" s="11"/>
      <c r="L317" s="11"/>
      <c r="M317" s="11"/>
      <c r="N317" s="11"/>
      <c r="O317" s="11"/>
      <c r="P317" s="11"/>
      <c r="Q317" s="11"/>
      <c r="R317" s="11"/>
      <c r="S317" s="11"/>
      <c r="T317" s="12"/>
      <c r="U317" s="12"/>
      <c r="V317" s="12"/>
      <c r="W317" s="12"/>
      <c r="X317" s="12"/>
      <c r="Y317" s="12"/>
      <c r="Z317" s="12"/>
      <c r="AA317" s="12"/>
      <c r="AB317" s="12"/>
      <c r="AC317" s="12"/>
      <c r="AD317" s="12"/>
      <c r="AE317" s="12"/>
      <c r="AF317" s="12"/>
      <c r="AG317" s="12"/>
      <c r="AH317" s="12"/>
      <c r="AI317" s="12"/>
      <c r="AJ317" s="12"/>
      <c r="AK317" s="12"/>
      <c r="AL317" s="11"/>
      <c r="AM317" s="11"/>
      <c r="AN317" s="11"/>
      <c r="AO317" s="11"/>
      <c r="AP317" s="11"/>
      <c r="AQ317" s="11"/>
      <c r="AR317" s="11"/>
      <c r="AS317" s="11"/>
      <c r="AT317" s="11"/>
      <c r="AU317" s="13"/>
      <c r="AV317" s="14"/>
      <c r="AW317" s="11"/>
      <c r="AX317" s="13"/>
      <c r="AY317" s="14"/>
      <c r="AZ317" s="11"/>
    </row>
    <row r="318" spans="1:52" x14ac:dyDescent="0.2">
      <c r="A318" s="1">
        <v>43556</v>
      </c>
      <c r="B318" s="10">
        <v>0.74751265165162928</v>
      </c>
      <c r="C318" s="10">
        <v>1.1234187880558113</v>
      </c>
      <c r="D318" s="10">
        <v>1.3031353436367903</v>
      </c>
      <c r="E318" s="10">
        <v>8.9569617985579292E-3</v>
      </c>
      <c r="F318" s="10">
        <v>0.71098471382865269</v>
      </c>
      <c r="G318" s="10">
        <v>0.67159167226326388</v>
      </c>
      <c r="H318" s="10">
        <v>0.1167365140142185</v>
      </c>
      <c r="I318" s="10">
        <v>0.10716850103417604</v>
      </c>
      <c r="J318" s="10">
        <v>0.99200444417990996</v>
      </c>
      <c r="K318" s="11"/>
      <c r="L318" s="11"/>
      <c r="M318" s="11"/>
      <c r="N318" s="11"/>
      <c r="O318" s="11"/>
      <c r="P318" s="11"/>
      <c r="Q318" s="11"/>
      <c r="R318" s="11"/>
      <c r="S318" s="11"/>
      <c r="T318" s="12"/>
      <c r="U318" s="12"/>
      <c r="V318" s="12"/>
      <c r="W318" s="12"/>
      <c r="X318" s="12"/>
      <c r="Y318" s="12"/>
      <c r="Z318" s="12"/>
      <c r="AA318" s="12"/>
      <c r="AB318" s="12"/>
      <c r="AC318" s="12"/>
      <c r="AD318" s="12"/>
      <c r="AE318" s="12"/>
      <c r="AF318" s="12"/>
      <c r="AG318" s="12"/>
      <c r="AH318" s="12"/>
      <c r="AI318" s="12"/>
      <c r="AJ318" s="12"/>
      <c r="AK318" s="12"/>
      <c r="AL318" s="11"/>
      <c r="AM318" s="11"/>
      <c r="AN318" s="11"/>
      <c r="AO318" s="11"/>
      <c r="AP318" s="11"/>
      <c r="AQ318" s="11"/>
      <c r="AR318" s="11"/>
      <c r="AS318" s="11"/>
      <c r="AT318" s="11"/>
      <c r="AU318" s="13"/>
      <c r="AV318" s="14"/>
      <c r="AW318" s="11"/>
      <c r="AX318" s="13"/>
      <c r="AY318" s="14"/>
      <c r="AZ318" s="11"/>
    </row>
    <row r="319" spans="1:52" x14ac:dyDescent="0.2">
      <c r="A319" s="1">
        <v>43586</v>
      </c>
      <c r="B319" s="10">
        <v>0.74299725091017155</v>
      </c>
      <c r="C319" s="10">
        <v>1.1187309116538198</v>
      </c>
      <c r="D319" s="10">
        <v>1.28455451649368</v>
      </c>
      <c r="E319" s="10">
        <v>9.0934717965972228E-3</v>
      </c>
      <c r="F319" s="10">
        <v>0.69455055633499563</v>
      </c>
      <c r="G319" s="10">
        <v>0.65616797900262469</v>
      </c>
      <c r="H319" s="10">
        <v>0.11443742561567334</v>
      </c>
      <c r="I319" s="10">
        <v>0.10426658881428036</v>
      </c>
      <c r="J319" s="10">
        <v>0.98933496903381546</v>
      </c>
      <c r="K319" s="11"/>
      <c r="L319" s="11"/>
      <c r="M319" s="11"/>
      <c r="N319" s="11"/>
      <c r="O319" s="11"/>
      <c r="P319" s="11"/>
      <c r="Q319" s="11"/>
      <c r="R319" s="11"/>
      <c r="S319" s="11"/>
      <c r="T319" s="12"/>
      <c r="U319" s="12"/>
      <c r="V319" s="12"/>
      <c r="W319" s="12"/>
      <c r="X319" s="12"/>
      <c r="Y319" s="12"/>
      <c r="Z319" s="12"/>
      <c r="AA319" s="12"/>
      <c r="AB319" s="12"/>
      <c r="AC319" s="12"/>
      <c r="AD319" s="12"/>
      <c r="AE319" s="12"/>
      <c r="AF319" s="12"/>
      <c r="AG319" s="12"/>
      <c r="AH319" s="12"/>
      <c r="AI319" s="12"/>
      <c r="AJ319" s="12"/>
      <c r="AK319" s="12"/>
      <c r="AL319" s="11"/>
      <c r="AM319" s="11"/>
      <c r="AN319" s="11"/>
      <c r="AO319" s="11"/>
      <c r="AP319" s="11"/>
      <c r="AQ319" s="11"/>
      <c r="AR319" s="11"/>
      <c r="AS319" s="11"/>
      <c r="AT319" s="11"/>
      <c r="AU319" s="13"/>
      <c r="AV319" s="14"/>
      <c r="AW319" s="11"/>
      <c r="AX319" s="13"/>
      <c r="AY319" s="14"/>
      <c r="AZ319" s="11"/>
    </row>
    <row r="320" spans="1:52" x14ac:dyDescent="0.2">
      <c r="A320" s="1">
        <v>43617</v>
      </c>
      <c r="B320" s="10">
        <v>0.752598345788836</v>
      </c>
      <c r="C320" s="10">
        <v>1.1295988794379115</v>
      </c>
      <c r="D320" s="10">
        <v>1.2677002649493554</v>
      </c>
      <c r="E320" s="10">
        <v>9.2529192960379009E-3</v>
      </c>
      <c r="F320" s="10">
        <v>0.69462774898931667</v>
      </c>
      <c r="G320" s="10">
        <v>0.66006600660066006</v>
      </c>
      <c r="H320" s="10">
        <v>0.11587082720183539</v>
      </c>
      <c r="I320" s="10">
        <v>0.10631398773136581</v>
      </c>
      <c r="J320" s="10">
        <v>1.0120638005019837</v>
      </c>
      <c r="K320" s="11"/>
      <c r="L320" s="11"/>
      <c r="M320" s="11"/>
      <c r="N320" s="11"/>
      <c r="O320" s="11"/>
      <c r="P320" s="11"/>
      <c r="Q320" s="11"/>
      <c r="R320" s="11"/>
      <c r="S320" s="11"/>
      <c r="T320" s="12"/>
      <c r="U320" s="12"/>
      <c r="V320" s="12"/>
      <c r="W320" s="12"/>
      <c r="X320" s="12"/>
      <c r="Y320" s="12"/>
      <c r="Z320" s="12"/>
      <c r="AA320" s="12"/>
      <c r="AB320" s="12"/>
      <c r="AC320" s="12"/>
      <c r="AD320" s="12"/>
      <c r="AE320" s="12"/>
      <c r="AF320" s="12"/>
      <c r="AG320" s="12"/>
      <c r="AH320" s="12"/>
      <c r="AI320" s="12"/>
      <c r="AJ320" s="12"/>
      <c r="AK320" s="12"/>
      <c r="AL320" s="11"/>
      <c r="AM320" s="11"/>
      <c r="AN320" s="11"/>
      <c r="AO320" s="11"/>
      <c r="AP320" s="11"/>
      <c r="AQ320" s="11"/>
      <c r="AR320" s="11"/>
      <c r="AS320" s="11"/>
      <c r="AT320" s="11"/>
      <c r="AU320" s="13"/>
      <c r="AV320" s="14"/>
      <c r="AW320" s="11"/>
      <c r="AX320" s="13"/>
      <c r="AY320" s="14"/>
      <c r="AZ320" s="11"/>
    </row>
    <row r="321" spans="1:52" x14ac:dyDescent="0.2">
      <c r="A321" s="1">
        <v>43647</v>
      </c>
      <c r="B321" s="10">
        <v>0.76330051141134259</v>
      </c>
      <c r="C321" s="10">
        <v>1.1210259629613022</v>
      </c>
      <c r="D321" s="10">
        <v>1.2458420023172661</v>
      </c>
      <c r="E321" s="10">
        <v>9.2365953909388995E-3</v>
      </c>
      <c r="F321" s="10">
        <v>0.698070533046659</v>
      </c>
      <c r="G321" s="10">
        <v>0.66782422866301583</v>
      </c>
      <c r="H321" s="10">
        <v>0.11602947148575739</v>
      </c>
      <c r="I321" s="10">
        <v>0.10614922457991444</v>
      </c>
      <c r="J321" s="10">
        <v>1.0121252606222546</v>
      </c>
      <c r="K321" s="11"/>
      <c r="L321" s="11"/>
      <c r="M321" s="11"/>
      <c r="N321" s="11"/>
      <c r="O321" s="11"/>
      <c r="P321" s="11"/>
      <c r="Q321" s="11"/>
      <c r="R321" s="11"/>
      <c r="S321" s="11"/>
      <c r="T321" s="12"/>
      <c r="U321" s="12"/>
      <c r="V321" s="12"/>
      <c r="W321" s="12"/>
      <c r="X321" s="12"/>
      <c r="Y321" s="12"/>
      <c r="Z321" s="12"/>
      <c r="AA321" s="12"/>
      <c r="AB321" s="12"/>
      <c r="AC321" s="12"/>
      <c r="AD321" s="12"/>
      <c r="AE321" s="12"/>
      <c r="AF321" s="12"/>
      <c r="AG321" s="12"/>
      <c r="AH321" s="12"/>
      <c r="AI321" s="12"/>
      <c r="AJ321" s="12"/>
      <c r="AK321" s="12"/>
      <c r="AL321" s="11"/>
      <c r="AM321" s="11"/>
      <c r="AN321" s="11"/>
      <c r="AO321" s="11"/>
      <c r="AP321" s="11"/>
      <c r="AQ321" s="11"/>
      <c r="AR321" s="11"/>
      <c r="AS321" s="11"/>
      <c r="AT321" s="11"/>
      <c r="AU321" s="13"/>
      <c r="AV321" s="14"/>
      <c r="AW321" s="11"/>
      <c r="AX321" s="13"/>
      <c r="AY321" s="14"/>
      <c r="AZ321" s="11"/>
    </row>
    <row r="322" spans="1:52" x14ac:dyDescent="0.2">
      <c r="A322" s="1">
        <v>43678</v>
      </c>
      <c r="B322" s="10">
        <v>0.75315383167011862</v>
      </c>
      <c r="C322" s="10">
        <v>1.1121862244614238</v>
      </c>
      <c r="D322" s="10">
        <v>1.215598560731304</v>
      </c>
      <c r="E322" s="10">
        <v>9.414157009310602E-3</v>
      </c>
      <c r="F322" s="10">
        <v>0.67714434686042024</v>
      </c>
      <c r="G322" s="10">
        <v>0.64254963695945511</v>
      </c>
      <c r="H322" s="10">
        <v>0.11148520591317533</v>
      </c>
      <c r="I322" s="10">
        <v>0.10362694300518134</v>
      </c>
      <c r="J322" s="10">
        <v>1.0210437108812629</v>
      </c>
      <c r="K322" s="11"/>
      <c r="L322" s="11"/>
      <c r="M322" s="11"/>
      <c r="N322" s="11"/>
      <c r="O322" s="11"/>
      <c r="P322" s="11"/>
      <c r="Q322" s="11"/>
      <c r="R322" s="11"/>
      <c r="S322" s="11"/>
      <c r="T322" s="12"/>
      <c r="U322" s="12"/>
      <c r="V322" s="12"/>
      <c r="W322" s="12"/>
      <c r="X322" s="12"/>
      <c r="Y322" s="12"/>
      <c r="Z322" s="12"/>
      <c r="AA322" s="12"/>
      <c r="AB322" s="12"/>
      <c r="AC322" s="12"/>
      <c r="AD322" s="12"/>
      <c r="AE322" s="12"/>
      <c r="AF322" s="12"/>
      <c r="AG322" s="12"/>
      <c r="AH322" s="12"/>
      <c r="AI322" s="12"/>
      <c r="AJ322" s="12"/>
      <c r="AK322" s="12"/>
      <c r="AL322" s="11"/>
      <c r="AM322" s="11"/>
      <c r="AN322" s="11"/>
      <c r="AO322" s="11"/>
      <c r="AP322" s="11"/>
      <c r="AQ322" s="11"/>
      <c r="AR322" s="11"/>
      <c r="AS322" s="11"/>
      <c r="AT322" s="11"/>
      <c r="AU322" s="13"/>
      <c r="AV322" s="14"/>
      <c r="AW322" s="11"/>
      <c r="AX322" s="13"/>
      <c r="AY322" s="14"/>
      <c r="AZ322" s="11"/>
    </row>
    <row r="323" spans="1:52" x14ac:dyDescent="0.2">
      <c r="A323" s="1">
        <v>43709</v>
      </c>
      <c r="B323" s="10">
        <v>0.75525848721725009</v>
      </c>
      <c r="C323" s="10">
        <v>1.1010305646084735</v>
      </c>
      <c r="D323" s="10">
        <v>1.2366289494837075</v>
      </c>
      <c r="E323" s="10">
        <v>9.2987790703080685E-3</v>
      </c>
      <c r="F323" s="10">
        <v>0.6813706451898639</v>
      </c>
      <c r="G323" s="10">
        <v>0.63447750777234946</v>
      </c>
      <c r="H323" s="10">
        <v>0.11101982814130604</v>
      </c>
      <c r="I323" s="10">
        <v>0.10298767237561665</v>
      </c>
      <c r="J323" s="10">
        <v>1.0094280580623018</v>
      </c>
      <c r="K323" s="11"/>
      <c r="L323" s="11"/>
      <c r="M323" s="11"/>
      <c r="N323" s="11"/>
      <c r="O323" s="11"/>
      <c r="P323" s="11"/>
      <c r="Q323" s="11"/>
      <c r="R323" s="11"/>
      <c r="S323" s="11"/>
      <c r="T323" s="12"/>
      <c r="U323" s="12"/>
      <c r="V323" s="12"/>
      <c r="W323" s="12"/>
      <c r="X323" s="12"/>
      <c r="Y323" s="12"/>
      <c r="Z323" s="12"/>
      <c r="AA323" s="12"/>
      <c r="AB323" s="12"/>
      <c r="AC323" s="12"/>
      <c r="AD323" s="12"/>
      <c r="AE323" s="12"/>
      <c r="AF323" s="12"/>
      <c r="AG323" s="12"/>
      <c r="AH323" s="12"/>
      <c r="AI323" s="12"/>
      <c r="AJ323" s="12"/>
      <c r="AK323" s="12"/>
      <c r="AL323" s="11"/>
      <c r="AM323" s="11"/>
      <c r="AN323" s="11"/>
      <c r="AO323" s="11"/>
      <c r="AP323" s="11"/>
      <c r="AQ323" s="11"/>
      <c r="AR323" s="11"/>
      <c r="AS323" s="11"/>
      <c r="AT323" s="11"/>
      <c r="AU323" s="13"/>
      <c r="AV323" s="14"/>
      <c r="AW323" s="11"/>
      <c r="AX323" s="13"/>
      <c r="AY323" s="14"/>
      <c r="AZ323" s="11"/>
    </row>
    <row r="324" spans="1:52" x14ac:dyDescent="0.2">
      <c r="A324" s="1">
        <v>43739</v>
      </c>
      <c r="B324" s="10">
        <v>0.7581616097287297</v>
      </c>
      <c r="C324" s="10">
        <v>1.105595418412586</v>
      </c>
      <c r="D324" s="10">
        <v>1.2645102551781695</v>
      </c>
      <c r="E324" s="10">
        <v>9.2467590109666566E-3</v>
      </c>
      <c r="F324" s="10">
        <v>0.6796248470844094</v>
      </c>
      <c r="G324" s="10">
        <v>0.63351282863477987</v>
      </c>
      <c r="H324" s="10">
        <v>0.10922754281719678</v>
      </c>
      <c r="I324" s="10">
        <v>0.10238243936400028</v>
      </c>
      <c r="J324" s="10">
        <v>1.0068566940867305</v>
      </c>
      <c r="K324" s="11"/>
      <c r="L324" s="11"/>
      <c r="M324" s="11"/>
      <c r="N324" s="11"/>
      <c r="O324" s="11"/>
      <c r="P324" s="11"/>
      <c r="Q324" s="11"/>
      <c r="R324" s="11"/>
      <c r="S324" s="11"/>
      <c r="T324" s="12"/>
      <c r="U324" s="12"/>
      <c r="V324" s="12"/>
      <c r="W324" s="12"/>
      <c r="X324" s="12"/>
      <c r="Y324" s="12"/>
      <c r="Z324" s="12"/>
      <c r="AA324" s="12"/>
      <c r="AB324" s="12"/>
      <c r="AC324" s="12"/>
      <c r="AD324" s="12"/>
      <c r="AE324" s="12"/>
      <c r="AF324" s="12"/>
      <c r="AG324" s="12"/>
      <c r="AH324" s="12"/>
      <c r="AI324" s="12"/>
      <c r="AJ324" s="12"/>
      <c r="AK324" s="12"/>
      <c r="AL324" s="11"/>
      <c r="AM324" s="11"/>
      <c r="AN324" s="11"/>
      <c r="AO324" s="11"/>
      <c r="AP324" s="11"/>
      <c r="AQ324" s="11"/>
      <c r="AR324" s="11"/>
      <c r="AS324" s="11"/>
      <c r="AT324" s="11"/>
      <c r="AU324" s="13"/>
      <c r="AV324" s="14"/>
      <c r="AW324" s="11"/>
      <c r="AX324" s="13"/>
      <c r="AY324" s="14"/>
      <c r="AZ324" s="11"/>
    </row>
    <row r="325" spans="1:52" x14ac:dyDescent="0.2">
      <c r="A325" s="1">
        <v>43770</v>
      </c>
      <c r="B325" s="10">
        <v>0.75535547028431582</v>
      </c>
      <c r="C325" s="10">
        <v>1.1048869148242677</v>
      </c>
      <c r="D325" s="10">
        <v>1.2884771488577651</v>
      </c>
      <c r="E325" s="10">
        <v>9.1843388653667767E-3</v>
      </c>
      <c r="F325" s="10">
        <v>0.68246807755567229</v>
      </c>
      <c r="G325" s="10">
        <v>0.63979526551503518</v>
      </c>
      <c r="H325" s="10">
        <v>0.10928842307734342</v>
      </c>
      <c r="I325" s="10">
        <v>0.10379473553101387</v>
      </c>
      <c r="J325" s="10">
        <v>1.0067553282525747</v>
      </c>
      <c r="K325" s="11"/>
      <c r="L325" s="11"/>
      <c r="M325" s="11"/>
      <c r="N325" s="11"/>
      <c r="O325" s="11"/>
      <c r="P325" s="11"/>
      <c r="Q325" s="11"/>
      <c r="R325" s="11"/>
      <c r="S325" s="11"/>
      <c r="T325" s="12"/>
      <c r="U325" s="12"/>
      <c r="V325" s="12"/>
      <c r="W325" s="12"/>
      <c r="X325" s="12"/>
      <c r="Y325" s="12"/>
      <c r="Z325" s="12"/>
      <c r="AA325" s="12"/>
      <c r="AB325" s="12"/>
      <c r="AC325" s="12"/>
      <c r="AD325" s="12"/>
      <c r="AE325" s="12"/>
      <c r="AF325" s="12"/>
      <c r="AG325" s="12"/>
      <c r="AH325" s="12"/>
      <c r="AI325" s="12"/>
      <c r="AJ325" s="12"/>
      <c r="AK325" s="12"/>
      <c r="AL325" s="11"/>
      <c r="AM325" s="11"/>
      <c r="AN325" s="11"/>
      <c r="AO325" s="11"/>
      <c r="AP325" s="11"/>
      <c r="AQ325" s="11"/>
      <c r="AR325" s="11"/>
      <c r="AS325" s="11"/>
      <c r="AT325" s="11"/>
      <c r="AU325" s="13"/>
      <c r="AV325" s="14"/>
      <c r="AW325" s="11"/>
      <c r="AX325" s="13"/>
      <c r="AY325" s="14"/>
      <c r="AZ325" s="11"/>
    </row>
    <row r="326" spans="1:52" x14ac:dyDescent="0.2">
      <c r="A326" s="1">
        <v>43800</v>
      </c>
      <c r="B326" s="10">
        <v>0.75920344374682092</v>
      </c>
      <c r="C326" s="10">
        <v>1.1114445444744534</v>
      </c>
      <c r="D326" s="10">
        <v>1.3110971260750997</v>
      </c>
      <c r="E326" s="10">
        <v>9.1683398886963537E-3</v>
      </c>
      <c r="F326" s="10">
        <v>0.68827387794151051</v>
      </c>
      <c r="G326" s="10">
        <v>0.65936964262165376</v>
      </c>
      <c r="H326" s="10">
        <v>0.11071254594570655</v>
      </c>
      <c r="I326" s="10">
        <v>0.10602092853129208</v>
      </c>
      <c r="J326" s="10">
        <v>1.0176666938044452</v>
      </c>
      <c r="K326" s="11"/>
      <c r="L326" s="11"/>
      <c r="M326" s="11"/>
      <c r="N326" s="11"/>
      <c r="O326" s="11"/>
      <c r="P326" s="11"/>
      <c r="Q326" s="11"/>
      <c r="R326" s="11"/>
      <c r="S326" s="11"/>
      <c r="T326" s="12"/>
      <c r="U326" s="12"/>
      <c r="V326" s="12"/>
      <c r="W326" s="12"/>
      <c r="X326" s="12"/>
      <c r="Y326" s="12"/>
      <c r="Z326" s="12"/>
      <c r="AA326" s="12"/>
      <c r="AB326" s="12"/>
      <c r="AC326" s="12"/>
      <c r="AD326" s="12"/>
      <c r="AE326" s="12"/>
      <c r="AF326" s="12"/>
      <c r="AG326" s="12"/>
      <c r="AH326" s="12"/>
      <c r="AI326" s="12"/>
      <c r="AJ326" s="12"/>
      <c r="AK326" s="12"/>
      <c r="AL326" s="11"/>
      <c r="AM326" s="11"/>
      <c r="AN326" s="11"/>
      <c r="AO326" s="11"/>
      <c r="AP326" s="11"/>
      <c r="AQ326" s="11"/>
      <c r="AR326" s="11"/>
      <c r="AS326" s="11"/>
      <c r="AT326" s="11"/>
      <c r="AU326" s="13"/>
      <c r="AV326" s="14"/>
      <c r="AW326" s="11"/>
      <c r="AX326" s="13"/>
      <c r="AY326" s="14"/>
      <c r="AZ326" s="11"/>
    </row>
    <row r="327" spans="1:52" x14ac:dyDescent="0.2">
      <c r="A327" s="1">
        <v>43831</v>
      </c>
      <c r="B327" s="10">
        <v>0.76413457938212082</v>
      </c>
      <c r="C327" s="10">
        <v>1.1097547442015314</v>
      </c>
      <c r="D327" s="10">
        <v>1.3070870258541814</v>
      </c>
      <c r="E327" s="10">
        <v>9.1487960184439727E-3</v>
      </c>
      <c r="F327" s="10">
        <v>0.68523657792852988</v>
      </c>
      <c r="G327" s="10">
        <v>0.66010957818997962</v>
      </c>
      <c r="H327" s="10">
        <v>0.11161586284642773</v>
      </c>
      <c r="I327" s="10">
        <v>0.10514252068679095</v>
      </c>
      <c r="J327" s="10">
        <v>1.031193606599639</v>
      </c>
      <c r="K327" s="11"/>
      <c r="L327" s="11"/>
      <c r="M327" s="11"/>
      <c r="N327" s="11"/>
      <c r="O327" s="11"/>
      <c r="P327" s="11"/>
      <c r="Q327" s="11"/>
      <c r="R327" s="11"/>
      <c r="S327" s="11"/>
      <c r="T327" s="12"/>
      <c r="U327" s="12"/>
      <c r="V327" s="12"/>
      <c r="W327" s="12"/>
      <c r="X327" s="12"/>
      <c r="Y327" s="12"/>
      <c r="Z327" s="12"/>
      <c r="AA327" s="12"/>
      <c r="AB327" s="12"/>
      <c r="AC327" s="12"/>
      <c r="AD327" s="12"/>
      <c r="AE327" s="12"/>
      <c r="AF327" s="12"/>
      <c r="AG327" s="12"/>
      <c r="AH327" s="12"/>
      <c r="AI327" s="12"/>
      <c r="AJ327" s="12"/>
      <c r="AK327" s="12"/>
      <c r="AL327" s="11"/>
      <c r="AM327" s="11"/>
      <c r="AN327" s="11"/>
      <c r="AO327" s="11"/>
      <c r="AP327" s="11"/>
      <c r="AQ327" s="11"/>
      <c r="AR327" s="11"/>
      <c r="AS327" s="11"/>
      <c r="AT327" s="11"/>
      <c r="AU327" s="13"/>
      <c r="AV327" s="14"/>
      <c r="AW327" s="11"/>
      <c r="AX327" s="13"/>
      <c r="AY327" s="14"/>
      <c r="AZ327" s="11"/>
    </row>
    <row r="328" spans="1:52" x14ac:dyDescent="0.2">
      <c r="A328" s="1">
        <v>43862</v>
      </c>
      <c r="B328" s="10">
        <v>0.75268331602161698</v>
      </c>
      <c r="C328" s="10">
        <v>1.0908456235273585</v>
      </c>
      <c r="D328" s="10">
        <v>1.2953703463820305</v>
      </c>
      <c r="E328" s="10">
        <v>9.0872741812365963E-3</v>
      </c>
      <c r="F328" s="10">
        <v>0.66636014100180585</v>
      </c>
      <c r="G328" s="10">
        <v>0.63885517153261362</v>
      </c>
      <c r="H328" s="10">
        <v>0.10755810826799178</v>
      </c>
      <c r="I328" s="10">
        <v>0.10320662999391081</v>
      </c>
      <c r="J328" s="10">
        <v>1.0243802499487811</v>
      </c>
      <c r="K328" s="11"/>
      <c r="L328" s="11"/>
      <c r="M328" s="11"/>
      <c r="N328" s="11"/>
      <c r="O328" s="11"/>
      <c r="P328" s="11"/>
      <c r="Q328" s="11"/>
      <c r="R328" s="11"/>
      <c r="S328" s="11"/>
      <c r="T328" s="12"/>
      <c r="U328" s="12"/>
      <c r="V328" s="12"/>
      <c r="W328" s="12"/>
      <c r="X328" s="12"/>
      <c r="Y328" s="12"/>
      <c r="Z328" s="12"/>
      <c r="AA328" s="12"/>
      <c r="AB328" s="12"/>
      <c r="AC328" s="12"/>
      <c r="AD328" s="12"/>
      <c r="AE328" s="12"/>
      <c r="AF328" s="12"/>
      <c r="AG328" s="12"/>
      <c r="AH328" s="12"/>
      <c r="AI328" s="12"/>
      <c r="AJ328" s="12"/>
      <c r="AK328" s="12"/>
      <c r="AL328" s="11"/>
      <c r="AM328" s="11"/>
      <c r="AN328" s="11"/>
      <c r="AO328" s="11"/>
      <c r="AP328" s="11"/>
      <c r="AQ328" s="11"/>
      <c r="AR328" s="11"/>
      <c r="AS328" s="11"/>
      <c r="AT328" s="11"/>
      <c r="AU328" s="13"/>
      <c r="AV328" s="14"/>
      <c r="AW328" s="11"/>
      <c r="AX328" s="13"/>
      <c r="AY328" s="14"/>
      <c r="AZ328" s="11"/>
    </row>
    <row r="329" spans="1:52" x14ac:dyDescent="0.2">
      <c r="A329" s="1">
        <v>43891</v>
      </c>
      <c r="B329" s="10">
        <v>0.71671743415158573</v>
      </c>
      <c r="C329" s="10">
        <v>1.1050456383848652</v>
      </c>
      <c r="D329" s="10">
        <v>1.2348270624699009</v>
      </c>
      <c r="E329" s="10">
        <v>9.2908308790055107E-3</v>
      </c>
      <c r="F329" s="10">
        <v>0.62082880645661964</v>
      </c>
      <c r="G329" s="10">
        <v>0.60470460180201968</v>
      </c>
      <c r="H329" s="10">
        <v>9.7616212100505653E-2</v>
      </c>
      <c r="I329" s="10">
        <v>0.10169422580185898</v>
      </c>
      <c r="J329" s="10">
        <v>1.0432532810315689</v>
      </c>
      <c r="K329" s="11"/>
      <c r="L329" s="11"/>
      <c r="M329" s="11"/>
      <c r="N329" s="11"/>
      <c r="O329" s="11"/>
      <c r="P329" s="11"/>
      <c r="Q329" s="11"/>
      <c r="R329" s="11"/>
      <c r="S329" s="11"/>
      <c r="T329" s="12"/>
      <c r="U329" s="12"/>
      <c r="V329" s="12"/>
      <c r="W329" s="12"/>
      <c r="X329" s="12"/>
      <c r="Y329" s="12"/>
      <c r="Z329" s="12"/>
      <c r="AA329" s="12"/>
      <c r="AB329" s="12"/>
      <c r="AC329" s="12"/>
      <c r="AD329" s="12"/>
      <c r="AE329" s="12"/>
      <c r="AF329" s="12"/>
      <c r="AG329" s="12"/>
      <c r="AH329" s="12"/>
      <c r="AI329" s="12"/>
      <c r="AJ329" s="12"/>
      <c r="AK329" s="12"/>
      <c r="AL329" s="11"/>
      <c r="AM329" s="11"/>
      <c r="AN329" s="11"/>
      <c r="AO329" s="11"/>
      <c r="AP329" s="11"/>
      <c r="AQ329" s="11"/>
      <c r="AR329" s="11"/>
      <c r="AS329" s="11"/>
      <c r="AT329" s="11"/>
      <c r="AU329" s="13"/>
      <c r="AV329" s="14"/>
      <c r="AW329" s="11"/>
      <c r="AX329" s="13"/>
      <c r="AY329" s="14"/>
      <c r="AZ329" s="11"/>
    </row>
    <row r="330" spans="1:52" x14ac:dyDescent="0.2">
      <c r="A330" s="1">
        <v>43922</v>
      </c>
      <c r="B330" s="10">
        <v>0.71134379957177096</v>
      </c>
      <c r="C330" s="10">
        <v>1.0866140021080311</v>
      </c>
      <c r="D330" s="10">
        <v>1.2415111673929506</v>
      </c>
      <c r="E330" s="10">
        <v>9.2834995079745259E-3</v>
      </c>
      <c r="F330" s="10">
        <v>0.63031433776024104</v>
      </c>
      <c r="G330" s="10">
        <v>0.60085321156041582</v>
      </c>
      <c r="H330" s="10">
        <v>9.5845114295298794E-2</v>
      </c>
      <c r="I330" s="10">
        <v>9.9791435898971159E-2</v>
      </c>
      <c r="J330" s="10">
        <v>1.0303330036267722</v>
      </c>
      <c r="K330" s="11"/>
      <c r="L330" s="11"/>
      <c r="M330" s="11"/>
      <c r="N330" s="11"/>
      <c r="O330" s="11"/>
      <c r="P330" s="11"/>
      <c r="Q330" s="11"/>
      <c r="R330" s="11"/>
      <c r="S330" s="11"/>
      <c r="T330" s="12"/>
      <c r="U330" s="12"/>
      <c r="V330" s="12"/>
      <c r="W330" s="12"/>
      <c r="X330" s="12"/>
      <c r="Y330" s="12"/>
      <c r="Z330" s="12"/>
      <c r="AA330" s="12"/>
      <c r="AB330" s="12"/>
      <c r="AC330" s="12"/>
      <c r="AD330" s="12"/>
      <c r="AE330" s="12"/>
      <c r="AF330" s="12"/>
      <c r="AG330" s="12"/>
      <c r="AH330" s="12"/>
      <c r="AI330" s="12"/>
      <c r="AJ330" s="12"/>
      <c r="AK330" s="12"/>
      <c r="AL330" s="11"/>
      <c r="AM330" s="11"/>
      <c r="AN330" s="11"/>
      <c r="AO330" s="11"/>
      <c r="AP330" s="11"/>
      <c r="AQ330" s="11"/>
      <c r="AR330" s="11"/>
      <c r="AS330" s="11"/>
      <c r="AT330" s="11"/>
      <c r="AU330" s="13"/>
      <c r="AV330" s="14"/>
      <c r="AW330" s="11"/>
      <c r="AX330" s="13"/>
      <c r="AY330" s="14"/>
      <c r="AZ330" s="11"/>
    </row>
    <row r="331" spans="1:52" x14ac:dyDescent="0.2">
      <c r="A331" s="1">
        <v>43952</v>
      </c>
      <c r="B331" s="10">
        <v>0.71583498571909199</v>
      </c>
      <c r="C331" s="10">
        <v>1.0906552656836226</v>
      </c>
      <c r="D331" s="10">
        <v>1.230299824067125</v>
      </c>
      <c r="E331" s="10">
        <v>9.3254874898585326E-3</v>
      </c>
      <c r="F331" s="10">
        <v>0.65176301896630384</v>
      </c>
      <c r="G331" s="10">
        <v>0.6090875867949811</v>
      </c>
      <c r="H331" s="10">
        <v>9.909722428674772E-2</v>
      </c>
      <c r="I331" s="10">
        <v>0.10283305054244433</v>
      </c>
      <c r="J331" s="10">
        <v>1.0315552758894586</v>
      </c>
      <c r="K331" s="11"/>
      <c r="L331" s="11"/>
      <c r="M331" s="11"/>
      <c r="N331" s="11"/>
      <c r="O331" s="11"/>
      <c r="P331" s="11"/>
      <c r="Q331" s="11"/>
      <c r="R331" s="11"/>
      <c r="S331" s="11"/>
      <c r="T331" s="12"/>
      <c r="U331" s="12"/>
      <c r="V331" s="12"/>
      <c r="W331" s="12"/>
      <c r="X331" s="12"/>
      <c r="Y331" s="12"/>
      <c r="Z331" s="12"/>
      <c r="AA331" s="12"/>
      <c r="AB331" s="12"/>
      <c r="AC331" s="12"/>
      <c r="AD331" s="12"/>
      <c r="AE331" s="12"/>
      <c r="AF331" s="12"/>
      <c r="AG331" s="12"/>
      <c r="AH331" s="12"/>
      <c r="AI331" s="12"/>
      <c r="AJ331" s="12"/>
      <c r="AK331" s="12"/>
      <c r="AL331" s="11"/>
      <c r="AM331" s="11"/>
      <c r="AN331" s="11"/>
      <c r="AO331" s="11"/>
      <c r="AP331" s="11"/>
      <c r="AQ331" s="11"/>
      <c r="AR331" s="11"/>
      <c r="AS331" s="11"/>
      <c r="AT331" s="11"/>
      <c r="AU331" s="13"/>
      <c r="AV331" s="14"/>
      <c r="AW331" s="11"/>
      <c r="AX331" s="13"/>
      <c r="AY331" s="14"/>
      <c r="AZ331" s="11"/>
    </row>
    <row r="332" spans="1:52" x14ac:dyDescent="0.2">
      <c r="A332" s="1">
        <v>43983</v>
      </c>
      <c r="B332" s="10">
        <v>0.73799104078876487</v>
      </c>
      <c r="C332" s="10">
        <v>1.125910580181722</v>
      </c>
      <c r="D332" s="10">
        <v>1.2522070148636972</v>
      </c>
      <c r="E332" s="10">
        <v>9.2935939257070103E-3</v>
      </c>
      <c r="F332" s="10">
        <v>0.68985975151251744</v>
      </c>
      <c r="G332" s="10">
        <v>0.64457908985432522</v>
      </c>
      <c r="H332" s="10">
        <v>0.10493289541338315</v>
      </c>
      <c r="I332" s="10">
        <v>0.10741830837647968</v>
      </c>
      <c r="J332" s="10">
        <v>1.0508396208570647</v>
      </c>
      <c r="K332" s="11"/>
      <c r="L332" s="11"/>
      <c r="M332" s="11"/>
      <c r="N332" s="11"/>
      <c r="O332" s="11"/>
      <c r="P332" s="11"/>
      <c r="Q332" s="11"/>
      <c r="R332" s="11"/>
      <c r="S332" s="11"/>
      <c r="T332" s="12"/>
      <c r="U332" s="12"/>
      <c r="V332" s="12"/>
      <c r="W332" s="12"/>
      <c r="X332" s="12"/>
      <c r="Y332" s="12"/>
      <c r="Z332" s="12"/>
      <c r="AA332" s="12"/>
      <c r="AB332" s="12"/>
      <c r="AC332" s="12"/>
      <c r="AD332" s="12"/>
      <c r="AE332" s="12"/>
      <c r="AF332" s="12"/>
      <c r="AG332" s="12"/>
      <c r="AH332" s="12"/>
      <c r="AI332" s="12"/>
      <c r="AJ332" s="12"/>
      <c r="AK332" s="12"/>
      <c r="AL332" s="11"/>
      <c r="AM332" s="11"/>
      <c r="AN332" s="11"/>
      <c r="AO332" s="11"/>
      <c r="AP332" s="11"/>
      <c r="AQ332" s="11"/>
      <c r="AR332" s="11"/>
      <c r="AS332" s="11"/>
      <c r="AT332" s="11"/>
      <c r="AU332" s="13"/>
      <c r="AV332" s="14"/>
      <c r="AW332" s="11"/>
      <c r="AX332" s="13"/>
      <c r="AY332" s="14"/>
      <c r="AZ332" s="11"/>
    </row>
    <row r="333" spans="1:52" x14ac:dyDescent="0.2">
      <c r="A333" s="1">
        <v>44013</v>
      </c>
      <c r="B333" s="10">
        <v>0.74082305441345331</v>
      </c>
      <c r="C333" s="10">
        <v>1.1480133628755438</v>
      </c>
      <c r="D333" s="10">
        <v>1.2692288165710515</v>
      </c>
      <c r="E333" s="10">
        <v>9.3714564180419277E-3</v>
      </c>
      <c r="F333" s="10">
        <v>0.70384864438751094</v>
      </c>
      <c r="G333" s="10">
        <v>0.65936964262165376</v>
      </c>
      <c r="H333" s="10">
        <v>0.10775513722616725</v>
      </c>
      <c r="I333" s="10">
        <v>0.11092500360506262</v>
      </c>
      <c r="J333" s="10">
        <v>1.0716161042468146</v>
      </c>
      <c r="K333" s="11"/>
      <c r="L333" s="11"/>
      <c r="M333" s="11"/>
      <c r="N333" s="11"/>
      <c r="O333" s="11"/>
      <c r="P333" s="11"/>
      <c r="Q333" s="11"/>
      <c r="R333" s="11"/>
      <c r="S333" s="11"/>
      <c r="T333" s="12"/>
      <c r="U333" s="12"/>
      <c r="V333" s="12"/>
      <c r="W333" s="12"/>
      <c r="X333" s="12"/>
      <c r="Y333" s="12"/>
      <c r="Z333" s="12"/>
      <c r="AA333" s="12"/>
      <c r="AB333" s="12"/>
      <c r="AC333" s="12"/>
      <c r="AD333" s="12"/>
      <c r="AE333" s="12"/>
      <c r="AF333" s="12"/>
      <c r="AG333" s="12"/>
      <c r="AH333" s="12"/>
      <c r="AI333" s="12"/>
      <c r="AJ333" s="12"/>
      <c r="AK333" s="12"/>
      <c r="AL333" s="11"/>
      <c r="AM333" s="11"/>
      <c r="AN333" s="11"/>
      <c r="AO333" s="11"/>
      <c r="AP333" s="11"/>
      <c r="AQ333" s="11"/>
      <c r="AR333" s="11"/>
      <c r="AS333" s="11"/>
      <c r="AT333" s="11"/>
      <c r="AU333" s="13"/>
      <c r="AV333" s="14"/>
      <c r="AW333" s="11"/>
      <c r="AX333" s="13"/>
      <c r="AY333" s="14"/>
      <c r="AZ333" s="11"/>
    </row>
    <row r="334" spans="1:52" x14ac:dyDescent="0.2">
      <c r="A334" s="1">
        <v>44044</v>
      </c>
      <c r="B334" s="10">
        <v>0.75630951210473363</v>
      </c>
      <c r="C334" s="10">
        <v>1.1833619312466719</v>
      </c>
      <c r="D334" s="10">
        <v>1.3139913802165457</v>
      </c>
      <c r="E334" s="10">
        <v>9.4318267562061419E-3</v>
      </c>
      <c r="F334" s="10">
        <v>0.72054415494581514</v>
      </c>
      <c r="G334" s="10">
        <v>0.65980469780944839</v>
      </c>
      <c r="H334" s="10">
        <v>0.11191816543743215</v>
      </c>
      <c r="I334" s="10">
        <v>0.11478815845357393</v>
      </c>
      <c r="J334" s="10">
        <v>1.0992151603754918</v>
      </c>
      <c r="K334" s="11"/>
      <c r="L334" s="11"/>
      <c r="M334" s="11"/>
      <c r="N334" s="11"/>
      <c r="O334" s="11"/>
      <c r="P334" s="11"/>
      <c r="Q334" s="11"/>
      <c r="R334" s="11"/>
      <c r="S334" s="11"/>
      <c r="T334" s="12"/>
      <c r="U334" s="12"/>
      <c r="V334" s="12"/>
      <c r="W334" s="12"/>
      <c r="X334" s="12"/>
      <c r="Y334" s="12"/>
      <c r="Z334" s="12"/>
      <c r="AA334" s="12"/>
      <c r="AB334" s="12"/>
      <c r="AC334" s="12"/>
      <c r="AD334" s="12"/>
      <c r="AE334" s="12"/>
      <c r="AF334" s="12"/>
      <c r="AG334" s="12"/>
      <c r="AH334" s="12"/>
      <c r="AI334" s="12"/>
      <c r="AJ334" s="12"/>
      <c r="AK334" s="12"/>
      <c r="AL334" s="11"/>
      <c r="AM334" s="11"/>
      <c r="AN334" s="11"/>
      <c r="AO334" s="11"/>
      <c r="AP334" s="11"/>
      <c r="AQ334" s="11"/>
      <c r="AR334" s="11"/>
      <c r="AS334" s="11"/>
      <c r="AT334" s="11"/>
      <c r="AU334" s="13"/>
      <c r="AV334" s="14"/>
      <c r="AW334" s="11"/>
      <c r="AX334" s="13"/>
      <c r="AY334" s="14"/>
      <c r="AZ334" s="11"/>
    </row>
    <row r="335" spans="1:52" x14ac:dyDescent="0.2">
      <c r="A335" s="1">
        <v>44075</v>
      </c>
      <c r="B335" s="10">
        <v>0.75596646532759804</v>
      </c>
      <c r="C335" s="10">
        <v>1.1786337277827543</v>
      </c>
      <c r="D335" s="10">
        <v>1.2945151393545546</v>
      </c>
      <c r="E335" s="10">
        <v>9.4729263764162033E-3</v>
      </c>
      <c r="F335" s="10">
        <v>0.7224650507531698</v>
      </c>
      <c r="G335" s="10">
        <v>0.66644451849383546</v>
      </c>
      <c r="H335" s="10">
        <v>0.1092001092001092</v>
      </c>
      <c r="I335" s="10">
        <v>0.11297264932159926</v>
      </c>
      <c r="J335" s="10">
        <v>1.0929320086997389</v>
      </c>
      <c r="K335" s="11"/>
      <c r="L335" s="11"/>
      <c r="M335" s="11"/>
      <c r="N335" s="11"/>
      <c r="O335" s="11"/>
      <c r="P335" s="11"/>
      <c r="Q335" s="11"/>
      <c r="R335" s="11"/>
      <c r="S335" s="11"/>
      <c r="T335" s="12"/>
      <c r="U335" s="12"/>
      <c r="V335" s="12"/>
      <c r="W335" s="12"/>
      <c r="X335" s="12"/>
      <c r="Y335" s="12"/>
      <c r="Z335" s="12"/>
      <c r="AA335" s="12"/>
      <c r="AB335" s="12"/>
      <c r="AC335" s="12"/>
      <c r="AD335" s="12"/>
      <c r="AE335" s="12"/>
      <c r="AF335" s="12"/>
      <c r="AG335" s="12"/>
      <c r="AH335" s="12"/>
      <c r="AI335" s="12"/>
      <c r="AJ335" s="12"/>
      <c r="AK335" s="12"/>
      <c r="AL335" s="11"/>
      <c r="AM335" s="11"/>
      <c r="AN335" s="11"/>
      <c r="AO335" s="11"/>
      <c r="AP335" s="11"/>
      <c r="AQ335" s="11"/>
      <c r="AR335" s="11"/>
      <c r="AS335" s="11"/>
      <c r="AT335" s="11"/>
      <c r="AU335" s="13"/>
      <c r="AV335" s="14"/>
      <c r="AW335" s="11"/>
      <c r="AX335" s="13"/>
      <c r="AY335" s="14"/>
      <c r="AZ335" s="11"/>
    </row>
    <row r="336" spans="1:52" x14ac:dyDescent="0.2">
      <c r="A336" s="1">
        <v>44105</v>
      </c>
      <c r="B336" s="10">
        <v>0.75673303215358656</v>
      </c>
      <c r="C336" s="10">
        <v>1.1769275130344721</v>
      </c>
      <c r="D336" s="10">
        <v>1.2978080022841421</v>
      </c>
      <c r="E336" s="10">
        <v>9.5057937813097081E-3</v>
      </c>
      <c r="F336" s="10">
        <v>0.71224563927607354</v>
      </c>
      <c r="G336" s="10">
        <v>0.66379024228343841</v>
      </c>
      <c r="H336" s="10">
        <v>0.10763567476804513</v>
      </c>
      <c r="I336" s="10">
        <v>0.11321181931393637</v>
      </c>
      <c r="J336" s="10">
        <v>1.0960345470089217</v>
      </c>
      <c r="K336" s="11"/>
      <c r="L336" s="11"/>
      <c r="M336" s="11"/>
      <c r="N336" s="11"/>
      <c r="O336" s="11"/>
      <c r="P336" s="11"/>
      <c r="Q336" s="11"/>
      <c r="R336" s="11"/>
      <c r="S336" s="11"/>
      <c r="T336" s="12"/>
      <c r="U336" s="12"/>
      <c r="V336" s="12"/>
      <c r="W336" s="12"/>
      <c r="X336" s="12"/>
      <c r="Y336" s="12"/>
      <c r="Z336" s="12"/>
      <c r="AA336" s="12"/>
      <c r="AB336" s="12"/>
      <c r="AC336" s="12"/>
      <c r="AD336" s="12"/>
      <c r="AE336" s="12"/>
      <c r="AF336" s="12"/>
      <c r="AG336" s="12"/>
      <c r="AH336" s="12"/>
      <c r="AI336" s="12"/>
      <c r="AJ336" s="12"/>
      <c r="AK336" s="12"/>
      <c r="AL336" s="11"/>
      <c r="AM336" s="11"/>
      <c r="AN336" s="11"/>
      <c r="AO336" s="11"/>
      <c r="AP336" s="11"/>
      <c r="AQ336" s="11"/>
      <c r="AR336" s="11"/>
      <c r="AS336" s="11"/>
      <c r="AT336" s="11"/>
      <c r="AU336" s="13"/>
      <c r="AV336" s="14"/>
      <c r="AW336" s="11"/>
      <c r="AX336" s="13"/>
      <c r="AY336" s="14"/>
      <c r="AZ336" s="11"/>
    </row>
    <row r="337" spans="1:52" x14ac:dyDescent="0.2">
      <c r="A337" s="1">
        <v>44136</v>
      </c>
      <c r="B337" s="10">
        <v>0.76521632665554551</v>
      </c>
      <c r="C337" s="10">
        <v>1.1838242257789564</v>
      </c>
      <c r="D337" s="10">
        <v>1.3208469270496241</v>
      </c>
      <c r="E337" s="10">
        <v>9.5810219117971121E-3</v>
      </c>
      <c r="F337" s="10">
        <v>0.7278391184412597</v>
      </c>
      <c r="G337" s="10">
        <v>0.68676601881738897</v>
      </c>
      <c r="H337" s="10">
        <v>0.11016855789357717</v>
      </c>
      <c r="I337" s="10">
        <v>0.1157085994631121</v>
      </c>
      <c r="J337" s="10">
        <v>1.0981529068107443</v>
      </c>
      <c r="K337" s="11"/>
      <c r="L337" s="11"/>
      <c r="M337" s="11"/>
      <c r="N337" s="11"/>
      <c r="O337" s="11"/>
      <c r="P337" s="11"/>
      <c r="Q337" s="11"/>
      <c r="R337" s="11"/>
      <c r="S337" s="11"/>
      <c r="T337" s="12"/>
      <c r="U337" s="12"/>
      <c r="V337" s="12"/>
      <c r="W337" s="12"/>
      <c r="X337" s="12"/>
      <c r="Y337" s="12"/>
      <c r="Z337" s="12"/>
      <c r="AA337" s="12"/>
      <c r="AB337" s="12"/>
      <c r="AC337" s="12"/>
      <c r="AD337" s="12"/>
      <c r="AE337" s="12"/>
      <c r="AF337" s="12"/>
      <c r="AG337" s="12"/>
      <c r="AH337" s="12"/>
      <c r="AI337" s="12"/>
      <c r="AJ337" s="12"/>
      <c r="AK337" s="12"/>
      <c r="AL337" s="11"/>
      <c r="AM337" s="11"/>
      <c r="AN337" s="11"/>
      <c r="AO337" s="11"/>
      <c r="AP337" s="11"/>
      <c r="AQ337" s="11"/>
      <c r="AR337" s="11"/>
      <c r="AS337" s="11"/>
      <c r="AT337" s="11"/>
      <c r="AU337" s="13"/>
      <c r="AV337" s="14"/>
      <c r="AW337" s="11"/>
      <c r="AX337" s="13"/>
      <c r="AY337" s="14"/>
      <c r="AZ337" s="11"/>
    </row>
    <row r="338" spans="1:52" x14ac:dyDescent="0.2">
      <c r="A338" s="1">
        <v>44166</v>
      </c>
      <c r="B338" s="10">
        <v>0.78078031184365659</v>
      </c>
      <c r="C338" s="10">
        <v>1.2168706953199153</v>
      </c>
      <c r="D338" s="10">
        <v>1.3435442697836895</v>
      </c>
      <c r="E338" s="10">
        <v>9.6354894346858348E-3</v>
      </c>
      <c r="F338" s="10">
        <v>0.75301204819277101</v>
      </c>
      <c r="G338" s="10">
        <v>0.70932047098879281</v>
      </c>
      <c r="H338" s="10">
        <v>0.11488046687421737</v>
      </c>
      <c r="I338" s="10">
        <v>0.1195886151638364</v>
      </c>
      <c r="J338" s="10">
        <v>1.1256064204590222</v>
      </c>
      <c r="K338" s="11"/>
      <c r="L338" s="11"/>
      <c r="M338" s="11"/>
      <c r="N338" s="11"/>
      <c r="O338" s="11"/>
      <c r="P338" s="11"/>
      <c r="Q338" s="11"/>
      <c r="R338" s="11"/>
      <c r="S338" s="11"/>
      <c r="T338" s="12"/>
      <c r="U338" s="12"/>
      <c r="V338" s="12"/>
      <c r="W338" s="12"/>
      <c r="X338" s="12"/>
      <c r="Y338" s="12"/>
      <c r="Z338" s="12"/>
      <c r="AA338" s="12"/>
      <c r="AB338" s="12"/>
      <c r="AC338" s="12"/>
      <c r="AD338" s="12"/>
      <c r="AE338" s="12"/>
      <c r="AF338" s="12"/>
      <c r="AG338" s="12"/>
      <c r="AH338" s="12"/>
      <c r="AI338" s="12"/>
      <c r="AJ338" s="12"/>
      <c r="AK338" s="12"/>
      <c r="AL338" s="11"/>
      <c r="AM338" s="11"/>
      <c r="AN338" s="11"/>
      <c r="AO338" s="11"/>
      <c r="AP338" s="11"/>
      <c r="AQ338" s="11"/>
      <c r="AR338" s="11"/>
      <c r="AS338" s="11"/>
      <c r="AT338" s="11"/>
      <c r="AU338" s="13"/>
      <c r="AV338" s="14"/>
      <c r="AW338" s="11"/>
      <c r="AX338" s="13"/>
      <c r="AY338" s="14"/>
      <c r="AZ338" s="11"/>
    </row>
    <row r="339" spans="1:52" x14ac:dyDescent="0.2">
      <c r="A339" s="1">
        <v>44197</v>
      </c>
      <c r="B339" s="10">
        <v>0.78591637849732787</v>
      </c>
      <c r="C339" s="10">
        <v>1.2169151201703681</v>
      </c>
      <c r="D339" s="10">
        <v>1.3636611574755906</v>
      </c>
      <c r="E339" s="10">
        <v>9.6359536703347522E-3</v>
      </c>
      <c r="F339" s="10">
        <v>0.77225444239367991</v>
      </c>
      <c r="G339" s="10">
        <v>0.71916576770945695</v>
      </c>
      <c r="H339" s="10">
        <v>0.11745084682060557</v>
      </c>
      <c r="I339" s="10">
        <v>0.12052113338073832</v>
      </c>
      <c r="J339" s="10">
        <v>1.1275609728596072</v>
      </c>
      <c r="K339" s="11"/>
      <c r="L339" s="11"/>
      <c r="M339" s="11"/>
      <c r="N339" s="11"/>
      <c r="O339" s="11"/>
      <c r="P339" s="11"/>
      <c r="Q339" s="11"/>
      <c r="R339" s="11"/>
      <c r="S339" s="11"/>
      <c r="T339" s="12"/>
      <c r="U339" s="12"/>
      <c r="V339" s="12"/>
      <c r="W339" s="12"/>
      <c r="X339" s="12"/>
      <c r="Y339" s="12"/>
      <c r="Z339" s="12"/>
      <c r="AA339" s="12"/>
      <c r="AB339" s="12"/>
      <c r="AC339" s="12"/>
      <c r="AD339" s="12"/>
      <c r="AE339" s="12"/>
      <c r="AF339" s="12"/>
      <c r="AG339" s="12"/>
      <c r="AH339" s="12"/>
      <c r="AI339" s="12"/>
      <c r="AJ339" s="12"/>
      <c r="AK339" s="12"/>
      <c r="AL339" s="11"/>
      <c r="AM339" s="11"/>
      <c r="AN339" s="11"/>
      <c r="AO339" s="11"/>
      <c r="AP339" s="11"/>
      <c r="AQ339" s="11"/>
      <c r="AR339" s="11"/>
      <c r="AS339" s="11"/>
      <c r="AT339" s="11"/>
      <c r="AU339" s="13"/>
      <c r="AV339" s="14"/>
      <c r="AW339" s="11"/>
      <c r="AX339" s="13"/>
      <c r="AY339" s="14"/>
      <c r="AZ339" s="11"/>
    </row>
    <row r="340" spans="1:52" x14ac:dyDescent="0.2">
      <c r="A340" s="1">
        <v>44228</v>
      </c>
      <c r="B340" s="10">
        <v>0.78748838454632797</v>
      </c>
      <c r="C340" s="10">
        <v>1.2092483312373028</v>
      </c>
      <c r="D340" s="10">
        <v>1.3863280329391541</v>
      </c>
      <c r="E340" s="10">
        <v>9.4892865954337557E-3</v>
      </c>
      <c r="F340" s="10">
        <v>0.77510967801943975</v>
      </c>
      <c r="G340" s="10">
        <v>0.72421784472769413</v>
      </c>
      <c r="H340" s="10">
        <v>0.11751986085648475</v>
      </c>
      <c r="I340" s="10">
        <v>0.11984228754958474</v>
      </c>
      <c r="J340" s="10">
        <v>1.1134741506975916</v>
      </c>
      <c r="K340" s="11"/>
      <c r="L340" s="11"/>
      <c r="M340" s="11"/>
      <c r="N340" s="11"/>
      <c r="O340" s="11"/>
      <c r="P340" s="11"/>
      <c r="Q340" s="11"/>
      <c r="R340" s="11"/>
      <c r="S340" s="11"/>
      <c r="T340" s="12"/>
      <c r="U340" s="12"/>
      <c r="V340" s="12"/>
      <c r="W340" s="12"/>
      <c r="X340" s="12"/>
      <c r="Y340" s="12"/>
      <c r="Z340" s="12"/>
      <c r="AA340" s="12"/>
      <c r="AB340" s="12"/>
      <c r="AC340" s="12"/>
      <c r="AD340" s="12"/>
      <c r="AE340" s="12"/>
      <c r="AF340" s="12"/>
      <c r="AG340" s="12"/>
      <c r="AH340" s="12"/>
      <c r="AI340" s="12"/>
      <c r="AJ340" s="12"/>
      <c r="AK340" s="12"/>
      <c r="AL340" s="11"/>
      <c r="AM340" s="11"/>
      <c r="AN340" s="11"/>
      <c r="AO340" s="11"/>
      <c r="AP340" s="11"/>
      <c r="AQ340" s="11"/>
      <c r="AR340" s="11"/>
      <c r="AS340" s="11"/>
      <c r="AT340" s="11"/>
      <c r="AU340" s="13"/>
      <c r="AV340" s="14"/>
      <c r="AW340" s="11"/>
      <c r="AX340" s="13"/>
      <c r="AY340" s="14"/>
      <c r="AZ340" s="11"/>
    </row>
    <row r="341" spans="1:52" x14ac:dyDescent="0.2">
      <c r="A341" s="1">
        <v>44256</v>
      </c>
      <c r="B341" s="10">
        <v>0.79531084724464551</v>
      </c>
      <c r="C341" s="10">
        <v>1.1898954081936197</v>
      </c>
      <c r="D341" s="10">
        <v>1.385905342665096</v>
      </c>
      <c r="E341" s="10">
        <v>9.196332502597963E-3</v>
      </c>
      <c r="F341" s="10">
        <v>0.77071290944123305</v>
      </c>
      <c r="G341" s="10">
        <v>0.71326676176890158</v>
      </c>
      <c r="H341" s="10">
        <v>0.1173984503404555</v>
      </c>
      <c r="I341" s="10">
        <v>0.11703161023792526</v>
      </c>
      <c r="J341" s="10">
        <v>1.0753728855480638</v>
      </c>
      <c r="K341" s="11"/>
      <c r="L341" s="11"/>
      <c r="M341" s="11"/>
      <c r="N341" s="11"/>
      <c r="O341" s="11"/>
      <c r="P341" s="11"/>
      <c r="Q341" s="11"/>
      <c r="R341" s="11"/>
      <c r="S341" s="11"/>
      <c r="T341" s="12"/>
      <c r="U341" s="12"/>
      <c r="V341" s="12"/>
      <c r="W341" s="12"/>
      <c r="X341" s="12"/>
      <c r="Y341" s="12"/>
      <c r="Z341" s="12"/>
      <c r="AA341" s="12"/>
      <c r="AB341" s="12"/>
      <c r="AC341" s="12"/>
      <c r="AD341" s="12"/>
      <c r="AE341" s="12"/>
      <c r="AF341" s="12"/>
      <c r="AG341" s="12"/>
      <c r="AH341" s="12"/>
      <c r="AI341" s="12"/>
      <c r="AJ341" s="12"/>
      <c r="AK341" s="12"/>
      <c r="AL341" s="11"/>
      <c r="AM341" s="11"/>
      <c r="AN341" s="11"/>
      <c r="AO341" s="11"/>
      <c r="AP341" s="11"/>
      <c r="AQ341" s="11"/>
      <c r="AR341" s="11"/>
      <c r="AS341" s="11"/>
      <c r="AT341" s="11"/>
      <c r="AU341" s="13"/>
      <c r="AV341" s="14"/>
      <c r="AW341" s="11"/>
      <c r="AX341" s="13"/>
      <c r="AY341" s="14"/>
      <c r="AZ341" s="11"/>
    </row>
    <row r="342" spans="1:52" x14ac:dyDescent="0.2">
      <c r="A342" s="1">
        <v>44287</v>
      </c>
      <c r="B342" s="10">
        <v>0.80026248609543926</v>
      </c>
      <c r="C342" s="10">
        <v>1.1974040280671505</v>
      </c>
      <c r="D342" s="10">
        <v>1.384255478191055</v>
      </c>
      <c r="E342" s="10">
        <v>9.176837661741764E-3</v>
      </c>
      <c r="F342" s="10">
        <v>0.77041602465331271</v>
      </c>
      <c r="G342" s="10">
        <v>0.71311416957854945</v>
      </c>
      <c r="H342" s="10">
        <v>0.11926058437686345</v>
      </c>
      <c r="I342" s="10">
        <v>0.11780505619301181</v>
      </c>
      <c r="J342" s="10">
        <v>1.0855641676979526</v>
      </c>
      <c r="K342" s="11"/>
      <c r="L342" s="11"/>
      <c r="M342" s="11"/>
      <c r="N342" s="11"/>
      <c r="O342" s="11"/>
      <c r="P342" s="11"/>
      <c r="Q342" s="11"/>
      <c r="R342" s="11"/>
      <c r="S342" s="11"/>
      <c r="T342" s="12"/>
      <c r="U342" s="12"/>
      <c r="V342" s="12"/>
      <c r="W342" s="12"/>
      <c r="X342" s="12"/>
      <c r="Y342" s="12"/>
      <c r="Z342" s="12"/>
      <c r="AA342" s="12"/>
      <c r="AB342" s="12"/>
      <c r="AC342" s="12"/>
      <c r="AD342" s="12"/>
      <c r="AE342" s="12"/>
      <c r="AF342" s="12"/>
      <c r="AG342" s="12"/>
      <c r="AH342" s="12"/>
      <c r="AI342" s="12"/>
      <c r="AJ342" s="12"/>
      <c r="AK342" s="12"/>
      <c r="AL342" s="11"/>
      <c r="AM342" s="11"/>
      <c r="AN342" s="11"/>
      <c r="AO342" s="11"/>
      <c r="AP342" s="11"/>
      <c r="AQ342" s="11"/>
      <c r="AR342" s="11"/>
      <c r="AS342" s="11"/>
      <c r="AT342" s="11"/>
      <c r="AU342" s="13"/>
      <c r="AV342" s="14"/>
      <c r="AW342" s="11"/>
      <c r="AX342" s="13"/>
      <c r="AY342" s="14"/>
      <c r="AZ342" s="11"/>
    </row>
    <row r="343" spans="1:52" x14ac:dyDescent="0.2">
      <c r="A343" s="1">
        <v>44317</v>
      </c>
      <c r="B343" s="10">
        <v>0.82464705106214542</v>
      </c>
      <c r="C343" s="10">
        <v>1.2145945683330903</v>
      </c>
      <c r="D343" s="10">
        <v>1.4083316902796945</v>
      </c>
      <c r="E343" s="10">
        <v>9.1621237802922712E-3</v>
      </c>
      <c r="F343" s="10">
        <v>0.77622274487887044</v>
      </c>
      <c r="G343" s="10">
        <v>0.72264778147131092</v>
      </c>
      <c r="H343" s="10">
        <v>0.12039054693425472</v>
      </c>
      <c r="I343" s="10">
        <v>0.11975761059615339</v>
      </c>
      <c r="J343" s="10">
        <v>1.1075668970405812</v>
      </c>
      <c r="K343" s="11"/>
      <c r="L343" s="11"/>
      <c r="M343" s="11"/>
      <c r="N343" s="11"/>
      <c r="O343" s="11"/>
      <c r="P343" s="11"/>
      <c r="Q343" s="11"/>
      <c r="R343" s="11"/>
      <c r="S343" s="11"/>
      <c r="T343" s="12"/>
      <c r="U343" s="12"/>
      <c r="V343" s="12"/>
      <c r="W343" s="12"/>
      <c r="X343" s="12"/>
      <c r="Y343" s="12"/>
      <c r="Z343" s="12"/>
      <c r="AA343" s="12"/>
      <c r="AB343" s="12"/>
      <c r="AC343" s="12"/>
      <c r="AD343" s="12"/>
      <c r="AE343" s="12"/>
      <c r="AF343" s="12"/>
      <c r="AG343" s="12"/>
      <c r="AH343" s="12"/>
      <c r="AI343" s="12"/>
      <c r="AJ343" s="12"/>
      <c r="AK343" s="12"/>
      <c r="AL343" s="11"/>
      <c r="AM343" s="11"/>
      <c r="AN343" s="11"/>
      <c r="AO343" s="11"/>
      <c r="AP343" s="11"/>
      <c r="AQ343" s="11"/>
      <c r="AR343" s="11"/>
      <c r="AS343" s="11"/>
      <c r="AT343" s="11"/>
      <c r="AU343" s="13"/>
      <c r="AV343" s="14"/>
      <c r="AW343" s="11"/>
      <c r="AX343" s="13"/>
      <c r="AY343" s="14"/>
      <c r="AZ343" s="11"/>
    </row>
    <row r="344" spans="1:52" x14ac:dyDescent="0.2">
      <c r="A344" s="1">
        <v>44348</v>
      </c>
      <c r="B344" s="10">
        <v>0.81842436940402341</v>
      </c>
      <c r="C344" s="10">
        <v>1.2046015780280672</v>
      </c>
      <c r="D344" s="10">
        <v>1.4024261973213661</v>
      </c>
      <c r="E344" s="10">
        <v>9.0805902383654935E-3</v>
      </c>
      <c r="F344" s="10">
        <v>0.76419297400979691</v>
      </c>
      <c r="G344" s="10">
        <v>0.71047957371225579</v>
      </c>
      <c r="H344" s="10">
        <v>0.11871690766198921</v>
      </c>
      <c r="I344" s="10">
        <v>0.11908589665725888</v>
      </c>
      <c r="J344" s="10">
        <v>1.1013337151290212</v>
      </c>
      <c r="K344" s="11"/>
      <c r="L344" s="11"/>
      <c r="M344" s="11"/>
      <c r="N344" s="11"/>
      <c r="O344" s="11"/>
      <c r="P344" s="11"/>
      <c r="Q344" s="11"/>
      <c r="R344" s="11"/>
      <c r="S344" s="11"/>
      <c r="T344" s="12"/>
      <c r="U344" s="12"/>
      <c r="V344" s="12"/>
      <c r="W344" s="12"/>
      <c r="X344" s="12"/>
      <c r="Y344" s="12"/>
      <c r="Z344" s="12"/>
      <c r="AA344" s="12"/>
      <c r="AB344" s="12"/>
      <c r="AC344" s="12"/>
      <c r="AD344" s="12"/>
      <c r="AE344" s="12"/>
      <c r="AF344" s="12"/>
      <c r="AG344" s="12"/>
      <c r="AH344" s="12"/>
      <c r="AI344" s="12"/>
      <c r="AJ344" s="12"/>
      <c r="AK344" s="12"/>
      <c r="AL344" s="11"/>
      <c r="AM344" s="11"/>
      <c r="AN344" s="11"/>
      <c r="AO344" s="11"/>
      <c r="AP344" s="11"/>
      <c r="AQ344" s="11"/>
      <c r="AR344" s="11"/>
      <c r="AS344" s="11"/>
      <c r="AT344" s="11"/>
      <c r="AU344" s="13"/>
      <c r="AV344" s="14"/>
      <c r="AW344" s="11"/>
      <c r="AX344" s="13"/>
      <c r="AY344" s="14"/>
      <c r="AZ344" s="11"/>
    </row>
    <row r="345" spans="1:52" x14ac:dyDescent="0.2">
      <c r="A345" s="1">
        <v>44378</v>
      </c>
      <c r="B345" s="10">
        <v>0.79816103697081919</v>
      </c>
      <c r="C345" s="10">
        <v>1.1822007849813212</v>
      </c>
      <c r="D345" s="10">
        <v>1.3810247203424941</v>
      </c>
      <c r="E345" s="10">
        <v>9.0758926140385911E-3</v>
      </c>
      <c r="F345" s="10">
        <v>0.74179573912527452</v>
      </c>
      <c r="G345" s="10">
        <v>0.69812901424183194</v>
      </c>
      <c r="H345" s="10">
        <v>0.11373846976262782</v>
      </c>
      <c r="I345" s="10">
        <v>0.11592724406162694</v>
      </c>
      <c r="J345" s="10">
        <v>1.0900132981622375</v>
      </c>
      <c r="K345" s="11"/>
      <c r="L345" s="11"/>
      <c r="M345" s="11"/>
      <c r="N345" s="11"/>
      <c r="O345" s="11"/>
      <c r="P345" s="11"/>
      <c r="Q345" s="11"/>
      <c r="R345" s="11"/>
      <c r="S345" s="11"/>
      <c r="T345" s="12"/>
      <c r="U345" s="12"/>
      <c r="V345" s="12"/>
      <c r="W345" s="12"/>
      <c r="X345" s="12"/>
      <c r="Y345" s="12"/>
      <c r="Z345" s="12"/>
      <c r="AA345" s="12"/>
      <c r="AB345" s="12"/>
      <c r="AC345" s="12"/>
      <c r="AD345" s="12"/>
      <c r="AE345" s="12"/>
      <c r="AF345" s="12"/>
      <c r="AG345" s="12"/>
      <c r="AH345" s="12"/>
      <c r="AI345" s="12"/>
      <c r="AJ345" s="12"/>
      <c r="AK345" s="12"/>
      <c r="AL345" s="11"/>
      <c r="AM345" s="11"/>
      <c r="AN345" s="11"/>
      <c r="AO345" s="11"/>
      <c r="AP345" s="11"/>
      <c r="AQ345" s="11"/>
      <c r="AR345" s="11"/>
      <c r="AS345" s="11"/>
      <c r="AT345" s="11"/>
      <c r="AU345" s="13"/>
      <c r="AV345" s="14"/>
      <c r="AW345" s="11"/>
      <c r="AX345" s="13"/>
      <c r="AY345" s="14"/>
      <c r="AZ345" s="11"/>
    </row>
    <row r="346" spans="1:52" x14ac:dyDescent="0.2">
      <c r="A346" s="1">
        <v>44409</v>
      </c>
      <c r="B346" s="10">
        <v>0.79344928272184834</v>
      </c>
      <c r="C346" s="10">
        <v>1.1763321962122104</v>
      </c>
      <c r="D346" s="10">
        <v>1.3793293700602767</v>
      </c>
      <c r="E346" s="10">
        <v>9.1014999271880007E-3</v>
      </c>
      <c r="F346" s="10">
        <v>0.73002292271977343</v>
      </c>
      <c r="G346" s="10">
        <v>0.69769064396846436</v>
      </c>
      <c r="H346" s="10">
        <v>0.11296882060551287</v>
      </c>
      <c r="I346" s="10">
        <v>0.11516226362945389</v>
      </c>
      <c r="J346" s="10">
        <v>1.0929200638265317</v>
      </c>
      <c r="K346" s="11"/>
      <c r="L346" s="11"/>
      <c r="M346" s="11"/>
      <c r="N346" s="11"/>
      <c r="O346" s="11"/>
      <c r="P346" s="11"/>
      <c r="Q346" s="11"/>
      <c r="R346" s="11"/>
      <c r="S346" s="11"/>
      <c r="T346" s="12"/>
      <c r="U346" s="12"/>
      <c r="V346" s="12"/>
      <c r="W346" s="12"/>
      <c r="X346" s="12"/>
      <c r="Y346" s="12"/>
      <c r="Z346" s="12"/>
      <c r="AA346" s="12"/>
      <c r="AB346" s="12"/>
      <c r="AC346" s="12"/>
      <c r="AD346" s="12"/>
      <c r="AE346" s="12"/>
      <c r="AF346" s="12"/>
      <c r="AG346" s="12"/>
      <c r="AH346" s="12"/>
      <c r="AI346" s="12"/>
      <c r="AJ346" s="12"/>
      <c r="AK346" s="12"/>
      <c r="AL346" s="11"/>
      <c r="AM346" s="11"/>
      <c r="AN346" s="11"/>
      <c r="AO346" s="11"/>
      <c r="AP346" s="11"/>
      <c r="AQ346" s="11"/>
      <c r="AR346" s="11"/>
      <c r="AS346" s="11"/>
      <c r="AT346" s="11"/>
      <c r="AU346" s="13"/>
      <c r="AV346" s="14"/>
      <c r="AW346" s="11"/>
      <c r="AX346" s="13"/>
      <c r="AY346" s="14"/>
      <c r="AZ346" s="11"/>
    </row>
    <row r="347" spans="1:52" x14ac:dyDescent="0.2">
      <c r="A347" s="1">
        <v>44440</v>
      </c>
      <c r="B347" s="10">
        <v>0.78919123682050629</v>
      </c>
      <c r="C347" s="10">
        <v>1.1773709307117206</v>
      </c>
      <c r="D347" s="10">
        <v>1.3741548947397351</v>
      </c>
      <c r="E347" s="10">
        <v>9.0828171265599743E-3</v>
      </c>
      <c r="F347" s="10">
        <v>0.7316305850849788</v>
      </c>
      <c r="G347" s="10">
        <v>0.70606509920214644</v>
      </c>
      <c r="H347" s="10">
        <v>0.1155548365476837</v>
      </c>
      <c r="I347" s="10">
        <v>0.11574877885038312</v>
      </c>
      <c r="J347" s="10">
        <v>1.0841166075823117</v>
      </c>
      <c r="K347" s="11"/>
      <c r="L347" s="11"/>
      <c r="M347" s="11"/>
      <c r="N347" s="11"/>
      <c r="O347" s="11"/>
      <c r="P347" s="11"/>
      <c r="Q347" s="11"/>
      <c r="R347" s="11"/>
      <c r="S347" s="11"/>
      <c r="T347" s="12"/>
      <c r="U347" s="12"/>
      <c r="V347" s="12"/>
      <c r="W347" s="12"/>
      <c r="X347" s="12"/>
      <c r="Y347" s="12"/>
      <c r="Z347" s="12"/>
      <c r="AA347" s="12"/>
      <c r="AB347" s="12"/>
      <c r="AC347" s="12"/>
      <c r="AD347" s="12"/>
      <c r="AE347" s="12"/>
      <c r="AF347" s="12"/>
      <c r="AG347" s="12"/>
      <c r="AH347" s="12"/>
      <c r="AI347" s="12"/>
      <c r="AJ347" s="12"/>
      <c r="AK347" s="12"/>
      <c r="AL347" s="11"/>
      <c r="AM347" s="11"/>
      <c r="AN347" s="11"/>
      <c r="AO347" s="11"/>
      <c r="AP347" s="11"/>
      <c r="AQ347" s="11"/>
      <c r="AR347" s="11"/>
      <c r="AS347" s="11"/>
      <c r="AT347" s="11"/>
      <c r="AU347" s="13"/>
      <c r="AV347" s="14"/>
      <c r="AW347" s="11"/>
      <c r="AX347" s="13"/>
      <c r="AY347" s="14"/>
      <c r="AZ347" s="11"/>
    </row>
    <row r="348" spans="1:52" x14ac:dyDescent="0.2">
      <c r="A348" s="1">
        <v>44470</v>
      </c>
      <c r="B348" s="10">
        <v>0.800781562805298</v>
      </c>
      <c r="C348" s="10">
        <v>1.1587216982225208</v>
      </c>
      <c r="D348" s="10">
        <v>1.3651877133105801</v>
      </c>
      <c r="E348" s="10">
        <v>8.8772892309604331E-3</v>
      </c>
      <c r="F348" s="10">
        <v>0.7346135198272189</v>
      </c>
      <c r="G348" s="10">
        <v>0.69886085680341037</v>
      </c>
      <c r="H348" s="10">
        <v>0.11744532919925775</v>
      </c>
      <c r="I348" s="10">
        <v>0.11476444597463706</v>
      </c>
      <c r="J348" s="10">
        <v>1.0798319781442007</v>
      </c>
      <c r="K348" s="11"/>
      <c r="L348" s="11"/>
      <c r="M348" s="11"/>
      <c r="N348" s="11"/>
      <c r="O348" s="11"/>
      <c r="P348" s="11"/>
      <c r="Q348" s="11"/>
      <c r="R348" s="11"/>
      <c r="S348" s="11"/>
      <c r="T348" s="12"/>
      <c r="U348" s="12"/>
      <c r="V348" s="12"/>
      <c r="W348" s="12"/>
      <c r="X348" s="12"/>
      <c r="Y348" s="12"/>
      <c r="Z348" s="12"/>
      <c r="AA348" s="12"/>
      <c r="AB348" s="12"/>
      <c r="AC348" s="12"/>
      <c r="AD348" s="12"/>
      <c r="AE348" s="12"/>
      <c r="AF348" s="12"/>
      <c r="AG348" s="12"/>
      <c r="AH348" s="12"/>
      <c r="AI348" s="12"/>
      <c r="AJ348" s="12"/>
      <c r="AK348" s="12"/>
      <c r="AL348" s="11"/>
      <c r="AM348" s="11"/>
      <c r="AN348" s="11"/>
      <c r="AO348" s="11"/>
      <c r="AP348" s="11"/>
      <c r="AQ348" s="11"/>
      <c r="AR348" s="11"/>
      <c r="AS348" s="11"/>
      <c r="AT348" s="11"/>
      <c r="AU348" s="13"/>
      <c r="AV348" s="14"/>
      <c r="AW348" s="11"/>
      <c r="AX348" s="13"/>
      <c r="AY348" s="14"/>
      <c r="AZ348" s="11"/>
    </row>
  </sheetData>
  <mergeCells count="7">
    <mergeCell ref="AX1:AZ1"/>
    <mergeCell ref="B1:J1"/>
    <mergeCell ref="K1:S1"/>
    <mergeCell ref="T1:AB1"/>
    <mergeCell ref="AC1:AK1"/>
    <mergeCell ref="AL1:AT1"/>
    <mergeCell ref="AU1:AW1"/>
  </mergeCells>
  <conditionalFormatting sqref="BI18:BS28">
    <cfRule type="colorScale" priority="1">
      <colorScale>
        <cfvo type="min"/>
        <cfvo type="percentile" val="50"/>
        <cfvo type="max"/>
        <color rgb="FFF8696B"/>
        <color rgb="FFFFEB84"/>
        <color rgb="FF63BE7B"/>
      </colorScale>
    </cfRule>
  </conditionalFormatting>
  <dataValidations count="22">
    <dataValidation allowBlank="1" showInputMessage="1" showErrorMessage="1" promptTitle="Simple return" prompt="Calculate the simple return for each currency, each month" sqref="K4:S348" xr:uid="{E1194ECD-D6C7-8A46-9971-AE89CAB59215}"/>
    <dataValidation allowBlank="1" showInputMessage="1" showErrorMessage="1" promptTitle="Passive portfolio drawdown" prompt="The difference between this month's portfolio value and the maximum value of the portfolio over previous months, divided by the maximum value" sqref="AZ15:AZ348" xr:uid="{D572A728-DCB5-4143-9629-60CA4EAD0047}"/>
    <dataValidation allowBlank="1" showInputMessage="1" showErrorMessage="1" promptTitle="Momentum portfolio drawdown" prompt="The difference between this month's portfolio value and the maximum value of the portfolio over previous months, divided by the maximum value" sqref="AW15:AW348" xr:uid="{B7D5E661-A297-924A-8E0F-4E0A5A3E3C1A}"/>
    <dataValidation allowBlank="1" showInputMessage="1" showErrorMessage="1" promptTitle="Passive portfolio value" prompt="The previous month's portfolio value compounded by this month's return" sqref="AY15:AY348" xr:uid="{8D78779F-23E2-9E44-86CC-75055E4B9199}"/>
    <dataValidation allowBlank="1" showInputMessage="1" showErrorMessage="1" promptTitle="Momentum portfolio value" prompt="The previous month's portfolio value compounded by this month's return" sqref="AV15:AV348" xr:uid="{0FE2159C-9832-B94B-8A58-1392E105E300}"/>
    <dataValidation allowBlank="1" showInputMessage="1" showErrorMessage="1" promptTitle="Passive portfolio initial value" prompt="Set the initial portfolio value to 100" sqref="AY14" xr:uid="{DDB2D2A0-D395-D640-B7E1-C10A70E867C0}"/>
    <dataValidation allowBlank="1" showInputMessage="1" showErrorMessage="1" promptTitle="Momentum portfolio initial value" prompt="Set the initial portfolio value to 100" sqref="AV14" xr:uid="{EF73A6DA-841C-ED49-A859-22FF9900AB90}"/>
    <dataValidation allowBlank="1" showInputMessage="1" showErrorMessage="1" promptTitle="Passive portfolio return" prompt="The average (passive) return of the individual currencies" sqref="AX15:AX348" xr:uid="{0513E8F6-3B42-9141-A403-8D7256742FDE}"/>
    <dataValidation allowBlank="1" showInputMessage="1" showErrorMessage="1" promptTitle="Momentum portfolio return" prompt="The average momentum return of the individual currencies" sqref="AU15:AU348" xr:uid="{E1208B1B-B329-8542-9E2A-99387FEBD0BD}"/>
    <dataValidation allowBlank="1" showInputMessage="1" showErrorMessage="1" promptTitle="Momentum return" prompt="If the short run moving average is greater than the long run moving average, you buy the currency and earn the simple return_x000a__x000a_If the short run moving average is less than the long run moving average, you sell the currency and earn the negative of the simp" sqref="AL15:AT348" xr:uid="{62A75277-16FC-1746-B533-3B2DBFD2A3E6}"/>
    <dataValidation allowBlank="1" showInputMessage="1" showErrorMessage="1" promptTitle="Passive maximum drawdown" prompt="Maximum value of the passive portfolio drawdown" sqref="BD18" xr:uid="{A95ECE3B-A4D0-004D-B387-21245AFEE021}"/>
    <dataValidation allowBlank="1" showInputMessage="1" showErrorMessage="1" promptTitle="Momentum maximum drawdown" prompt="Maximum value of the momentum portfolio drawdown" sqref="BC18" xr:uid="{5301A925-8CC9-7448-93DE-0C4CCD58F366}"/>
    <dataValidation allowBlank="1" showInputMessage="1" showErrorMessage="1" promptTitle="Passive Sharpe ratio" prompt="Passive average return divided by passive standard deviation" sqref="BD17" xr:uid="{2A38D2B3-9AB7-D746-8367-317B9AD7B55E}"/>
    <dataValidation allowBlank="1" showInputMessage="1" showErrorMessage="1" promptTitle="Momentum Sharpe ratio" prompt="Momentum average return divided by momentum standard deviation" sqref="BC17" xr:uid="{C0E6E843-6233-C046-BE50-85FE9C3FD68D}"/>
    <dataValidation allowBlank="1" showInputMessage="1" showErrorMessage="1" promptTitle="Passive standard deviation" prompt="The standard deviation of the passive portfolio return" sqref="BD16" xr:uid="{EA5D4004-A89F-E841-BEAF-D14BD2DE49D5}"/>
    <dataValidation allowBlank="1" showInputMessage="1" showErrorMessage="1" promptTitle="Momentum standard deviation" prompt="The standard deviation of the momentum portfolio return" sqref="BC16" xr:uid="{03A802E8-036A-6D4A-98BF-2E98783F114B}"/>
    <dataValidation allowBlank="1" showInputMessage="1" showErrorMessage="1" promptTitle="Passive average return" prompt="The sample mean of the passive portfolio return" sqref="BD15" xr:uid="{93D0598B-9353-CD43-A9BB-8FF867463FF7}"/>
    <dataValidation allowBlank="1" showInputMessage="1" showErrorMessage="1" promptTitle="Momentum average return" prompt="The sample mean of the momentum portfolio return" sqref="BC15" xr:uid="{4A5576CA-4395-4B47-A4AE-6103CACF981D}"/>
    <dataValidation allowBlank="1" showInputMessage="1" showErrorMessage="1" promptTitle="Table header" prompt="Cell reference to Sharpe ratio of the momentum portfolio. Use the IF function to report the Sharpe ratio only if the long window length is greater than the short window length, otherwise leave the cell blank." sqref="BG17" xr:uid="{69C402C4-B9B1-2F4A-A595-046BF02F7AA8}"/>
    <dataValidation allowBlank="1" showInputMessage="1" showErrorMessage="1" promptTitle="Long run moving average" prompt="Use the OFFSET function to determine the range of data used in the AVERAGE function. There are many ways to do this. The easiest is to set the reference cell to the previous month's exchange rate and then set the height of the array to be used equal to th" sqref="U15:AB348 T16:T348" xr:uid="{3FBF2D48-42B9-9947-AECD-3F3483C449CB}"/>
    <dataValidation allowBlank="1" showInputMessage="1" showErrorMessage="1" promptTitle="Long run moving average" prompt="Use the OFFSET function to determine the range of data used in the AVERAGE function. Set the reference cell to the previous month's exchange rate and then set the height of the array to be used equal to the negative of the window length." sqref="T15" xr:uid="{FA041F62-36CA-E547-ADD4-76954EB67444}"/>
    <dataValidation allowBlank="1" showInputMessage="1" showErrorMessage="1" promptTitle="Short run moving average" prompt="Use the OFFSET function to determine the range of data used in the AVERAGE function. Set the reference cell to the previous month's exchange rate and then set the height of the array to be used equal to the negative of the window length." sqref="AC15:AK348" xr:uid="{020334AC-C2B6-3348-9E55-DDA2F94CA1F5}"/>
  </dataValidation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6EB3-BA53-D940-BC80-1E947D3E64F0}">
  <dimension ref="A1:N363"/>
  <sheetViews>
    <sheetView zoomScale="115" zoomScaleNormal="115" workbookViewId="0">
      <selection activeCell="N19" sqref="N19"/>
    </sheetView>
  </sheetViews>
  <sheetFormatPr baseColWidth="10" defaultColWidth="11" defaultRowHeight="16" x14ac:dyDescent="0.2"/>
  <sheetData>
    <row r="1" spans="1:14" x14ac:dyDescent="0.2">
      <c r="B1" s="39" t="s">
        <v>10</v>
      </c>
      <c r="C1" s="39"/>
      <c r="D1" s="39"/>
      <c r="E1" s="39"/>
      <c r="F1" s="39"/>
      <c r="G1" s="39"/>
      <c r="H1" s="39"/>
      <c r="I1" s="39"/>
      <c r="J1" s="39"/>
    </row>
    <row r="2" spans="1:14" x14ac:dyDescent="0.2">
      <c r="A2" t="s">
        <v>0</v>
      </c>
      <c r="B2" t="s">
        <v>1</v>
      </c>
      <c r="C2" t="s">
        <v>2</v>
      </c>
      <c r="D2" t="s">
        <v>3</v>
      </c>
      <c r="E2" t="s">
        <v>4</v>
      </c>
      <c r="F2" t="s">
        <v>5</v>
      </c>
      <c r="G2" t="s">
        <v>6</v>
      </c>
      <c r="H2" t="s">
        <v>7</v>
      </c>
      <c r="I2" t="s">
        <v>8</v>
      </c>
      <c r="J2" t="s">
        <v>9</v>
      </c>
    </row>
    <row r="3" spans="1:14" x14ac:dyDescent="0.2">
      <c r="A3" s="1">
        <v>30620</v>
      </c>
      <c r="B3">
        <v>0.91349999999999998</v>
      </c>
      <c r="C3">
        <v>1.4952000000000001</v>
      </c>
      <c r="D3">
        <v>0.81130000000000002</v>
      </c>
      <c r="E3">
        <v>0.85250000000000004</v>
      </c>
      <c r="F3">
        <v>4.2729999999999999E-3</v>
      </c>
      <c r="G3">
        <v>0.66149999999999998</v>
      </c>
      <c r="H3" s="9">
        <v>0.13539999999999999</v>
      </c>
      <c r="I3">
        <v>0.12778700000000001</v>
      </c>
      <c r="J3">
        <v>0.46660000000000001</v>
      </c>
    </row>
    <row r="4" spans="1:14" x14ac:dyDescent="0.2">
      <c r="A4" s="1">
        <v>30650</v>
      </c>
      <c r="B4">
        <v>0.91469999999999996</v>
      </c>
      <c r="C4">
        <v>1.4630000000000001</v>
      </c>
      <c r="D4">
        <v>0.80700000000000005</v>
      </c>
      <c r="E4">
        <v>0.83250000000000002</v>
      </c>
      <c r="F4">
        <v>4.3010000000000001E-3</v>
      </c>
      <c r="G4">
        <v>0.65800000000000003</v>
      </c>
      <c r="H4">
        <v>0.13339999999999999</v>
      </c>
      <c r="I4">
        <v>0.12562799999999999</v>
      </c>
      <c r="J4">
        <v>0.46260000000000001</v>
      </c>
    </row>
    <row r="5" spans="1:14" x14ac:dyDescent="0.2">
      <c r="A5" s="1">
        <v>30680</v>
      </c>
      <c r="B5">
        <v>0.90200000000000002</v>
      </c>
      <c r="C5">
        <v>1.4515</v>
      </c>
      <c r="D5">
        <v>0.80349999999999999</v>
      </c>
      <c r="E5">
        <v>0.8226</v>
      </c>
      <c r="F5">
        <v>4.3160000000000004E-3</v>
      </c>
      <c r="G5">
        <v>0.65449999999999997</v>
      </c>
      <c r="H5">
        <v>0.12970000000000001</v>
      </c>
      <c r="I5">
        <v>0.124844</v>
      </c>
      <c r="J5">
        <v>0.45889999999999997</v>
      </c>
    </row>
    <row r="6" spans="1:14" x14ac:dyDescent="0.2">
      <c r="A6" s="1">
        <v>30712</v>
      </c>
      <c r="B6">
        <v>0.91779999999999995</v>
      </c>
      <c r="C6">
        <v>1.4012</v>
      </c>
      <c r="D6">
        <v>0.8004</v>
      </c>
      <c r="E6">
        <v>0.79569999999999996</v>
      </c>
      <c r="F6">
        <v>4.261E-3</v>
      </c>
      <c r="G6">
        <v>0.64929999999999999</v>
      </c>
      <c r="H6">
        <v>0.12690000000000001</v>
      </c>
      <c r="I6">
        <v>0.12213</v>
      </c>
      <c r="J6">
        <v>0.44390000000000002</v>
      </c>
    </row>
    <row r="7" spans="1:14" x14ac:dyDescent="0.2">
      <c r="A7" s="1">
        <v>30741</v>
      </c>
      <c r="B7">
        <v>0.94289999999999996</v>
      </c>
      <c r="C7">
        <v>1.4904999999999999</v>
      </c>
      <c r="D7">
        <v>0.79879999999999995</v>
      </c>
      <c r="E7">
        <v>0.85740000000000005</v>
      </c>
      <c r="F7">
        <v>4.2839999999999996E-3</v>
      </c>
      <c r="G7">
        <v>0.66620000000000001</v>
      </c>
      <c r="H7">
        <v>0.1333</v>
      </c>
      <c r="I7">
        <v>0.12870000000000001</v>
      </c>
      <c r="J7">
        <v>0.46129999999999999</v>
      </c>
    </row>
    <row r="8" spans="1:14" x14ac:dyDescent="0.2">
      <c r="A8" s="1">
        <v>30771</v>
      </c>
      <c r="B8">
        <v>0.93500000000000005</v>
      </c>
      <c r="C8">
        <v>1.4375</v>
      </c>
      <c r="D8">
        <v>0.7833</v>
      </c>
      <c r="E8">
        <v>0.85840000000000005</v>
      </c>
      <c r="F8">
        <v>4.4489999999999998E-3</v>
      </c>
      <c r="G8">
        <v>0.66379999999999995</v>
      </c>
      <c r="H8">
        <v>0.13320000000000001</v>
      </c>
      <c r="I8">
        <v>0.12953400000000001</v>
      </c>
      <c r="J8">
        <v>0.46460000000000001</v>
      </c>
    </row>
    <row r="9" spans="1:14" x14ac:dyDescent="0.2">
      <c r="A9" s="1">
        <v>30802</v>
      </c>
      <c r="B9">
        <v>0.92010000000000003</v>
      </c>
      <c r="C9">
        <v>1.3979999999999999</v>
      </c>
      <c r="D9">
        <v>0.77849999999999997</v>
      </c>
      <c r="E9">
        <v>0.82179999999999997</v>
      </c>
      <c r="F9">
        <v>4.4050000000000001E-3</v>
      </c>
      <c r="G9">
        <v>0.65400000000000003</v>
      </c>
      <c r="H9">
        <v>0.1293</v>
      </c>
      <c r="I9">
        <v>0.12523500000000001</v>
      </c>
      <c r="J9" s="9">
        <v>0.4451</v>
      </c>
      <c r="L9">
        <f ca="1">OFFSET(H3,6,2,1,1)</f>
        <v>0.4451</v>
      </c>
      <c r="N9">
        <f ca="1">OFFSET(J9,-6,-2,1,1)</f>
        <v>0.13539999999999999</v>
      </c>
    </row>
    <row r="10" spans="1:14" x14ac:dyDescent="0.2">
      <c r="A10" s="1">
        <v>30833</v>
      </c>
      <c r="B10">
        <v>0.8992</v>
      </c>
      <c r="C10">
        <v>1.3855</v>
      </c>
      <c r="D10">
        <v>0.77239999999999998</v>
      </c>
      <c r="E10">
        <v>0.81769999999999998</v>
      </c>
      <c r="F10">
        <v>4.3179999999999998E-3</v>
      </c>
      <c r="G10">
        <v>0.64710000000000001</v>
      </c>
      <c r="H10">
        <v>0.1283</v>
      </c>
      <c r="I10">
        <v>0.12373199999999999</v>
      </c>
      <c r="J10">
        <v>0.4425</v>
      </c>
    </row>
    <row r="11" spans="1:14" x14ac:dyDescent="0.2">
      <c r="A11" s="1">
        <v>30862</v>
      </c>
      <c r="B11">
        <v>0.86129999999999995</v>
      </c>
      <c r="C11">
        <v>1.3574999999999999</v>
      </c>
      <c r="D11">
        <v>0.75760000000000005</v>
      </c>
      <c r="E11">
        <v>0.80300000000000005</v>
      </c>
      <c r="F11">
        <v>4.2139999999999999E-3</v>
      </c>
      <c r="G11">
        <v>0.63400000000000001</v>
      </c>
      <c r="H11">
        <v>0.12520000000000001</v>
      </c>
      <c r="I11">
        <v>0.122257</v>
      </c>
      <c r="J11" s="9">
        <v>0.42899999999999999</v>
      </c>
      <c r="L11" s="9">
        <f t="array" aca="1" ref="L11:L13" ca="1">OFFSET(H3,8,2,3,1)</f>
        <v>0.42899999999999999</v>
      </c>
    </row>
    <row r="12" spans="1:14" x14ac:dyDescent="0.2">
      <c r="A12" s="1">
        <v>30894</v>
      </c>
      <c r="B12">
        <v>0.83</v>
      </c>
      <c r="C12">
        <v>1.3072999999999999</v>
      </c>
      <c r="D12">
        <v>0.76249999999999996</v>
      </c>
      <c r="E12">
        <v>0.77390000000000003</v>
      </c>
      <c r="F12">
        <v>4.0769999999999999E-3</v>
      </c>
      <c r="G12">
        <v>0.4945</v>
      </c>
      <c r="H12">
        <v>0.1196</v>
      </c>
      <c r="I12">
        <v>0.11862399999999999</v>
      </c>
      <c r="J12" s="9">
        <v>0.40439999999999998</v>
      </c>
      <c r="L12" s="9">
        <f ca="1"/>
        <v>0.40439999999999998</v>
      </c>
    </row>
    <row r="13" spans="1:14" x14ac:dyDescent="0.2">
      <c r="A13" s="1">
        <v>30925</v>
      </c>
      <c r="B13">
        <v>0.8488</v>
      </c>
      <c r="C13">
        <v>1.3075000000000001</v>
      </c>
      <c r="D13">
        <v>0.77080000000000004</v>
      </c>
      <c r="E13">
        <v>0.77359999999999995</v>
      </c>
      <c r="F13">
        <v>4.1339999999999997E-3</v>
      </c>
      <c r="G13">
        <v>0.4995</v>
      </c>
      <c r="H13">
        <v>0.1206</v>
      </c>
      <c r="I13">
        <v>0.12019199999999999</v>
      </c>
      <c r="J13" s="9">
        <v>0.41499999999999998</v>
      </c>
      <c r="L13" s="9">
        <f ca="1"/>
        <v>0.41499999999999998</v>
      </c>
    </row>
    <row r="14" spans="1:14" x14ac:dyDescent="0.2">
      <c r="A14" s="1">
        <v>30953</v>
      </c>
      <c r="B14">
        <v>0.83299999999999996</v>
      </c>
      <c r="C14">
        <v>1.234</v>
      </c>
      <c r="D14">
        <v>0.75860000000000005</v>
      </c>
      <c r="E14">
        <v>0.73029999999999995</v>
      </c>
      <c r="F14">
        <v>4.0499999999999998E-3</v>
      </c>
      <c r="G14">
        <v>0.48699999999999999</v>
      </c>
      <c r="H14">
        <v>0.1129</v>
      </c>
      <c r="I14">
        <v>0.115115</v>
      </c>
      <c r="J14">
        <v>0.39479999999999998</v>
      </c>
    </row>
    <row r="15" spans="1:14" x14ac:dyDescent="0.2">
      <c r="A15" s="1">
        <v>30986</v>
      </c>
      <c r="B15">
        <v>0.84870000000000001</v>
      </c>
      <c r="C15">
        <v>1.2184999999999999</v>
      </c>
      <c r="D15">
        <v>0.76049999999999995</v>
      </c>
      <c r="E15">
        <v>0.7359</v>
      </c>
      <c r="F15">
        <v>4.0699999999999998E-3</v>
      </c>
      <c r="G15">
        <v>0.48809999999999998</v>
      </c>
      <c r="H15">
        <v>0.1135</v>
      </c>
      <c r="I15">
        <v>0.11545999999999999</v>
      </c>
      <c r="J15">
        <v>0.40100000000000002</v>
      </c>
    </row>
    <row r="16" spans="1:14" x14ac:dyDescent="0.2">
      <c r="A16" s="1">
        <v>31016</v>
      </c>
      <c r="B16">
        <v>0.85960000000000003</v>
      </c>
      <c r="C16">
        <v>1.1970000000000001</v>
      </c>
      <c r="D16">
        <v>0.75519999999999998</v>
      </c>
      <c r="E16">
        <v>0.72270000000000001</v>
      </c>
      <c r="F16">
        <v>4.0400000000000002E-3</v>
      </c>
      <c r="G16">
        <v>0.48699999999999999</v>
      </c>
      <c r="H16">
        <v>0.1114</v>
      </c>
      <c r="I16">
        <v>0.113122</v>
      </c>
      <c r="J16">
        <v>0.39140000000000003</v>
      </c>
    </row>
    <row r="17" spans="1:10" x14ac:dyDescent="0.2">
      <c r="A17" s="1">
        <v>31047</v>
      </c>
      <c r="B17">
        <v>0.82779999999999998</v>
      </c>
      <c r="C17">
        <v>1.1579999999999999</v>
      </c>
      <c r="D17">
        <v>0.75660000000000005</v>
      </c>
      <c r="E17">
        <v>0.71140000000000003</v>
      </c>
      <c r="F17">
        <v>3.9750000000000002E-3</v>
      </c>
      <c r="G17">
        <v>0.47549999999999998</v>
      </c>
      <c r="H17">
        <v>0.11</v>
      </c>
      <c r="I17">
        <v>0.11129699999999999</v>
      </c>
      <c r="J17">
        <v>0.38450000000000001</v>
      </c>
    </row>
    <row r="18" spans="1:10" x14ac:dyDescent="0.2">
      <c r="A18" s="1">
        <v>31078</v>
      </c>
      <c r="B18">
        <v>0.81499999999999995</v>
      </c>
      <c r="C18">
        <v>1.1305000000000001</v>
      </c>
      <c r="D18">
        <v>0.75349999999999995</v>
      </c>
      <c r="E18">
        <v>0.70779999999999998</v>
      </c>
      <c r="F18">
        <v>3.9249999999999997E-3</v>
      </c>
      <c r="G18">
        <v>0.47</v>
      </c>
      <c r="H18">
        <v>0.10920000000000001</v>
      </c>
      <c r="I18">
        <v>0.110619</v>
      </c>
      <c r="J18">
        <v>0.37380000000000002</v>
      </c>
    </row>
    <row r="19" spans="1:10" x14ac:dyDescent="0.2">
      <c r="A19" s="1">
        <v>31106</v>
      </c>
      <c r="B19">
        <v>0.71379999999999999</v>
      </c>
      <c r="C19">
        <v>1.079</v>
      </c>
      <c r="D19">
        <v>0.7228</v>
      </c>
      <c r="E19">
        <v>0.66879999999999995</v>
      </c>
      <c r="F19">
        <v>3.8539999999999998E-3</v>
      </c>
      <c r="G19">
        <v>0.44450000000000001</v>
      </c>
      <c r="H19">
        <v>0.1042</v>
      </c>
      <c r="I19">
        <v>0.105485</v>
      </c>
      <c r="J19">
        <v>0.35</v>
      </c>
    </row>
    <row r="20" spans="1:10" x14ac:dyDescent="0.2">
      <c r="A20" s="1">
        <v>31135</v>
      </c>
      <c r="B20">
        <v>0.70509999999999995</v>
      </c>
      <c r="C20">
        <v>1.236</v>
      </c>
      <c r="D20">
        <v>0.73129999999999995</v>
      </c>
      <c r="E20">
        <v>0.72089999999999999</v>
      </c>
      <c r="F20">
        <v>3.9839999999999997E-3</v>
      </c>
      <c r="G20">
        <v>0.46229999999999999</v>
      </c>
      <c r="H20">
        <v>0.1125</v>
      </c>
      <c r="I20">
        <v>0.112108</v>
      </c>
      <c r="J20">
        <v>0.3846</v>
      </c>
    </row>
    <row r="21" spans="1:10" x14ac:dyDescent="0.2">
      <c r="A21" s="1">
        <v>31167</v>
      </c>
      <c r="B21">
        <v>0.65229999999999999</v>
      </c>
      <c r="C21">
        <v>1.2410000000000001</v>
      </c>
      <c r="D21">
        <v>0.73150000000000004</v>
      </c>
      <c r="E21">
        <v>0.71740000000000004</v>
      </c>
      <c r="F21">
        <v>3.9760000000000004E-3</v>
      </c>
      <c r="G21">
        <v>0.45379999999999998</v>
      </c>
      <c r="H21">
        <v>0.1118</v>
      </c>
      <c r="I21">
        <v>0.110957</v>
      </c>
      <c r="J21">
        <v>0.3846</v>
      </c>
    </row>
    <row r="22" spans="1:10" x14ac:dyDescent="0.2">
      <c r="A22" s="1">
        <v>31198</v>
      </c>
      <c r="B22">
        <v>0.65800000000000003</v>
      </c>
      <c r="C22">
        <v>1.286</v>
      </c>
      <c r="D22">
        <v>0.72750000000000004</v>
      </c>
      <c r="E22">
        <v>0.72789999999999999</v>
      </c>
      <c r="F22">
        <v>3.9810000000000002E-3</v>
      </c>
      <c r="G22">
        <v>0.44840000000000002</v>
      </c>
      <c r="H22">
        <v>0.1134</v>
      </c>
      <c r="I22">
        <v>0.11274000000000001</v>
      </c>
      <c r="J22">
        <v>0.38829999999999998</v>
      </c>
    </row>
    <row r="23" spans="1:10" x14ac:dyDescent="0.2">
      <c r="A23" s="1">
        <v>31226</v>
      </c>
      <c r="B23">
        <v>0.66549999999999998</v>
      </c>
      <c r="C23">
        <v>1.3095000000000001</v>
      </c>
      <c r="D23">
        <v>0.73570000000000002</v>
      </c>
      <c r="E23">
        <v>0.73519999999999996</v>
      </c>
      <c r="F23">
        <v>4.0260000000000001E-3</v>
      </c>
      <c r="G23">
        <v>0.46789999999999998</v>
      </c>
      <c r="H23">
        <v>0.11269999999999999</v>
      </c>
      <c r="I23">
        <v>0.114384</v>
      </c>
      <c r="J23">
        <v>0.39350000000000002</v>
      </c>
    </row>
    <row r="24" spans="1:10" x14ac:dyDescent="0.2">
      <c r="A24" s="1">
        <v>31259</v>
      </c>
      <c r="B24">
        <v>0.72709999999999997</v>
      </c>
      <c r="C24">
        <v>1.411</v>
      </c>
      <c r="D24">
        <v>0.73860000000000003</v>
      </c>
      <c r="E24">
        <v>0.78649999999999998</v>
      </c>
      <c r="F24">
        <v>4.2290000000000001E-3</v>
      </c>
      <c r="G24">
        <v>0.45169999999999999</v>
      </c>
      <c r="H24">
        <v>0.12189999999999999</v>
      </c>
      <c r="I24">
        <v>0.1207</v>
      </c>
      <c r="J24">
        <v>0.43590000000000001</v>
      </c>
    </row>
    <row r="25" spans="1:10" x14ac:dyDescent="0.2">
      <c r="A25" s="1">
        <v>31289</v>
      </c>
      <c r="B25">
        <v>0.70340000000000003</v>
      </c>
      <c r="C25">
        <v>1.391</v>
      </c>
      <c r="D25">
        <v>0.73209999999999997</v>
      </c>
      <c r="E25">
        <v>0.7843</v>
      </c>
      <c r="F25">
        <v>4.1840000000000002E-3</v>
      </c>
      <c r="G25">
        <v>0.54079999999999995</v>
      </c>
      <c r="H25">
        <v>0.1211</v>
      </c>
      <c r="I25">
        <v>0.12012</v>
      </c>
      <c r="J25">
        <v>0.43290000000000001</v>
      </c>
    </row>
    <row r="26" spans="1:10" x14ac:dyDescent="0.2">
      <c r="A26" s="1">
        <v>31320</v>
      </c>
      <c r="B26">
        <v>0.7077</v>
      </c>
      <c r="C26">
        <v>1.4085000000000001</v>
      </c>
      <c r="D26">
        <v>0.72940000000000005</v>
      </c>
      <c r="E26">
        <v>0.81830000000000003</v>
      </c>
      <c r="F26">
        <v>4.6189999999999998E-3</v>
      </c>
      <c r="G26">
        <v>0.54549999999999998</v>
      </c>
      <c r="H26">
        <v>0.12540000000000001</v>
      </c>
      <c r="I26">
        <v>0.124224</v>
      </c>
      <c r="J26">
        <v>0.4556</v>
      </c>
    </row>
    <row r="27" spans="1:10" x14ac:dyDescent="0.2">
      <c r="A27" s="1">
        <v>31351</v>
      </c>
      <c r="B27">
        <v>0.70020000000000004</v>
      </c>
      <c r="C27">
        <v>1.4404999999999999</v>
      </c>
      <c r="D27">
        <v>0.73160000000000003</v>
      </c>
      <c r="E27">
        <v>0.83860000000000001</v>
      </c>
      <c r="F27">
        <v>4.7270000000000003E-3</v>
      </c>
      <c r="G27">
        <v>0.57850000000000001</v>
      </c>
      <c r="H27">
        <v>0.127</v>
      </c>
      <c r="I27">
        <v>0.126968</v>
      </c>
      <c r="J27">
        <v>0.46489999999999998</v>
      </c>
    </row>
    <row r="28" spans="1:10" x14ac:dyDescent="0.2">
      <c r="A28" s="1">
        <v>31380</v>
      </c>
      <c r="B28">
        <v>0.68500000000000005</v>
      </c>
      <c r="C28">
        <v>1.4890000000000001</v>
      </c>
      <c r="D28">
        <v>0.72250000000000003</v>
      </c>
      <c r="E28">
        <v>0.86929999999999996</v>
      </c>
      <c r="F28">
        <v>4.9480000000000001E-3</v>
      </c>
      <c r="G28">
        <v>0.56679999999999997</v>
      </c>
      <c r="H28">
        <v>0.13170000000000001</v>
      </c>
      <c r="I28">
        <v>0.130967</v>
      </c>
      <c r="J28">
        <v>0.48049999999999998</v>
      </c>
    </row>
    <row r="29" spans="1:10" x14ac:dyDescent="0.2">
      <c r="A29" s="1">
        <v>31412</v>
      </c>
      <c r="B29">
        <v>0.68089999999999995</v>
      </c>
      <c r="C29">
        <v>1.4450000000000001</v>
      </c>
      <c r="D29">
        <v>0.71509999999999996</v>
      </c>
      <c r="E29">
        <v>0.89019999999999999</v>
      </c>
      <c r="F29">
        <v>4.9940000000000002E-3</v>
      </c>
      <c r="G29">
        <v>0.4995</v>
      </c>
      <c r="H29">
        <v>0.13189999999999999</v>
      </c>
      <c r="I29">
        <v>0.13201299999999999</v>
      </c>
      <c r="J29">
        <v>0.4854</v>
      </c>
    </row>
    <row r="30" spans="1:10" x14ac:dyDescent="0.2">
      <c r="A30" s="1">
        <v>31443</v>
      </c>
      <c r="B30">
        <v>0.71550000000000002</v>
      </c>
      <c r="C30">
        <v>1.4119999999999999</v>
      </c>
      <c r="D30">
        <v>0.7026</v>
      </c>
      <c r="E30">
        <v>0.90980000000000005</v>
      </c>
      <c r="F30">
        <v>5.1999999999999998E-3</v>
      </c>
      <c r="G30">
        <v>0.53480000000000005</v>
      </c>
      <c r="H30">
        <v>0.1341</v>
      </c>
      <c r="I30">
        <v>0.13275799999999999</v>
      </c>
      <c r="J30">
        <v>0.49120000000000003</v>
      </c>
    </row>
    <row r="31" spans="1:10" x14ac:dyDescent="0.2">
      <c r="A31" s="1">
        <v>31471</v>
      </c>
      <c r="B31">
        <v>0.70120000000000005</v>
      </c>
      <c r="C31">
        <v>1.446</v>
      </c>
      <c r="D31">
        <v>0.70269999999999999</v>
      </c>
      <c r="E31">
        <v>0.97440000000000004</v>
      </c>
      <c r="F31">
        <v>5.5389999999999997E-3</v>
      </c>
      <c r="G31">
        <v>0.51929999999999998</v>
      </c>
      <c r="H31">
        <v>0.14219999999999999</v>
      </c>
      <c r="I31">
        <v>0.138879</v>
      </c>
      <c r="J31">
        <v>0.52969999999999995</v>
      </c>
    </row>
    <row r="32" spans="1:10" x14ac:dyDescent="0.2">
      <c r="A32" s="1">
        <v>31502</v>
      </c>
      <c r="B32">
        <v>0.71189999999999998</v>
      </c>
      <c r="C32">
        <v>1.4735</v>
      </c>
      <c r="D32">
        <v>0.71579999999999999</v>
      </c>
      <c r="E32">
        <v>0.93340000000000001</v>
      </c>
      <c r="F32">
        <v>5.6309999999999997E-3</v>
      </c>
      <c r="G32">
        <v>0.53400000000000003</v>
      </c>
      <c r="H32">
        <v>0.13700000000000001</v>
      </c>
      <c r="I32">
        <v>0.135685</v>
      </c>
      <c r="J32">
        <v>0.51119999999999999</v>
      </c>
    </row>
    <row r="33" spans="1:10" x14ac:dyDescent="0.2">
      <c r="A33" s="1">
        <v>31532</v>
      </c>
      <c r="B33">
        <v>0.73909999999999998</v>
      </c>
      <c r="C33">
        <v>1.5509999999999999</v>
      </c>
      <c r="D33">
        <v>0.72729999999999995</v>
      </c>
      <c r="E33">
        <v>0.99380000000000002</v>
      </c>
      <c r="F33">
        <v>5.9670000000000001E-3</v>
      </c>
      <c r="G33">
        <v>0.58209999999999995</v>
      </c>
      <c r="H33">
        <v>0.14369999999999999</v>
      </c>
      <c r="I33">
        <v>0.14271400000000001</v>
      </c>
      <c r="J33">
        <v>0.55159999999999998</v>
      </c>
    </row>
    <row r="34" spans="1:10" x14ac:dyDescent="0.2">
      <c r="A34" s="1">
        <v>31562</v>
      </c>
      <c r="B34">
        <v>0.71660000000000001</v>
      </c>
      <c r="C34">
        <v>1.4722999999999999</v>
      </c>
      <c r="D34">
        <v>0.72430000000000005</v>
      </c>
      <c r="E34">
        <v>0.92779999999999996</v>
      </c>
      <c r="F34">
        <v>5.731E-3</v>
      </c>
      <c r="G34">
        <v>0.5665</v>
      </c>
      <c r="H34">
        <v>0.12759999999999999</v>
      </c>
      <c r="I34">
        <v>0.13530900000000001</v>
      </c>
      <c r="J34">
        <v>0.51719999999999999</v>
      </c>
    </row>
    <row r="35" spans="1:10" x14ac:dyDescent="0.2">
      <c r="A35" s="1">
        <v>31593</v>
      </c>
      <c r="B35">
        <v>0.67720000000000002</v>
      </c>
      <c r="C35">
        <v>1.532</v>
      </c>
      <c r="D35">
        <v>0.72099999999999997</v>
      </c>
      <c r="E35">
        <v>0.97970000000000002</v>
      </c>
      <c r="F35">
        <v>6.1050000000000002E-3</v>
      </c>
      <c r="G35">
        <v>0.54800000000000004</v>
      </c>
      <c r="H35">
        <v>0.13320000000000001</v>
      </c>
      <c r="I35">
        <v>0.140292</v>
      </c>
      <c r="J35">
        <v>0.55659999999999998</v>
      </c>
    </row>
    <row r="36" spans="1:10" x14ac:dyDescent="0.2">
      <c r="A36" s="1">
        <v>31624</v>
      </c>
      <c r="B36">
        <v>0.59799999999999998</v>
      </c>
      <c r="C36">
        <v>1.4915</v>
      </c>
      <c r="D36">
        <v>0.7258</v>
      </c>
      <c r="E36">
        <v>1.0214000000000001</v>
      </c>
      <c r="F36">
        <v>6.4999999999999997E-3</v>
      </c>
      <c r="G36">
        <v>0.51880000000000004</v>
      </c>
      <c r="H36">
        <v>0.1348</v>
      </c>
      <c r="I36">
        <v>0.143349</v>
      </c>
      <c r="J36">
        <v>0.59589999999999999</v>
      </c>
    </row>
    <row r="37" spans="1:10" x14ac:dyDescent="0.2">
      <c r="A37" s="1">
        <v>31653</v>
      </c>
      <c r="B37">
        <v>0.60850000000000004</v>
      </c>
      <c r="C37">
        <v>1.488</v>
      </c>
      <c r="D37">
        <v>0.72089999999999999</v>
      </c>
      <c r="E37">
        <v>1.0441</v>
      </c>
      <c r="F37">
        <v>6.4700000000000001E-3</v>
      </c>
      <c r="G37">
        <v>0.48649999999999999</v>
      </c>
      <c r="H37">
        <v>0.13700000000000001</v>
      </c>
      <c r="I37">
        <v>0.14513799999999999</v>
      </c>
      <c r="J37">
        <v>0.60940000000000005</v>
      </c>
    </row>
    <row r="38" spans="1:10" x14ac:dyDescent="0.2">
      <c r="A38" s="1">
        <v>31685</v>
      </c>
      <c r="B38">
        <v>0.62739999999999996</v>
      </c>
      <c r="C38">
        <v>1.4468000000000001</v>
      </c>
      <c r="D38">
        <v>0.72</v>
      </c>
      <c r="E38">
        <v>1.0483</v>
      </c>
      <c r="F38">
        <v>6.4790000000000004E-3</v>
      </c>
      <c r="G38">
        <v>0.48849999999999999</v>
      </c>
      <c r="H38">
        <v>0.13589999999999999</v>
      </c>
      <c r="I38">
        <v>0.14471800000000001</v>
      </c>
      <c r="J38">
        <v>0.60719999999999996</v>
      </c>
    </row>
    <row r="39" spans="1:10" x14ac:dyDescent="0.2">
      <c r="A39" s="1">
        <v>31716</v>
      </c>
      <c r="B39">
        <v>0.64200000000000002</v>
      </c>
      <c r="C39">
        <v>1.4055</v>
      </c>
      <c r="D39">
        <v>0.71940000000000004</v>
      </c>
      <c r="E39">
        <v>1.0294000000000001</v>
      </c>
      <c r="F39">
        <v>6.1199999999999996E-3</v>
      </c>
      <c r="G39">
        <v>0.50800000000000001</v>
      </c>
      <c r="H39">
        <v>0.13300000000000001</v>
      </c>
      <c r="I39">
        <v>0.14208599999999999</v>
      </c>
      <c r="J39">
        <v>0.58450000000000002</v>
      </c>
    </row>
    <row r="40" spans="1:10" x14ac:dyDescent="0.2">
      <c r="A40" s="1">
        <v>31744</v>
      </c>
      <c r="B40">
        <v>0.64880000000000004</v>
      </c>
      <c r="C40">
        <v>1.4335</v>
      </c>
      <c r="D40">
        <v>0.7228</v>
      </c>
      <c r="E40">
        <v>1.0725</v>
      </c>
      <c r="F40">
        <v>6.1710000000000003E-3</v>
      </c>
      <c r="G40">
        <v>0.51160000000000005</v>
      </c>
      <c r="H40">
        <v>0.1331</v>
      </c>
      <c r="I40">
        <v>0.145402</v>
      </c>
      <c r="J40">
        <v>0.60860000000000003</v>
      </c>
    </row>
    <row r="41" spans="1:10" x14ac:dyDescent="0.2">
      <c r="A41" s="1">
        <v>31777</v>
      </c>
      <c r="B41">
        <v>0.66479999999999995</v>
      </c>
      <c r="C41">
        <v>1.4824999999999999</v>
      </c>
      <c r="D41">
        <v>0.72389999999999999</v>
      </c>
      <c r="E41">
        <v>1.0981000000000001</v>
      </c>
      <c r="F41">
        <v>6.3169999999999997E-3</v>
      </c>
      <c r="G41">
        <v>0.52449999999999997</v>
      </c>
      <c r="H41">
        <v>0.1356</v>
      </c>
      <c r="I41">
        <v>0.14834600000000001</v>
      </c>
      <c r="J41">
        <v>0.61960000000000004</v>
      </c>
    </row>
    <row r="42" spans="1:10" x14ac:dyDescent="0.2">
      <c r="A42" s="1">
        <v>31807</v>
      </c>
      <c r="B42">
        <v>0.66080000000000005</v>
      </c>
      <c r="C42">
        <v>1.514</v>
      </c>
      <c r="D42">
        <v>0.74709999999999999</v>
      </c>
      <c r="E42">
        <v>1.1471</v>
      </c>
      <c r="F42">
        <v>6.5079999999999999E-3</v>
      </c>
      <c r="G42">
        <v>0.5413</v>
      </c>
      <c r="H42">
        <v>0.14180000000000001</v>
      </c>
      <c r="I42">
        <v>0.15284700000000001</v>
      </c>
      <c r="J42">
        <v>0.64680000000000004</v>
      </c>
    </row>
    <row r="43" spans="1:10" x14ac:dyDescent="0.2">
      <c r="A43" s="1">
        <v>31835</v>
      </c>
      <c r="B43">
        <v>0.67479999999999996</v>
      </c>
      <c r="C43">
        <v>1.546</v>
      </c>
      <c r="D43">
        <v>0.74960000000000004</v>
      </c>
      <c r="E43">
        <v>1.1479999999999999</v>
      </c>
      <c r="F43">
        <v>6.5240000000000003E-3</v>
      </c>
      <c r="G43">
        <v>0.55940000000000001</v>
      </c>
      <c r="H43">
        <v>0.1429</v>
      </c>
      <c r="I43">
        <v>0.15443999999999999</v>
      </c>
      <c r="J43">
        <v>0.65</v>
      </c>
    </row>
    <row r="44" spans="1:10" x14ac:dyDescent="0.2">
      <c r="A44" s="1">
        <v>31867</v>
      </c>
      <c r="B44">
        <v>0.70530000000000004</v>
      </c>
      <c r="C44">
        <v>1.607</v>
      </c>
      <c r="D44">
        <v>0.76529999999999998</v>
      </c>
      <c r="E44">
        <v>1.1616</v>
      </c>
      <c r="F44">
        <v>6.8640000000000003E-3</v>
      </c>
      <c r="G44">
        <v>0.56579999999999997</v>
      </c>
      <c r="H44">
        <v>0.1467</v>
      </c>
      <c r="I44">
        <v>0.15810299999999999</v>
      </c>
      <c r="J44">
        <v>0.66420000000000001</v>
      </c>
    </row>
    <row r="45" spans="1:10" x14ac:dyDescent="0.2">
      <c r="A45" s="1">
        <v>31897</v>
      </c>
      <c r="B45">
        <v>0.70479999999999998</v>
      </c>
      <c r="C45">
        <v>1.6605000000000001</v>
      </c>
      <c r="D45">
        <v>0.74480000000000002</v>
      </c>
      <c r="E45">
        <v>1.1684000000000001</v>
      </c>
      <c r="F45">
        <v>7.1089999999999999E-3</v>
      </c>
      <c r="G45">
        <v>0.58240000000000003</v>
      </c>
      <c r="H45">
        <v>0.14879999999999999</v>
      </c>
      <c r="I45">
        <v>0.159134</v>
      </c>
      <c r="J45">
        <v>0.67700000000000005</v>
      </c>
    </row>
    <row r="46" spans="1:10" x14ac:dyDescent="0.2">
      <c r="A46" s="1">
        <v>31926</v>
      </c>
      <c r="B46">
        <v>0.7137</v>
      </c>
      <c r="C46">
        <v>1.6294999999999999</v>
      </c>
      <c r="D46">
        <v>0.74680000000000002</v>
      </c>
      <c r="E46">
        <v>1.1494</v>
      </c>
      <c r="F46">
        <v>6.94E-3</v>
      </c>
      <c r="G46">
        <v>0.57709999999999995</v>
      </c>
      <c r="H46">
        <v>0.1479</v>
      </c>
      <c r="I46">
        <v>0.15718299999999999</v>
      </c>
      <c r="J46">
        <v>0.66120000000000001</v>
      </c>
    </row>
    <row r="47" spans="1:10" x14ac:dyDescent="0.2">
      <c r="A47" s="1">
        <v>31958</v>
      </c>
      <c r="B47">
        <v>0.72030000000000005</v>
      </c>
      <c r="C47">
        <v>1.6128</v>
      </c>
      <c r="D47">
        <v>0.75139999999999996</v>
      </c>
      <c r="E47">
        <v>1.1463000000000001</v>
      </c>
      <c r="F47">
        <v>6.8120000000000003E-3</v>
      </c>
      <c r="G47">
        <v>0.59230000000000005</v>
      </c>
      <c r="H47">
        <v>0.14910000000000001</v>
      </c>
      <c r="I47">
        <v>0.15659300000000001</v>
      </c>
      <c r="J47">
        <v>0.65980000000000005</v>
      </c>
    </row>
    <row r="48" spans="1:10" x14ac:dyDescent="0.2">
      <c r="A48" s="1">
        <v>31989</v>
      </c>
      <c r="B48">
        <v>0.69779999999999998</v>
      </c>
      <c r="C48">
        <v>1.591</v>
      </c>
      <c r="D48">
        <v>0.75309999999999999</v>
      </c>
      <c r="E48">
        <v>1.1287</v>
      </c>
      <c r="F48">
        <v>6.6709999999999998E-3</v>
      </c>
      <c r="G48">
        <v>0.56289999999999996</v>
      </c>
      <c r="H48">
        <v>0.1469</v>
      </c>
      <c r="I48">
        <v>0.15410699999999999</v>
      </c>
      <c r="J48">
        <v>0.65</v>
      </c>
    </row>
    <row r="49" spans="1:10" x14ac:dyDescent="0.2">
      <c r="A49" s="1">
        <v>32020</v>
      </c>
      <c r="B49">
        <v>0.71240000000000003</v>
      </c>
      <c r="C49">
        <v>1.6328</v>
      </c>
      <c r="D49">
        <v>0.75760000000000005</v>
      </c>
      <c r="E49">
        <v>1.1561999999999999</v>
      </c>
      <c r="F49">
        <v>7.0549999999999996E-3</v>
      </c>
      <c r="G49">
        <v>0.60560000000000003</v>
      </c>
      <c r="H49">
        <v>0.15010000000000001</v>
      </c>
      <c r="I49">
        <v>0.15683800000000001</v>
      </c>
      <c r="J49">
        <v>0.66959999999999997</v>
      </c>
    </row>
    <row r="50" spans="1:10" x14ac:dyDescent="0.2">
      <c r="A50" s="1">
        <v>32050</v>
      </c>
      <c r="B50">
        <v>0.71940000000000004</v>
      </c>
      <c r="C50">
        <v>1.6248</v>
      </c>
      <c r="D50">
        <v>0.76300000000000001</v>
      </c>
      <c r="E50">
        <v>1.1434</v>
      </c>
      <c r="F50">
        <v>6.8259999999999996E-3</v>
      </c>
      <c r="G50">
        <v>0.65259999999999996</v>
      </c>
      <c r="H50">
        <v>0.14860000000000001</v>
      </c>
      <c r="I50">
        <v>0.15484700000000001</v>
      </c>
      <c r="J50">
        <v>0.65210000000000001</v>
      </c>
    </row>
    <row r="51" spans="1:10" x14ac:dyDescent="0.2">
      <c r="A51" s="1">
        <v>32080</v>
      </c>
      <c r="B51">
        <v>0.67569999999999997</v>
      </c>
      <c r="C51">
        <v>1.7215</v>
      </c>
      <c r="D51">
        <v>0.75990000000000002</v>
      </c>
      <c r="E51">
        <v>1.2060999999999999</v>
      </c>
      <c r="F51">
        <v>7.2249999999999997E-3</v>
      </c>
      <c r="G51">
        <v>0.58699999999999997</v>
      </c>
      <c r="H51">
        <v>0.1522</v>
      </c>
      <c r="I51">
        <v>0.16128999999999999</v>
      </c>
      <c r="J51">
        <v>0.69979999999999998</v>
      </c>
    </row>
    <row r="52" spans="1:10" x14ac:dyDescent="0.2">
      <c r="A52" s="1">
        <v>32111</v>
      </c>
      <c r="B52">
        <v>0.70520000000000005</v>
      </c>
      <c r="C52">
        <v>1.8255999999999999</v>
      </c>
      <c r="D52">
        <v>0.76349999999999996</v>
      </c>
      <c r="E52">
        <v>1.2719</v>
      </c>
      <c r="F52">
        <v>7.5519999999999997E-3</v>
      </c>
      <c r="G52">
        <v>0.63</v>
      </c>
      <c r="H52">
        <v>0.15629999999999999</v>
      </c>
      <c r="I52">
        <v>0.16775699999999999</v>
      </c>
      <c r="J52">
        <v>0.74319999999999997</v>
      </c>
    </row>
    <row r="53" spans="1:10" x14ac:dyDescent="0.2">
      <c r="A53" s="1">
        <v>32142</v>
      </c>
      <c r="B53">
        <v>0.72250000000000003</v>
      </c>
      <c r="C53">
        <v>1.8859999999999999</v>
      </c>
      <c r="D53">
        <v>0.76910000000000001</v>
      </c>
      <c r="E53">
        <v>1.3249</v>
      </c>
      <c r="F53">
        <v>8.2470000000000009E-3</v>
      </c>
      <c r="G53">
        <v>0.6593</v>
      </c>
      <c r="H53">
        <v>0.1608</v>
      </c>
      <c r="I53">
        <v>0.17256299999999999</v>
      </c>
      <c r="J53">
        <v>0.78649999999999998</v>
      </c>
    </row>
    <row r="54" spans="1:10" x14ac:dyDescent="0.2">
      <c r="A54" s="1">
        <v>32171</v>
      </c>
      <c r="B54">
        <v>0.71379999999999999</v>
      </c>
      <c r="C54">
        <v>1.7690999999999999</v>
      </c>
      <c r="D54">
        <v>0.78410000000000002</v>
      </c>
      <c r="E54">
        <v>1.2436</v>
      </c>
      <c r="F54">
        <v>7.8279999999999999E-3</v>
      </c>
      <c r="G54">
        <v>0.66349999999999998</v>
      </c>
      <c r="H54">
        <v>0.15670000000000001</v>
      </c>
      <c r="I54">
        <v>0.16578300000000001</v>
      </c>
      <c r="J54">
        <v>0.73140000000000005</v>
      </c>
    </row>
    <row r="55" spans="1:10" x14ac:dyDescent="0.2">
      <c r="A55" s="1">
        <v>32202</v>
      </c>
      <c r="B55">
        <v>0.7198</v>
      </c>
      <c r="C55">
        <v>1.7735000000000001</v>
      </c>
      <c r="D55">
        <v>0.79420000000000002</v>
      </c>
      <c r="E55">
        <v>1.2345999999999999</v>
      </c>
      <c r="F55">
        <v>7.7850000000000003E-3</v>
      </c>
      <c r="G55">
        <v>0.66510000000000002</v>
      </c>
      <c r="H55">
        <v>0.1573</v>
      </c>
      <c r="I55">
        <v>0.16688900000000001</v>
      </c>
      <c r="J55">
        <v>0.71809999999999996</v>
      </c>
    </row>
    <row r="56" spans="1:10" x14ac:dyDescent="0.2">
      <c r="A56" s="1">
        <v>32233</v>
      </c>
      <c r="B56">
        <v>0.73880000000000001</v>
      </c>
      <c r="C56">
        <v>1.8865000000000001</v>
      </c>
      <c r="D56">
        <v>0.81</v>
      </c>
      <c r="E56">
        <v>1.2572000000000001</v>
      </c>
      <c r="F56">
        <v>8.0579999999999992E-3</v>
      </c>
      <c r="G56">
        <v>0.65049999999999997</v>
      </c>
      <c r="H56">
        <v>0.16039999999999999</v>
      </c>
      <c r="I56">
        <v>0.17032900000000001</v>
      </c>
      <c r="J56">
        <v>0.7339</v>
      </c>
    </row>
    <row r="57" spans="1:10" x14ac:dyDescent="0.2">
      <c r="A57" s="1">
        <v>32262</v>
      </c>
      <c r="B57">
        <v>0.75849999999999995</v>
      </c>
      <c r="C57">
        <v>1.8785000000000001</v>
      </c>
      <c r="D57">
        <v>0.8135</v>
      </c>
      <c r="E57">
        <v>1.2430000000000001</v>
      </c>
      <c r="F57">
        <v>8.005E-3</v>
      </c>
      <c r="G57">
        <v>0.6754</v>
      </c>
      <c r="H57">
        <v>0.16189999999999999</v>
      </c>
      <c r="I57">
        <v>0.170213</v>
      </c>
      <c r="J57">
        <v>0.71760000000000002</v>
      </c>
    </row>
    <row r="58" spans="1:10" x14ac:dyDescent="0.2">
      <c r="A58" s="1">
        <v>32294</v>
      </c>
      <c r="B58">
        <v>0.80510000000000004</v>
      </c>
      <c r="C58">
        <v>1.8382000000000001</v>
      </c>
      <c r="D58">
        <v>0.81069999999999998</v>
      </c>
      <c r="E58">
        <v>1.2108000000000001</v>
      </c>
      <c r="F58">
        <v>7.9930000000000001E-3</v>
      </c>
      <c r="G58">
        <v>0.69350000000000001</v>
      </c>
      <c r="H58">
        <v>0.15959999999999999</v>
      </c>
      <c r="I58">
        <v>0.166875</v>
      </c>
      <c r="J58">
        <v>0.69259999999999999</v>
      </c>
    </row>
    <row r="59" spans="1:10" x14ac:dyDescent="0.2">
      <c r="A59" s="1">
        <v>32324</v>
      </c>
      <c r="B59">
        <v>0.79400000000000004</v>
      </c>
      <c r="C59">
        <v>1.7084999999999999</v>
      </c>
      <c r="D59">
        <v>0.82369999999999999</v>
      </c>
      <c r="E59">
        <v>1.145</v>
      </c>
      <c r="F59">
        <v>7.489E-3</v>
      </c>
      <c r="G59">
        <v>0.67600000000000005</v>
      </c>
      <c r="H59">
        <v>0.15060000000000001</v>
      </c>
      <c r="I59">
        <v>0.159109</v>
      </c>
      <c r="J59">
        <v>0.66400000000000003</v>
      </c>
    </row>
    <row r="60" spans="1:10" x14ac:dyDescent="0.2">
      <c r="A60" s="1">
        <v>32353</v>
      </c>
      <c r="B60">
        <v>0.80449999999999999</v>
      </c>
      <c r="C60">
        <v>1.71</v>
      </c>
      <c r="D60">
        <v>0.82609999999999995</v>
      </c>
      <c r="E60">
        <v>1.1168</v>
      </c>
      <c r="F60">
        <v>7.5160000000000001E-3</v>
      </c>
      <c r="G60">
        <v>0.66600000000000004</v>
      </c>
      <c r="H60">
        <v>0.14729999999999999</v>
      </c>
      <c r="I60">
        <v>0.15578800000000001</v>
      </c>
      <c r="J60">
        <v>0.64019999999999999</v>
      </c>
    </row>
    <row r="61" spans="1:10" x14ac:dyDescent="0.2">
      <c r="A61" s="1">
        <v>32386</v>
      </c>
      <c r="B61">
        <v>0.80689999999999995</v>
      </c>
      <c r="C61">
        <v>1.6825000000000001</v>
      </c>
      <c r="D61">
        <v>0.80649999999999999</v>
      </c>
      <c r="E61">
        <v>1.1085</v>
      </c>
      <c r="F61">
        <v>7.3249999999999999E-3</v>
      </c>
      <c r="G61">
        <v>0.60699999999999998</v>
      </c>
      <c r="H61">
        <v>0.14430000000000001</v>
      </c>
      <c r="I61">
        <v>0.15401200000000001</v>
      </c>
      <c r="J61">
        <v>0.63090000000000002</v>
      </c>
    </row>
    <row r="62" spans="1:10" x14ac:dyDescent="0.2">
      <c r="A62" s="1">
        <v>32416</v>
      </c>
      <c r="B62">
        <v>0.78290000000000004</v>
      </c>
      <c r="C62">
        <v>1.6910000000000001</v>
      </c>
      <c r="D62">
        <v>0.82189999999999996</v>
      </c>
      <c r="E62">
        <v>1.1073</v>
      </c>
      <c r="F62">
        <v>7.4679999999999998E-3</v>
      </c>
      <c r="G62">
        <v>0.61240000000000006</v>
      </c>
      <c r="H62">
        <v>0.14460000000000001</v>
      </c>
      <c r="I62">
        <v>0.155642</v>
      </c>
      <c r="J62">
        <v>0.63149999999999995</v>
      </c>
    </row>
    <row r="63" spans="1:10" x14ac:dyDescent="0.2">
      <c r="A63" s="1">
        <v>32447</v>
      </c>
      <c r="B63">
        <v>0.8256</v>
      </c>
      <c r="C63">
        <v>1.7689999999999999</v>
      </c>
      <c r="D63">
        <v>0.81730000000000003</v>
      </c>
      <c r="E63">
        <v>1.1692</v>
      </c>
      <c r="F63">
        <v>7.9679999999999994E-3</v>
      </c>
      <c r="G63">
        <v>0.62819999999999998</v>
      </c>
      <c r="H63">
        <v>0.15040000000000001</v>
      </c>
      <c r="I63">
        <v>0.16142100000000001</v>
      </c>
      <c r="J63">
        <v>0.66600000000000004</v>
      </c>
    </row>
    <row r="64" spans="1:10" x14ac:dyDescent="0.2">
      <c r="A64" s="1">
        <v>32477</v>
      </c>
      <c r="B64">
        <v>0.87809999999999999</v>
      </c>
      <c r="C64">
        <v>1.8492999999999999</v>
      </c>
      <c r="D64">
        <v>0.84219999999999995</v>
      </c>
      <c r="E64">
        <v>1.1982999999999999</v>
      </c>
      <c r="F64">
        <v>8.2030000000000002E-3</v>
      </c>
      <c r="G64">
        <v>0.65620000000000001</v>
      </c>
      <c r="H64">
        <v>0.15409999999999999</v>
      </c>
      <c r="I64">
        <v>0.165522</v>
      </c>
      <c r="J64">
        <v>0.68799999999999994</v>
      </c>
    </row>
    <row r="65" spans="1:10" x14ac:dyDescent="0.2">
      <c r="A65" s="1">
        <v>32507</v>
      </c>
      <c r="B65">
        <v>0.85550000000000004</v>
      </c>
      <c r="C65">
        <v>1.8109999999999999</v>
      </c>
      <c r="D65">
        <v>0.83840000000000003</v>
      </c>
      <c r="E65">
        <v>1.1776</v>
      </c>
      <c r="F65">
        <v>7.9970000000000006E-3</v>
      </c>
      <c r="G65">
        <v>0.63200000000000001</v>
      </c>
      <c r="H65">
        <v>0.15229999999999999</v>
      </c>
      <c r="I65">
        <v>0.163106</v>
      </c>
      <c r="J65">
        <v>0.66579999999999995</v>
      </c>
    </row>
    <row r="66" spans="1:10" x14ac:dyDescent="0.2">
      <c r="A66" s="1">
        <v>32539</v>
      </c>
      <c r="B66">
        <v>0.88900000000000001</v>
      </c>
      <c r="C66">
        <v>1.752</v>
      </c>
      <c r="D66">
        <v>0.84419999999999995</v>
      </c>
      <c r="E66">
        <v>1.1212</v>
      </c>
      <c r="F66">
        <v>7.6629999999999997E-3</v>
      </c>
      <c r="G66">
        <v>0.60099999999999998</v>
      </c>
      <c r="H66">
        <v>0.14779999999999999</v>
      </c>
      <c r="I66">
        <v>0.15723300000000001</v>
      </c>
      <c r="J66">
        <v>0.62509999999999999</v>
      </c>
    </row>
    <row r="67" spans="1:10" x14ac:dyDescent="0.2">
      <c r="A67" s="1">
        <v>32567</v>
      </c>
      <c r="B67">
        <v>0.80149999999999999</v>
      </c>
      <c r="C67">
        <v>1.7434000000000001</v>
      </c>
      <c r="D67">
        <v>0.83340000000000003</v>
      </c>
      <c r="E67">
        <v>1.1475</v>
      </c>
      <c r="F67">
        <v>7.8820000000000001E-3</v>
      </c>
      <c r="G67">
        <v>0.623</v>
      </c>
      <c r="H67">
        <v>0.14910000000000001</v>
      </c>
      <c r="I67">
        <v>0.159058</v>
      </c>
      <c r="J67">
        <v>0.6431</v>
      </c>
    </row>
    <row r="68" spans="1:10" x14ac:dyDescent="0.2">
      <c r="A68" s="1">
        <v>32598</v>
      </c>
      <c r="B68">
        <v>0.81950000000000001</v>
      </c>
      <c r="C68">
        <v>1.6855</v>
      </c>
      <c r="D68">
        <v>0.83819999999999995</v>
      </c>
      <c r="E68">
        <v>1.1061000000000001</v>
      </c>
      <c r="F68">
        <v>7.5319999999999996E-3</v>
      </c>
      <c r="G68">
        <v>0.61350000000000005</v>
      </c>
      <c r="H68">
        <v>0.14510000000000001</v>
      </c>
      <c r="I68">
        <v>0.15520700000000001</v>
      </c>
      <c r="J68">
        <v>0.60150000000000003</v>
      </c>
    </row>
    <row r="69" spans="1:10" x14ac:dyDescent="0.2">
      <c r="A69" s="1">
        <v>32626</v>
      </c>
      <c r="B69">
        <v>0.79420000000000002</v>
      </c>
      <c r="C69">
        <v>1.69</v>
      </c>
      <c r="D69">
        <v>0.84309999999999996</v>
      </c>
      <c r="E69">
        <v>1.1168</v>
      </c>
      <c r="F69">
        <v>7.5269999999999998E-3</v>
      </c>
      <c r="G69">
        <v>0.61650000000000005</v>
      </c>
      <c r="H69">
        <v>0.1464</v>
      </c>
      <c r="I69">
        <v>0.15654399999999999</v>
      </c>
      <c r="J69">
        <v>0.59760000000000002</v>
      </c>
    </row>
    <row r="70" spans="1:10" x14ac:dyDescent="0.2">
      <c r="A70" s="1">
        <v>32659</v>
      </c>
      <c r="B70">
        <v>0.75249999999999995</v>
      </c>
      <c r="C70">
        <v>1.57</v>
      </c>
      <c r="D70">
        <v>0.82809999999999995</v>
      </c>
      <c r="E70">
        <v>1.0598000000000001</v>
      </c>
      <c r="F70">
        <v>7.0260000000000001E-3</v>
      </c>
      <c r="G70">
        <v>0.58499999999999996</v>
      </c>
      <c r="H70">
        <v>0.13980000000000001</v>
      </c>
      <c r="I70">
        <v>0.15006</v>
      </c>
      <c r="J70">
        <v>0.58620000000000005</v>
      </c>
    </row>
    <row r="71" spans="1:10" x14ac:dyDescent="0.2">
      <c r="A71" s="1">
        <v>32689</v>
      </c>
      <c r="B71">
        <v>0.75600000000000001</v>
      </c>
      <c r="C71">
        <v>1.55</v>
      </c>
      <c r="D71">
        <v>0.83540000000000003</v>
      </c>
      <c r="E71">
        <v>1.0729</v>
      </c>
      <c r="F71">
        <v>6.9439999999999997E-3</v>
      </c>
      <c r="G71">
        <v>0.57469999999999999</v>
      </c>
      <c r="H71">
        <v>0.1401</v>
      </c>
      <c r="I71">
        <v>0.15021799999999999</v>
      </c>
      <c r="J71">
        <v>0.59560000000000002</v>
      </c>
    </row>
    <row r="72" spans="1:10" x14ac:dyDescent="0.2">
      <c r="A72" s="1">
        <v>32720</v>
      </c>
      <c r="B72">
        <v>0.76049999999999995</v>
      </c>
      <c r="C72">
        <v>1.6659999999999999</v>
      </c>
      <c r="D72">
        <v>0.84670000000000001</v>
      </c>
      <c r="E72">
        <v>1.1245000000000001</v>
      </c>
      <c r="F72">
        <v>7.3020000000000003E-3</v>
      </c>
      <c r="G72">
        <v>0.58750000000000002</v>
      </c>
      <c r="H72">
        <v>0.1459</v>
      </c>
      <c r="I72">
        <v>0.156642</v>
      </c>
      <c r="J72">
        <v>0.62250000000000005</v>
      </c>
    </row>
    <row r="73" spans="1:10" x14ac:dyDescent="0.2">
      <c r="A73" s="1">
        <v>32751</v>
      </c>
      <c r="B73">
        <v>0.76500000000000001</v>
      </c>
      <c r="C73">
        <v>1.5680000000000001</v>
      </c>
      <c r="D73">
        <v>0.84960000000000002</v>
      </c>
      <c r="E73">
        <v>1.0759000000000001</v>
      </c>
      <c r="F73">
        <v>6.9160000000000003E-3</v>
      </c>
      <c r="G73">
        <v>0.59530000000000005</v>
      </c>
      <c r="H73">
        <v>0.14000000000000001</v>
      </c>
      <c r="I73">
        <v>0.151035</v>
      </c>
      <c r="J73">
        <v>0.59240000000000004</v>
      </c>
    </row>
    <row r="74" spans="1:10" x14ac:dyDescent="0.2">
      <c r="A74" s="1">
        <v>32780</v>
      </c>
      <c r="B74">
        <v>0.77849999999999997</v>
      </c>
      <c r="C74">
        <v>1.6205000000000001</v>
      </c>
      <c r="D74">
        <v>0.8488</v>
      </c>
      <c r="E74">
        <v>1.1188</v>
      </c>
      <c r="F74">
        <v>7.1630000000000001E-3</v>
      </c>
      <c r="G74">
        <v>0.59199999999999997</v>
      </c>
      <c r="H74">
        <v>0.14460000000000001</v>
      </c>
      <c r="I74">
        <v>0.155497</v>
      </c>
      <c r="J74">
        <v>0.61619999999999997</v>
      </c>
    </row>
    <row r="75" spans="1:10" x14ac:dyDescent="0.2">
      <c r="A75" s="1">
        <v>32812</v>
      </c>
      <c r="B75">
        <v>0.78249999999999997</v>
      </c>
      <c r="C75">
        <v>1.581</v>
      </c>
      <c r="D75">
        <v>0.85170000000000001</v>
      </c>
      <c r="E75">
        <v>1.1373</v>
      </c>
      <c r="F75">
        <v>7.0060000000000001E-3</v>
      </c>
      <c r="G75">
        <v>0.58699999999999997</v>
      </c>
      <c r="H75">
        <v>0.14480000000000001</v>
      </c>
      <c r="I75">
        <v>0.15576300000000001</v>
      </c>
      <c r="J75">
        <v>0.61939999999999995</v>
      </c>
    </row>
    <row r="76" spans="1:10" x14ac:dyDescent="0.2">
      <c r="A76" s="1">
        <v>32842</v>
      </c>
      <c r="B76">
        <v>0.78649999999999998</v>
      </c>
      <c r="C76">
        <v>1.5705</v>
      </c>
      <c r="D76">
        <v>0.85909999999999997</v>
      </c>
      <c r="E76">
        <v>1.1667000000000001</v>
      </c>
      <c r="F76">
        <v>6.9969999999999997E-3</v>
      </c>
      <c r="G76">
        <v>0.59179999999999999</v>
      </c>
      <c r="H76">
        <v>0.1469</v>
      </c>
      <c r="I76">
        <v>0.15673999999999999</v>
      </c>
      <c r="J76">
        <v>0.62829999999999997</v>
      </c>
    </row>
    <row r="77" spans="1:10" x14ac:dyDescent="0.2">
      <c r="A77" s="1">
        <v>32871</v>
      </c>
      <c r="B77">
        <v>0.78900000000000003</v>
      </c>
      <c r="C77">
        <v>1.6125</v>
      </c>
      <c r="D77">
        <v>0.86299999999999999</v>
      </c>
      <c r="E77">
        <v>1.2273000000000001</v>
      </c>
      <c r="F77">
        <v>6.9540000000000001E-3</v>
      </c>
      <c r="G77">
        <v>0.59550000000000003</v>
      </c>
      <c r="H77">
        <v>0.1515</v>
      </c>
      <c r="I77">
        <v>0.16112099999999999</v>
      </c>
      <c r="J77">
        <v>0.64890000000000003</v>
      </c>
    </row>
    <row r="78" spans="1:10" x14ac:dyDescent="0.2">
      <c r="A78" s="1">
        <v>32904</v>
      </c>
      <c r="B78">
        <v>0.77359999999999995</v>
      </c>
      <c r="C78">
        <v>1.6779999999999999</v>
      </c>
      <c r="D78">
        <v>0.84279999999999999</v>
      </c>
      <c r="E78">
        <v>1.2369000000000001</v>
      </c>
      <c r="F78">
        <v>6.9179999999999997E-3</v>
      </c>
      <c r="G78">
        <v>0.60170000000000001</v>
      </c>
      <c r="H78">
        <v>0.1535</v>
      </c>
      <c r="I78">
        <v>0.16233800000000001</v>
      </c>
      <c r="J78">
        <v>0.66490000000000005</v>
      </c>
    </row>
    <row r="79" spans="1:10" x14ac:dyDescent="0.2">
      <c r="A79" s="1">
        <v>32932</v>
      </c>
      <c r="B79">
        <v>0.76060000000000005</v>
      </c>
      <c r="C79">
        <v>1.6775</v>
      </c>
      <c r="D79">
        <v>0.83860000000000001</v>
      </c>
      <c r="E79">
        <v>1.2341</v>
      </c>
      <c r="F79">
        <v>6.7200000000000003E-3</v>
      </c>
      <c r="G79">
        <v>0.58979999999999999</v>
      </c>
      <c r="H79">
        <v>0.1532</v>
      </c>
      <c r="I79">
        <v>0.16322500000000001</v>
      </c>
      <c r="J79">
        <v>0.67049999999999998</v>
      </c>
    </row>
    <row r="80" spans="1:10" x14ac:dyDescent="0.2">
      <c r="A80" s="1">
        <v>32962</v>
      </c>
      <c r="B80">
        <v>0.75549999999999995</v>
      </c>
      <c r="C80">
        <v>1.6479999999999999</v>
      </c>
      <c r="D80">
        <v>0.8548</v>
      </c>
      <c r="E80">
        <v>1.2363</v>
      </c>
      <c r="F80">
        <v>6.3359999999999996E-3</v>
      </c>
      <c r="G80">
        <v>0.57999999999999996</v>
      </c>
      <c r="H80">
        <v>0.15279999999999999</v>
      </c>
      <c r="I80">
        <v>0.16355900000000001</v>
      </c>
      <c r="J80">
        <v>0.66779999999999995</v>
      </c>
    </row>
    <row r="81" spans="1:10" x14ac:dyDescent="0.2">
      <c r="A81" s="1">
        <v>32993</v>
      </c>
      <c r="B81">
        <v>0.75329999999999997</v>
      </c>
      <c r="C81">
        <v>1.6419999999999999</v>
      </c>
      <c r="D81">
        <v>0.85829999999999995</v>
      </c>
      <c r="E81">
        <v>1.2511000000000001</v>
      </c>
      <c r="F81">
        <v>6.2950000000000002E-3</v>
      </c>
      <c r="G81">
        <v>0.57720000000000005</v>
      </c>
      <c r="H81">
        <v>0.15310000000000001</v>
      </c>
      <c r="I81">
        <v>0.16398799999999999</v>
      </c>
      <c r="J81">
        <v>0.68940000000000001</v>
      </c>
    </row>
    <row r="82" spans="1:10" x14ac:dyDescent="0.2">
      <c r="A82" s="1">
        <v>33024</v>
      </c>
      <c r="B82">
        <v>0.76880000000000004</v>
      </c>
      <c r="C82">
        <v>1.6779999999999999</v>
      </c>
      <c r="D82">
        <v>0.85299999999999998</v>
      </c>
      <c r="E82">
        <v>1.2383999999999999</v>
      </c>
      <c r="F82">
        <v>6.5510000000000004E-3</v>
      </c>
      <c r="G82">
        <v>0.57879999999999998</v>
      </c>
      <c r="H82">
        <v>0.15359999999999999</v>
      </c>
      <c r="I82">
        <v>0.163052</v>
      </c>
      <c r="J82">
        <v>0.69779999999999998</v>
      </c>
    </row>
    <row r="83" spans="1:10" x14ac:dyDescent="0.2">
      <c r="A83" s="1">
        <v>33053</v>
      </c>
      <c r="B83">
        <v>0.79500000000000004</v>
      </c>
      <c r="C83">
        <v>1.7490000000000001</v>
      </c>
      <c r="D83">
        <v>0.85980000000000001</v>
      </c>
      <c r="E83">
        <v>1.2625</v>
      </c>
      <c r="F83">
        <v>6.5640000000000004E-3</v>
      </c>
      <c r="G83">
        <v>0.59019999999999995</v>
      </c>
      <c r="H83">
        <v>0.156</v>
      </c>
      <c r="I83">
        <v>0.165631</v>
      </c>
      <c r="J83">
        <v>0.70650000000000002</v>
      </c>
    </row>
    <row r="84" spans="1:10" x14ac:dyDescent="0.2">
      <c r="A84" s="1">
        <v>33085</v>
      </c>
      <c r="B84">
        <v>0.79679999999999995</v>
      </c>
      <c r="C84">
        <v>1.8634999999999999</v>
      </c>
      <c r="D84">
        <v>0.86809999999999998</v>
      </c>
      <c r="E84">
        <v>1.3236000000000001</v>
      </c>
      <c r="F84">
        <v>6.8430000000000001E-3</v>
      </c>
      <c r="G84">
        <v>0.59560000000000002</v>
      </c>
      <c r="H84">
        <v>0.16270000000000001</v>
      </c>
      <c r="I84">
        <v>0.17202799999999999</v>
      </c>
      <c r="J84">
        <v>0.74199999999999999</v>
      </c>
    </row>
    <row r="85" spans="1:10" x14ac:dyDescent="0.2">
      <c r="A85" s="1">
        <v>33116</v>
      </c>
      <c r="B85">
        <v>0.8145</v>
      </c>
      <c r="C85">
        <v>1.895</v>
      </c>
      <c r="D85">
        <v>0.86350000000000005</v>
      </c>
      <c r="E85">
        <v>1.3311999999999999</v>
      </c>
      <c r="F85">
        <v>6.9480000000000002E-3</v>
      </c>
      <c r="G85">
        <v>0.61580000000000001</v>
      </c>
      <c r="H85">
        <v>0.16420000000000001</v>
      </c>
      <c r="I85">
        <v>0.17274100000000001</v>
      </c>
      <c r="J85">
        <v>0.76419999999999999</v>
      </c>
    </row>
    <row r="86" spans="1:10" x14ac:dyDescent="0.2">
      <c r="A86" s="1">
        <v>33144</v>
      </c>
      <c r="B86">
        <v>0.82650000000000001</v>
      </c>
      <c r="C86">
        <v>1.8788</v>
      </c>
      <c r="D86">
        <v>0.86499999999999999</v>
      </c>
      <c r="E86">
        <v>1.3380000000000001</v>
      </c>
      <c r="F86">
        <v>7.2319999999999997E-3</v>
      </c>
      <c r="G86">
        <v>0.61550000000000005</v>
      </c>
      <c r="H86">
        <v>0.16489999999999999</v>
      </c>
      <c r="I86">
        <v>0.17352100000000001</v>
      </c>
      <c r="J86">
        <v>0.76949999999999996</v>
      </c>
    </row>
    <row r="87" spans="1:10" x14ac:dyDescent="0.2">
      <c r="A87" s="1">
        <v>33177</v>
      </c>
      <c r="B87">
        <v>0.7863</v>
      </c>
      <c r="C87">
        <v>1.9435</v>
      </c>
      <c r="D87">
        <v>0.85680000000000001</v>
      </c>
      <c r="E87">
        <v>1.3814</v>
      </c>
      <c r="F87">
        <v>7.6949999999999996E-3</v>
      </c>
      <c r="G87">
        <v>0.61329999999999996</v>
      </c>
      <c r="H87">
        <v>0.16969999999999999</v>
      </c>
      <c r="I87">
        <v>0.17727399999999999</v>
      </c>
      <c r="J87">
        <v>0.77700000000000002</v>
      </c>
    </row>
    <row r="88" spans="1:10" x14ac:dyDescent="0.2">
      <c r="A88" s="1">
        <v>33207</v>
      </c>
      <c r="B88">
        <v>0.77290000000000003</v>
      </c>
      <c r="C88">
        <v>1.9435</v>
      </c>
      <c r="D88">
        <v>0.85850000000000004</v>
      </c>
      <c r="E88">
        <v>1.3891</v>
      </c>
      <c r="F88">
        <v>7.5129999999999997E-3</v>
      </c>
      <c r="G88">
        <v>0.6089</v>
      </c>
      <c r="H88">
        <v>0.1711</v>
      </c>
      <c r="I88">
        <v>0.177983</v>
      </c>
      <c r="J88">
        <v>0.78339999999999999</v>
      </c>
    </row>
    <row r="89" spans="1:10" x14ac:dyDescent="0.2">
      <c r="A89" s="1">
        <v>33238</v>
      </c>
      <c r="B89">
        <v>0.77149999999999996</v>
      </c>
      <c r="C89">
        <v>1.93</v>
      </c>
      <c r="D89">
        <v>0.8619</v>
      </c>
      <c r="E89">
        <v>1.3908</v>
      </c>
      <c r="F89">
        <v>7.3660000000000002E-3</v>
      </c>
      <c r="G89">
        <v>0.58760000000000001</v>
      </c>
      <c r="H89">
        <v>0.1704</v>
      </c>
      <c r="I89">
        <v>0.17751</v>
      </c>
      <c r="J89">
        <v>0.78310000000000002</v>
      </c>
    </row>
    <row r="90" spans="1:10" x14ac:dyDescent="0.2">
      <c r="A90" s="1">
        <v>33269</v>
      </c>
      <c r="B90">
        <v>0.78469999999999995</v>
      </c>
      <c r="C90">
        <v>1.9670000000000001</v>
      </c>
      <c r="D90">
        <v>0.86099999999999999</v>
      </c>
      <c r="E90">
        <v>1.4069</v>
      </c>
      <c r="F90">
        <v>7.607E-3</v>
      </c>
      <c r="G90">
        <v>0.5988</v>
      </c>
      <c r="H90">
        <v>0.1729</v>
      </c>
      <c r="I90">
        <v>0.18073400000000001</v>
      </c>
      <c r="J90">
        <v>0.79490000000000005</v>
      </c>
    </row>
    <row r="91" spans="1:10" x14ac:dyDescent="0.2">
      <c r="A91" s="1">
        <v>33297</v>
      </c>
      <c r="B91">
        <v>0.78769999999999996</v>
      </c>
      <c r="C91">
        <v>1.913</v>
      </c>
      <c r="D91">
        <v>0.86990000000000001</v>
      </c>
      <c r="E91">
        <v>1.371</v>
      </c>
      <c r="F91">
        <v>7.522E-3</v>
      </c>
      <c r="G91">
        <v>0.59940000000000004</v>
      </c>
      <c r="H91">
        <v>0.16750000000000001</v>
      </c>
      <c r="I91">
        <v>0.176367</v>
      </c>
      <c r="J91">
        <v>0.75390000000000001</v>
      </c>
    </row>
    <row r="92" spans="1:10" x14ac:dyDescent="0.2">
      <c r="A92" s="1">
        <v>33326</v>
      </c>
      <c r="B92">
        <v>0.77749999999999997</v>
      </c>
      <c r="C92">
        <v>1.7509999999999999</v>
      </c>
      <c r="D92">
        <v>0.86370000000000002</v>
      </c>
      <c r="E92">
        <v>1.2253000000000001</v>
      </c>
      <c r="F92">
        <v>7.1120000000000003E-3</v>
      </c>
      <c r="G92">
        <v>0.58799999999999997</v>
      </c>
      <c r="H92">
        <v>0.1515</v>
      </c>
      <c r="I92">
        <v>0.163132</v>
      </c>
      <c r="J92">
        <v>0.69199999999999995</v>
      </c>
    </row>
    <row r="93" spans="1:10" x14ac:dyDescent="0.2">
      <c r="A93" s="1">
        <v>33358</v>
      </c>
      <c r="B93">
        <v>0.78380000000000005</v>
      </c>
      <c r="C93">
        <v>1.726</v>
      </c>
      <c r="D93">
        <v>0.86809999999999998</v>
      </c>
      <c r="E93">
        <v>1.2192000000000001</v>
      </c>
      <c r="F93">
        <v>7.332E-3</v>
      </c>
      <c r="G93">
        <v>0.5897</v>
      </c>
      <c r="H93">
        <v>0.14929999999999999</v>
      </c>
      <c r="I93">
        <v>0.16265499999999999</v>
      </c>
      <c r="J93">
        <v>0.69010000000000005</v>
      </c>
    </row>
    <row r="94" spans="1:10" x14ac:dyDescent="0.2">
      <c r="A94" s="1">
        <v>33389</v>
      </c>
      <c r="B94">
        <v>0.75970000000000004</v>
      </c>
      <c r="C94">
        <v>1.698</v>
      </c>
      <c r="D94">
        <v>0.87339999999999995</v>
      </c>
      <c r="E94">
        <v>1.2085999999999999</v>
      </c>
      <c r="F94">
        <v>7.2230000000000003E-3</v>
      </c>
      <c r="G94">
        <v>0.58209999999999995</v>
      </c>
      <c r="H94">
        <v>0.14760000000000001</v>
      </c>
      <c r="I94">
        <v>0.16032099999999999</v>
      </c>
      <c r="J94">
        <v>0.67469999999999997</v>
      </c>
    </row>
    <row r="95" spans="1:10" x14ac:dyDescent="0.2">
      <c r="A95" s="1">
        <v>33417</v>
      </c>
      <c r="B95">
        <v>0.76729999999999998</v>
      </c>
      <c r="C95">
        <v>1.6220000000000001</v>
      </c>
      <c r="D95">
        <v>0.87609999999999999</v>
      </c>
      <c r="E95">
        <v>1.1549</v>
      </c>
      <c r="F95">
        <v>7.2519999999999998E-3</v>
      </c>
      <c r="G95">
        <v>0.57699999999999996</v>
      </c>
      <c r="H95">
        <v>0.14280000000000001</v>
      </c>
      <c r="I95">
        <v>0.15404799999999999</v>
      </c>
      <c r="J95">
        <v>0.64180000000000004</v>
      </c>
    </row>
    <row r="96" spans="1:10" x14ac:dyDescent="0.2">
      <c r="A96" s="1">
        <v>33450</v>
      </c>
      <c r="B96">
        <v>0.77790000000000004</v>
      </c>
      <c r="C96">
        <v>1.6870000000000001</v>
      </c>
      <c r="D96">
        <v>0.86850000000000005</v>
      </c>
      <c r="E96">
        <v>1.1970000000000001</v>
      </c>
      <c r="F96">
        <v>7.2769999999999996E-3</v>
      </c>
      <c r="G96">
        <v>0.57120000000000004</v>
      </c>
      <c r="H96">
        <v>0.14660000000000001</v>
      </c>
      <c r="I96">
        <v>0.157828</v>
      </c>
      <c r="J96">
        <v>0.65529999999999999</v>
      </c>
    </row>
    <row r="97" spans="1:10" x14ac:dyDescent="0.2">
      <c r="A97" s="1">
        <v>33480</v>
      </c>
      <c r="B97">
        <v>0.78480000000000005</v>
      </c>
      <c r="C97">
        <v>1.6815</v>
      </c>
      <c r="D97">
        <v>0.87560000000000004</v>
      </c>
      <c r="E97">
        <v>1.1946000000000001</v>
      </c>
      <c r="F97">
        <v>7.3070000000000001E-3</v>
      </c>
      <c r="G97">
        <v>0.57399999999999995</v>
      </c>
      <c r="H97">
        <v>0.1464</v>
      </c>
      <c r="I97">
        <v>0.15762899999999999</v>
      </c>
      <c r="J97">
        <v>0.6542</v>
      </c>
    </row>
    <row r="98" spans="1:10" x14ac:dyDescent="0.2">
      <c r="A98" s="1">
        <v>33511</v>
      </c>
      <c r="B98">
        <v>0.79749999999999999</v>
      </c>
      <c r="C98">
        <v>1.7509999999999999</v>
      </c>
      <c r="D98">
        <v>0.88329999999999997</v>
      </c>
      <c r="E98">
        <v>1.2544</v>
      </c>
      <c r="F98">
        <v>7.5269999999999998E-3</v>
      </c>
      <c r="G98">
        <v>0.56699999999999995</v>
      </c>
      <c r="H98">
        <v>0.1537</v>
      </c>
      <c r="I98">
        <v>0.16478499999999999</v>
      </c>
      <c r="J98">
        <v>0.69010000000000005</v>
      </c>
    </row>
    <row r="99" spans="1:10" x14ac:dyDescent="0.2">
      <c r="A99" s="1">
        <v>33542</v>
      </c>
      <c r="B99">
        <v>0.78339999999999999</v>
      </c>
      <c r="C99">
        <v>1.7392000000000001</v>
      </c>
      <c r="D99">
        <v>0.89019999999999999</v>
      </c>
      <c r="E99">
        <v>1.2461</v>
      </c>
      <c r="F99">
        <v>7.6569999999999997E-3</v>
      </c>
      <c r="G99">
        <v>0.5575</v>
      </c>
      <c r="H99">
        <v>0.153</v>
      </c>
      <c r="I99">
        <v>0.16454099999999999</v>
      </c>
      <c r="J99">
        <v>0.68259999999999998</v>
      </c>
    </row>
    <row r="100" spans="1:10" x14ac:dyDescent="0.2">
      <c r="A100" s="1">
        <v>33571</v>
      </c>
      <c r="B100">
        <v>0.78480000000000005</v>
      </c>
      <c r="C100">
        <v>1.7679</v>
      </c>
      <c r="D100">
        <v>0.88100000000000001</v>
      </c>
      <c r="E100">
        <v>1.2766999999999999</v>
      </c>
      <c r="F100">
        <v>7.6880000000000004E-3</v>
      </c>
      <c r="G100">
        <v>0.56140000000000001</v>
      </c>
      <c r="H100">
        <v>0.1565</v>
      </c>
      <c r="I100">
        <v>0.16788400000000001</v>
      </c>
      <c r="J100">
        <v>0.69640000000000002</v>
      </c>
    </row>
    <row r="101" spans="1:10" x14ac:dyDescent="0.2">
      <c r="A101" s="1">
        <v>33603</v>
      </c>
      <c r="B101">
        <v>0.76219999999999999</v>
      </c>
      <c r="C101">
        <v>1.8707</v>
      </c>
      <c r="D101">
        <v>0.86560000000000004</v>
      </c>
      <c r="E101">
        <v>1.3655999999999999</v>
      </c>
      <c r="F101">
        <v>8.0059999999999992E-3</v>
      </c>
      <c r="G101">
        <v>0.5403</v>
      </c>
      <c r="H101">
        <v>0.1671</v>
      </c>
      <c r="I101">
        <v>0.18001800000000001</v>
      </c>
      <c r="J101">
        <v>0.73450000000000004</v>
      </c>
    </row>
    <row r="102" spans="1:10" x14ac:dyDescent="0.2">
      <c r="A102" s="1">
        <v>33634</v>
      </c>
      <c r="B102">
        <v>0.75090000000000001</v>
      </c>
      <c r="C102">
        <v>1.7875000000000001</v>
      </c>
      <c r="D102">
        <v>0.85119999999999996</v>
      </c>
      <c r="E102">
        <v>1.2974000000000001</v>
      </c>
      <c r="F102">
        <v>7.9649999999999999E-3</v>
      </c>
      <c r="G102">
        <v>0.53949999999999998</v>
      </c>
      <c r="H102">
        <v>0.15859999999999999</v>
      </c>
      <c r="I102">
        <v>0.171292</v>
      </c>
      <c r="J102">
        <v>0.69979999999999998</v>
      </c>
    </row>
    <row r="103" spans="1:10" x14ac:dyDescent="0.2">
      <c r="A103" s="1">
        <v>33662</v>
      </c>
      <c r="B103">
        <v>0.755</v>
      </c>
      <c r="C103">
        <v>1.7577</v>
      </c>
      <c r="D103">
        <v>0.84499999999999997</v>
      </c>
      <c r="E103">
        <v>1.2732000000000001</v>
      </c>
      <c r="F103">
        <v>7.7429999999999999E-3</v>
      </c>
      <c r="G103">
        <v>0.54630000000000001</v>
      </c>
      <c r="H103">
        <v>0.15579999999999999</v>
      </c>
      <c r="I103">
        <v>0.16842099999999999</v>
      </c>
      <c r="J103">
        <v>0.67359999999999998</v>
      </c>
    </row>
    <row r="104" spans="1:10" x14ac:dyDescent="0.2">
      <c r="A104" s="1">
        <v>33694</v>
      </c>
      <c r="B104">
        <v>0.77049999999999996</v>
      </c>
      <c r="C104">
        <v>1.7363</v>
      </c>
      <c r="D104">
        <v>0.84060000000000001</v>
      </c>
      <c r="E104">
        <v>1.2646999999999999</v>
      </c>
      <c r="F104">
        <v>7.5230000000000002E-3</v>
      </c>
      <c r="G104">
        <v>0.54600000000000004</v>
      </c>
      <c r="H104">
        <v>0.1547</v>
      </c>
      <c r="I104">
        <v>0.16733600000000001</v>
      </c>
      <c r="J104">
        <v>0.66579999999999995</v>
      </c>
    </row>
    <row r="105" spans="1:10" x14ac:dyDescent="0.2">
      <c r="A105" s="1">
        <v>33724</v>
      </c>
      <c r="B105">
        <v>0.75660000000000005</v>
      </c>
      <c r="C105">
        <v>1.7768999999999999</v>
      </c>
      <c r="D105">
        <v>0.83850000000000002</v>
      </c>
      <c r="E105">
        <v>1.2615000000000001</v>
      </c>
      <c r="F105">
        <v>7.502E-3</v>
      </c>
      <c r="G105">
        <v>0.5373</v>
      </c>
      <c r="H105">
        <v>0.15490000000000001</v>
      </c>
      <c r="I105">
        <v>0.16761699999999999</v>
      </c>
      <c r="J105">
        <v>0.65920000000000001</v>
      </c>
    </row>
    <row r="106" spans="1:10" x14ac:dyDescent="0.2">
      <c r="A106" s="1">
        <v>33753</v>
      </c>
      <c r="B106">
        <v>0.75780000000000003</v>
      </c>
      <c r="C106">
        <v>1.8297000000000001</v>
      </c>
      <c r="D106">
        <v>0.83089999999999997</v>
      </c>
      <c r="E106">
        <v>1.3028999999999999</v>
      </c>
      <c r="F106">
        <v>7.8279999999999999E-3</v>
      </c>
      <c r="G106">
        <v>0.5363</v>
      </c>
      <c r="H106">
        <v>0.1598</v>
      </c>
      <c r="I106">
        <v>0.172786</v>
      </c>
      <c r="J106">
        <v>0.68669999999999998</v>
      </c>
    </row>
    <row r="107" spans="1:10" x14ac:dyDescent="0.2">
      <c r="A107" s="1">
        <v>33785</v>
      </c>
      <c r="B107">
        <v>0.74719999999999998</v>
      </c>
      <c r="C107">
        <v>1.905</v>
      </c>
      <c r="D107">
        <v>0.83440000000000003</v>
      </c>
      <c r="E107">
        <v>1.3694999999999999</v>
      </c>
      <c r="F107">
        <v>7.9450000000000007E-3</v>
      </c>
      <c r="G107">
        <v>0.54530000000000001</v>
      </c>
      <c r="H107">
        <v>0.16750000000000001</v>
      </c>
      <c r="I107">
        <v>0.18167</v>
      </c>
      <c r="J107">
        <v>0.72740000000000005</v>
      </c>
    </row>
    <row r="108" spans="1:10" x14ac:dyDescent="0.2">
      <c r="A108" s="1">
        <v>33816</v>
      </c>
      <c r="B108">
        <v>0.74409999999999998</v>
      </c>
      <c r="C108">
        <v>1.9275</v>
      </c>
      <c r="D108">
        <v>0.8448</v>
      </c>
      <c r="E108">
        <v>1.4119999999999999</v>
      </c>
      <c r="F108">
        <v>7.8619999999999992E-3</v>
      </c>
      <c r="G108">
        <v>0.54490000000000005</v>
      </c>
      <c r="H108">
        <v>0.17169999999999999</v>
      </c>
      <c r="I108">
        <v>0.18626500000000001</v>
      </c>
      <c r="J108">
        <v>0.76019999999999999</v>
      </c>
    </row>
    <row r="109" spans="1:10" x14ac:dyDescent="0.2">
      <c r="A109" s="1">
        <v>33847</v>
      </c>
      <c r="B109">
        <v>0.71540000000000004</v>
      </c>
      <c r="C109">
        <v>1.9883999999999999</v>
      </c>
      <c r="D109">
        <v>0.83660000000000001</v>
      </c>
      <c r="E109">
        <v>1.4746999999999999</v>
      </c>
      <c r="F109">
        <v>8.1250000000000003E-3</v>
      </c>
      <c r="G109">
        <v>0.5393</v>
      </c>
      <c r="H109">
        <v>0.17949999999999999</v>
      </c>
      <c r="I109">
        <v>0.19409199999999999</v>
      </c>
      <c r="J109">
        <v>0.79969999999999997</v>
      </c>
    </row>
    <row r="110" spans="1:10" x14ac:dyDescent="0.2">
      <c r="A110" s="1">
        <v>33877</v>
      </c>
      <c r="B110">
        <v>0.71319999999999995</v>
      </c>
      <c r="C110">
        <v>1.7773000000000001</v>
      </c>
      <c r="D110">
        <v>0.80159999999999998</v>
      </c>
      <c r="E110">
        <v>1.4283999999999999</v>
      </c>
      <c r="F110">
        <v>8.3280000000000003E-3</v>
      </c>
      <c r="G110">
        <v>0.53549999999999998</v>
      </c>
      <c r="H110">
        <v>0.17299999999999999</v>
      </c>
      <c r="I110">
        <v>0.18823899999999999</v>
      </c>
      <c r="J110">
        <v>0.8085</v>
      </c>
    </row>
    <row r="111" spans="1:10" x14ac:dyDescent="0.2">
      <c r="A111" s="1">
        <v>33907</v>
      </c>
      <c r="B111">
        <v>0.69579999999999997</v>
      </c>
      <c r="C111">
        <v>1.5585</v>
      </c>
      <c r="D111">
        <v>0.80730000000000002</v>
      </c>
      <c r="E111">
        <v>1.3112999999999999</v>
      </c>
      <c r="F111">
        <v>8.0999999999999996E-3</v>
      </c>
      <c r="G111">
        <v>0.52490000000000003</v>
      </c>
      <c r="H111">
        <v>0.16020000000000001</v>
      </c>
      <c r="I111">
        <v>0.17211399999999999</v>
      </c>
      <c r="J111">
        <v>0.72760000000000002</v>
      </c>
    </row>
    <row r="112" spans="1:10" x14ac:dyDescent="0.2">
      <c r="A112" s="1">
        <v>33938</v>
      </c>
      <c r="B112">
        <v>0.6825</v>
      </c>
      <c r="C112">
        <v>1.5170999999999999</v>
      </c>
      <c r="D112">
        <v>0.77659999999999996</v>
      </c>
      <c r="E112">
        <v>1.2623</v>
      </c>
      <c r="F112">
        <v>8.0160000000000006E-3</v>
      </c>
      <c r="G112">
        <v>0.5121</v>
      </c>
      <c r="H112">
        <v>0.1515</v>
      </c>
      <c r="I112">
        <v>0.144928</v>
      </c>
      <c r="J112">
        <v>0.69750000000000001</v>
      </c>
    </row>
    <row r="113" spans="1:10" x14ac:dyDescent="0.2">
      <c r="A113" s="1">
        <v>33969</v>
      </c>
      <c r="B113">
        <v>0.6895</v>
      </c>
      <c r="C113">
        <v>1.5105</v>
      </c>
      <c r="D113">
        <v>0.78700000000000003</v>
      </c>
      <c r="E113">
        <v>1.2369000000000001</v>
      </c>
      <c r="F113">
        <v>8.0090000000000005E-3</v>
      </c>
      <c r="G113">
        <v>0.51529999999999998</v>
      </c>
      <c r="H113">
        <v>0.1439</v>
      </c>
      <c r="I113">
        <v>0.140845</v>
      </c>
      <c r="J113">
        <v>0.68140000000000001</v>
      </c>
    </row>
    <row r="114" spans="1:10" x14ac:dyDescent="0.2">
      <c r="A114" s="1">
        <v>33998</v>
      </c>
      <c r="B114">
        <v>0.68020000000000003</v>
      </c>
      <c r="C114">
        <v>1.4861</v>
      </c>
      <c r="D114">
        <v>0.78849999999999998</v>
      </c>
      <c r="E114">
        <v>1.2403999999999999</v>
      </c>
      <c r="F114">
        <v>8.0169999999999998E-3</v>
      </c>
      <c r="G114">
        <v>0.51719999999999999</v>
      </c>
      <c r="H114">
        <v>0.14560000000000001</v>
      </c>
      <c r="I114">
        <v>0.136799</v>
      </c>
      <c r="J114">
        <v>0.67200000000000004</v>
      </c>
    </row>
    <row r="115" spans="1:10" x14ac:dyDescent="0.2">
      <c r="A115" s="1">
        <v>34026</v>
      </c>
      <c r="B115">
        <v>0.69520000000000004</v>
      </c>
      <c r="C115">
        <v>1.4255</v>
      </c>
      <c r="D115">
        <v>0.8004</v>
      </c>
      <c r="E115">
        <v>1.2034</v>
      </c>
      <c r="F115">
        <v>8.4569999999999992E-3</v>
      </c>
      <c r="G115">
        <v>0.52459999999999996</v>
      </c>
      <c r="H115">
        <v>0.1429</v>
      </c>
      <c r="I115">
        <v>0.127551</v>
      </c>
      <c r="J115">
        <v>0.65449999999999997</v>
      </c>
    </row>
    <row r="116" spans="1:10" x14ac:dyDescent="0.2">
      <c r="A116" s="1">
        <v>34059</v>
      </c>
      <c r="B116">
        <v>0.70550000000000002</v>
      </c>
      <c r="C116">
        <v>1.5145</v>
      </c>
      <c r="D116">
        <v>0.79459999999999997</v>
      </c>
      <c r="E116">
        <v>1.2242999999999999</v>
      </c>
      <c r="F116">
        <v>8.7049999999999992E-3</v>
      </c>
      <c r="G116">
        <v>0.53300000000000003</v>
      </c>
      <c r="H116">
        <v>0.14560000000000001</v>
      </c>
      <c r="I116">
        <v>0.129554</v>
      </c>
      <c r="J116">
        <v>0.67069999999999996</v>
      </c>
    </row>
    <row r="117" spans="1:10" x14ac:dyDescent="0.2">
      <c r="A117" s="1">
        <v>34089</v>
      </c>
      <c r="B117">
        <v>0.70730000000000004</v>
      </c>
      <c r="C117">
        <v>1.5740000000000001</v>
      </c>
      <c r="D117">
        <v>0.78700000000000003</v>
      </c>
      <c r="E117">
        <v>1.2535000000000001</v>
      </c>
      <c r="F117">
        <v>9.0050000000000009E-3</v>
      </c>
      <c r="G117">
        <v>0.54210000000000003</v>
      </c>
      <c r="H117">
        <v>0.1492</v>
      </c>
      <c r="I117">
        <v>0.13678000000000001</v>
      </c>
      <c r="J117">
        <v>0.6986</v>
      </c>
    </row>
    <row r="118" spans="1:10" x14ac:dyDescent="0.2">
      <c r="A118" s="1">
        <v>34120</v>
      </c>
      <c r="B118">
        <v>0.67849999999999999</v>
      </c>
      <c r="C118">
        <v>1.5629999999999999</v>
      </c>
      <c r="D118">
        <v>0.78610000000000002</v>
      </c>
      <c r="E118">
        <v>1.2492000000000001</v>
      </c>
      <c r="F118">
        <v>9.3390000000000001E-3</v>
      </c>
      <c r="G118">
        <v>0.54190000000000005</v>
      </c>
      <c r="H118">
        <v>0.14779999999999999</v>
      </c>
      <c r="I118">
        <v>0.13900100000000001</v>
      </c>
      <c r="J118">
        <v>0.70399999999999996</v>
      </c>
    </row>
    <row r="119" spans="1:10" x14ac:dyDescent="0.2">
      <c r="A119" s="1">
        <v>34150</v>
      </c>
      <c r="B119">
        <v>0.66549999999999998</v>
      </c>
      <c r="C119">
        <v>1.4912000000000001</v>
      </c>
      <c r="D119">
        <v>0.78029999999999999</v>
      </c>
      <c r="E119">
        <v>1.1729000000000001</v>
      </c>
      <c r="F119">
        <v>9.3200000000000002E-3</v>
      </c>
      <c r="G119">
        <v>0.53690000000000004</v>
      </c>
      <c r="H119">
        <v>0.1386</v>
      </c>
      <c r="I119">
        <v>0.12930800000000001</v>
      </c>
      <c r="J119">
        <v>0.66049999999999998</v>
      </c>
    </row>
    <row r="120" spans="1:10" x14ac:dyDescent="0.2">
      <c r="A120" s="1">
        <v>34180</v>
      </c>
      <c r="B120">
        <v>0.69</v>
      </c>
      <c r="C120">
        <v>1.4824999999999999</v>
      </c>
      <c r="D120">
        <v>0.77790000000000004</v>
      </c>
      <c r="E120">
        <v>1.1258999999999999</v>
      </c>
      <c r="F120">
        <v>9.5149999999999992E-3</v>
      </c>
      <c r="G120">
        <v>0.55389999999999995</v>
      </c>
      <c r="H120">
        <v>0.13400000000000001</v>
      </c>
      <c r="I120">
        <v>0.121117</v>
      </c>
      <c r="J120">
        <v>0.65620000000000001</v>
      </c>
    </row>
    <row r="121" spans="1:10" x14ac:dyDescent="0.2">
      <c r="A121" s="1">
        <v>34212</v>
      </c>
      <c r="B121">
        <v>0.67349999999999999</v>
      </c>
      <c r="C121">
        <v>1.4924999999999999</v>
      </c>
      <c r="D121">
        <v>0.75780000000000003</v>
      </c>
      <c r="E121">
        <v>1.1601999999999999</v>
      </c>
      <c r="F121">
        <v>9.5469999999999999E-3</v>
      </c>
      <c r="G121">
        <v>0.55449999999999999</v>
      </c>
      <c r="H121">
        <v>0.13739999999999999</v>
      </c>
      <c r="I121">
        <v>0.122332</v>
      </c>
      <c r="J121">
        <v>0.6764</v>
      </c>
    </row>
    <row r="122" spans="1:10" x14ac:dyDescent="0.2">
      <c r="A122" s="1">
        <v>34242</v>
      </c>
      <c r="B122">
        <v>0.64600000000000002</v>
      </c>
      <c r="C122">
        <v>1.496</v>
      </c>
      <c r="D122">
        <v>0.74960000000000004</v>
      </c>
      <c r="E122">
        <v>1.1892</v>
      </c>
      <c r="F122">
        <v>9.4070000000000004E-3</v>
      </c>
      <c r="G122">
        <v>0.55069999999999997</v>
      </c>
      <c r="H122">
        <v>0.1396</v>
      </c>
      <c r="I122">
        <v>0.12328</v>
      </c>
      <c r="J122">
        <v>0.70140000000000002</v>
      </c>
    </row>
    <row r="123" spans="1:10" x14ac:dyDescent="0.2">
      <c r="A123" s="1">
        <v>34271</v>
      </c>
      <c r="B123">
        <v>0.66649999999999998</v>
      </c>
      <c r="C123">
        <v>1.48</v>
      </c>
      <c r="D123">
        <v>0.75760000000000005</v>
      </c>
      <c r="E123">
        <v>1.157</v>
      </c>
      <c r="F123">
        <v>9.2079999999999992E-3</v>
      </c>
      <c r="G123">
        <v>0.5554</v>
      </c>
      <c r="H123">
        <v>0.1353</v>
      </c>
      <c r="I123">
        <v>0.121727</v>
      </c>
      <c r="J123">
        <v>0.67</v>
      </c>
    </row>
    <row r="124" spans="1:10" x14ac:dyDescent="0.2">
      <c r="A124" s="1">
        <v>34303</v>
      </c>
      <c r="B124">
        <v>0.65939999999999999</v>
      </c>
      <c r="C124">
        <v>1.4858</v>
      </c>
      <c r="D124">
        <v>0.74880000000000002</v>
      </c>
      <c r="E124">
        <v>1.1305000000000001</v>
      </c>
      <c r="F124">
        <v>9.1680000000000008E-3</v>
      </c>
      <c r="G124">
        <v>0.54700000000000004</v>
      </c>
      <c r="H124">
        <v>0.13400000000000001</v>
      </c>
      <c r="I124">
        <v>0.117869</v>
      </c>
      <c r="J124">
        <v>0.66710000000000003</v>
      </c>
    </row>
    <row r="125" spans="1:10" x14ac:dyDescent="0.2">
      <c r="A125" s="1">
        <v>34334</v>
      </c>
      <c r="B125">
        <v>0.67930000000000001</v>
      </c>
      <c r="C125">
        <v>1.4775</v>
      </c>
      <c r="D125">
        <v>0.75600000000000001</v>
      </c>
      <c r="E125">
        <v>1.1244000000000001</v>
      </c>
      <c r="F125">
        <v>8.9409999999999993E-3</v>
      </c>
      <c r="G125">
        <v>0.55900000000000005</v>
      </c>
      <c r="H125">
        <v>0.13270000000000001</v>
      </c>
      <c r="I125">
        <v>0.119607</v>
      </c>
      <c r="J125">
        <v>0.67179999999999995</v>
      </c>
    </row>
    <row r="126" spans="1:10" x14ac:dyDescent="0.2">
      <c r="A126" s="1">
        <v>34365</v>
      </c>
      <c r="B126">
        <v>0.70860000000000001</v>
      </c>
      <c r="C126">
        <v>1.5068999999999999</v>
      </c>
      <c r="D126">
        <v>0.75129999999999997</v>
      </c>
      <c r="E126">
        <v>1.1259999999999999</v>
      </c>
      <c r="F126">
        <v>9.2169999999999995E-3</v>
      </c>
      <c r="G126">
        <v>0.56869999999999998</v>
      </c>
      <c r="H126">
        <v>0.13420000000000001</v>
      </c>
      <c r="I126">
        <v>0.12698400000000001</v>
      </c>
      <c r="J126">
        <v>0.68640000000000001</v>
      </c>
    </row>
    <row r="127" spans="1:10" x14ac:dyDescent="0.2">
      <c r="A127" s="1">
        <v>34393</v>
      </c>
      <c r="B127">
        <v>0.71350000000000002</v>
      </c>
      <c r="C127">
        <v>1.4855</v>
      </c>
      <c r="D127">
        <v>0.73950000000000005</v>
      </c>
      <c r="E127">
        <v>1.1456999999999999</v>
      </c>
      <c r="F127">
        <v>9.5689999999999994E-3</v>
      </c>
      <c r="G127">
        <v>0.57640000000000002</v>
      </c>
      <c r="H127">
        <v>0.13519999999999999</v>
      </c>
      <c r="I127">
        <v>0.12531300000000001</v>
      </c>
      <c r="J127">
        <v>0.70099999999999996</v>
      </c>
    </row>
    <row r="128" spans="1:10" x14ac:dyDescent="0.2">
      <c r="A128" s="1">
        <v>34424</v>
      </c>
      <c r="B128">
        <v>0.70450000000000002</v>
      </c>
      <c r="C128">
        <v>1.484</v>
      </c>
      <c r="D128">
        <v>0.72250000000000003</v>
      </c>
      <c r="E128">
        <v>1.1737</v>
      </c>
      <c r="F128">
        <v>9.7319999999999993E-3</v>
      </c>
      <c r="G128">
        <v>0.56299999999999994</v>
      </c>
      <c r="H128">
        <v>0.13730000000000001</v>
      </c>
      <c r="I128">
        <v>0.12754299999999999</v>
      </c>
      <c r="J128">
        <v>0.70750000000000002</v>
      </c>
    </row>
    <row r="129" spans="1:10" x14ac:dyDescent="0.2">
      <c r="A129" s="1">
        <v>34453</v>
      </c>
      <c r="B129">
        <v>0.71550000000000002</v>
      </c>
      <c r="C129">
        <v>1.5185</v>
      </c>
      <c r="D129">
        <v>0.72309999999999997</v>
      </c>
      <c r="E129">
        <v>1.1839999999999999</v>
      </c>
      <c r="F129">
        <v>9.8329999999999997E-3</v>
      </c>
      <c r="G129">
        <v>0.57740000000000002</v>
      </c>
      <c r="H129">
        <v>0.13950000000000001</v>
      </c>
      <c r="I129">
        <v>0.13130900000000001</v>
      </c>
      <c r="J129">
        <v>0.71250000000000002</v>
      </c>
    </row>
    <row r="130" spans="1:10" x14ac:dyDescent="0.2">
      <c r="A130" s="1">
        <v>34485</v>
      </c>
      <c r="B130">
        <v>0.73709999999999998</v>
      </c>
      <c r="C130">
        <v>1.5113000000000001</v>
      </c>
      <c r="D130">
        <v>0.72250000000000003</v>
      </c>
      <c r="E130">
        <v>1.1909000000000001</v>
      </c>
      <c r="F130">
        <v>9.5440000000000004E-3</v>
      </c>
      <c r="G130">
        <v>0.59340000000000004</v>
      </c>
      <c r="H130">
        <v>0.14000000000000001</v>
      </c>
      <c r="I130">
        <v>0.12809799999999999</v>
      </c>
      <c r="J130">
        <v>0.71299999999999997</v>
      </c>
    </row>
    <row r="131" spans="1:10" x14ac:dyDescent="0.2">
      <c r="A131" s="1">
        <v>34515</v>
      </c>
      <c r="B131">
        <v>0.72850000000000004</v>
      </c>
      <c r="C131">
        <v>1.5443</v>
      </c>
      <c r="D131">
        <v>0.72240000000000004</v>
      </c>
      <c r="E131">
        <v>1.2238</v>
      </c>
      <c r="F131">
        <v>1.0158E-2</v>
      </c>
      <c r="G131">
        <v>0.59470000000000001</v>
      </c>
      <c r="H131">
        <v>0.1444</v>
      </c>
      <c r="I131">
        <v>0.130492</v>
      </c>
      <c r="J131">
        <v>0.74990000000000001</v>
      </c>
    </row>
    <row r="132" spans="1:10" x14ac:dyDescent="0.2">
      <c r="A132" s="1">
        <v>34544</v>
      </c>
      <c r="B132">
        <v>0.73950000000000005</v>
      </c>
      <c r="C132">
        <v>1.544</v>
      </c>
      <c r="D132">
        <v>0.72109999999999996</v>
      </c>
      <c r="E132">
        <v>1.2261</v>
      </c>
      <c r="F132">
        <v>9.9850000000000008E-3</v>
      </c>
      <c r="G132">
        <v>0.60219999999999996</v>
      </c>
      <c r="H132">
        <v>0.14480000000000001</v>
      </c>
      <c r="I132">
        <v>0.12875</v>
      </c>
      <c r="J132">
        <v>0.74629999999999996</v>
      </c>
    </row>
    <row r="133" spans="1:10" x14ac:dyDescent="0.2">
      <c r="A133" s="1">
        <v>34577</v>
      </c>
      <c r="B133">
        <v>0.7429</v>
      </c>
      <c r="C133">
        <v>1.534</v>
      </c>
      <c r="D133">
        <v>0.73099999999999998</v>
      </c>
      <c r="E133">
        <v>1.2341</v>
      </c>
      <c r="F133">
        <v>9.9950000000000004E-3</v>
      </c>
      <c r="G133">
        <v>0.60229999999999995</v>
      </c>
      <c r="H133">
        <v>0.14419999999999999</v>
      </c>
      <c r="I133">
        <v>0.12894700000000001</v>
      </c>
      <c r="J133">
        <v>0.75080000000000002</v>
      </c>
    </row>
    <row r="134" spans="1:10" x14ac:dyDescent="0.2">
      <c r="A134" s="1">
        <v>34607</v>
      </c>
      <c r="B134">
        <v>0.74019999999999997</v>
      </c>
      <c r="C134">
        <v>1.5774999999999999</v>
      </c>
      <c r="D134">
        <v>0.74460000000000004</v>
      </c>
      <c r="E134">
        <v>1.2561</v>
      </c>
      <c r="F134">
        <v>1.0085999999999999E-2</v>
      </c>
      <c r="G134">
        <v>0.60229999999999995</v>
      </c>
      <c r="H134">
        <v>0.1474</v>
      </c>
      <c r="I134">
        <v>0.133718</v>
      </c>
      <c r="J134">
        <v>0.77669999999999995</v>
      </c>
    </row>
    <row r="135" spans="1:10" x14ac:dyDescent="0.2">
      <c r="A135" s="1">
        <v>34638</v>
      </c>
      <c r="B135">
        <v>0.74260000000000004</v>
      </c>
      <c r="C135">
        <v>1.6355</v>
      </c>
      <c r="D135">
        <v>0.73899999999999999</v>
      </c>
      <c r="E135">
        <v>1.288</v>
      </c>
      <c r="F135">
        <v>1.0314E-2</v>
      </c>
      <c r="G135">
        <v>0.61619999999999997</v>
      </c>
      <c r="H135">
        <v>0.15310000000000001</v>
      </c>
      <c r="I135">
        <v>0.139874</v>
      </c>
      <c r="J135">
        <v>0.79590000000000005</v>
      </c>
    </row>
    <row r="136" spans="1:10" x14ac:dyDescent="0.2">
      <c r="A136" s="1">
        <v>34668</v>
      </c>
      <c r="B136">
        <v>0.76880000000000004</v>
      </c>
      <c r="C136">
        <v>1.5645</v>
      </c>
      <c r="D136">
        <v>0.72619999999999996</v>
      </c>
      <c r="E136">
        <v>1.2345999999999999</v>
      </c>
      <c r="F136">
        <v>1.0104E-2</v>
      </c>
      <c r="G136">
        <v>0.62960000000000005</v>
      </c>
      <c r="H136">
        <v>0.1464</v>
      </c>
      <c r="I136">
        <v>0.132747</v>
      </c>
      <c r="J136">
        <v>0.75390000000000001</v>
      </c>
    </row>
    <row r="137" spans="1:10" x14ac:dyDescent="0.2">
      <c r="A137" s="1">
        <v>34698</v>
      </c>
      <c r="B137">
        <v>0.77539999999999998</v>
      </c>
      <c r="C137">
        <v>1.5648</v>
      </c>
      <c r="D137">
        <v>0.71319999999999995</v>
      </c>
      <c r="E137">
        <v>1.2458</v>
      </c>
      <c r="F137">
        <v>1.0042000000000001E-2</v>
      </c>
      <c r="G137">
        <v>0.63890000000000002</v>
      </c>
      <c r="H137">
        <v>0.14779999999999999</v>
      </c>
      <c r="I137">
        <v>0.13469100000000001</v>
      </c>
      <c r="J137">
        <v>0.76419999999999999</v>
      </c>
    </row>
    <row r="138" spans="1:10" x14ac:dyDescent="0.2">
      <c r="A138" s="1">
        <v>34730</v>
      </c>
      <c r="B138">
        <v>0.75670000000000004</v>
      </c>
      <c r="C138">
        <v>1.5794999999999999</v>
      </c>
      <c r="D138">
        <v>0.71020000000000005</v>
      </c>
      <c r="E138">
        <v>1.2673000000000001</v>
      </c>
      <c r="F138">
        <v>1.0045E-2</v>
      </c>
      <c r="G138">
        <v>0.63790000000000002</v>
      </c>
      <c r="H138">
        <v>0.1497</v>
      </c>
      <c r="I138">
        <v>0.13380600000000001</v>
      </c>
      <c r="J138">
        <v>0.77790000000000004</v>
      </c>
    </row>
    <row r="139" spans="1:10" x14ac:dyDescent="0.2">
      <c r="A139" s="1">
        <v>34758</v>
      </c>
      <c r="B139">
        <v>0.73899999999999999</v>
      </c>
      <c r="C139">
        <v>1.5839000000000001</v>
      </c>
      <c r="D139">
        <v>0.71850000000000003</v>
      </c>
      <c r="E139">
        <v>1.2927</v>
      </c>
      <c r="F139">
        <v>1.0343E-2</v>
      </c>
      <c r="G139">
        <v>0.63449999999999995</v>
      </c>
      <c r="H139">
        <v>0.1542</v>
      </c>
      <c r="I139">
        <v>0.13598399999999999</v>
      </c>
      <c r="J139">
        <v>0.80810000000000004</v>
      </c>
    </row>
    <row r="140" spans="1:10" x14ac:dyDescent="0.2">
      <c r="A140" s="1">
        <v>34789</v>
      </c>
      <c r="B140">
        <v>0.73450000000000004</v>
      </c>
      <c r="C140">
        <v>1.6214999999999999</v>
      </c>
      <c r="D140">
        <v>0.71479999999999999</v>
      </c>
      <c r="E140">
        <v>1.3614999999999999</v>
      </c>
      <c r="F140">
        <v>1.1554E-2</v>
      </c>
      <c r="G140">
        <v>0.65469999999999995</v>
      </c>
      <c r="H140">
        <v>0.16289999999999999</v>
      </c>
      <c r="I140">
        <v>0.13630100000000001</v>
      </c>
      <c r="J140">
        <v>0.8861</v>
      </c>
    </row>
    <row r="141" spans="1:10" x14ac:dyDescent="0.2">
      <c r="A141" s="1">
        <v>34817</v>
      </c>
      <c r="B141">
        <v>0.72819999999999996</v>
      </c>
      <c r="C141">
        <v>1.6125</v>
      </c>
      <c r="D141">
        <v>0.73609999999999998</v>
      </c>
      <c r="E141">
        <v>1.3521000000000001</v>
      </c>
      <c r="F141">
        <v>1.1856999999999999E-2</v>
      </c>
      <c r="G141">
        <v>0.67230000000000001</v>
      </c>
      <c r="H141">
        <v>0.16020000000000001</v>
      </c>
      <c r="I141">
        <v>0.13730200000000001</v>
      </c>
      <c r="J141">
        <v>0.87409999999999999</v>
      </c>
    </row>
    <row r="142" spans="1:10" x14ac:dyDescent="0.2">
      <c r="A142" s="1">
        <v>34850</v>
      </c>
      <c r="B142">
        <v>0.71779999999999999</v>
      </c>
      <c r="C142">
        <v>1.5863</v>
      </c>
      <c r="D142">
        <v>0.72929999999999995</v>
      </c>
      <c r="E142">
        <v>1.3373999999999999</v>
      </c>
      <c r="F142">
        <v>1.1818E-2</v>
      </c>
      <c r="G142">
        <v>0.66559999999999997</v>
      </c>
      <c r="H142">
        <v>0.159</v>
      </c>
      <c r="I142">
        <v>0.13634399999999999</v>
      </c>
      <c r="J142">
        <v>0.85680000000000001</v>
      </c>
    </row>
    <row r="143" spans="1:10" x14ac:dyDescent="0.2">
      <c r="A143" s="1">
        <v>34880</v>
      </c>
      <c r="B143">
        <v>0.71030000000000004</v>
      </c>
      <c r="C143">
        <v>1.5954999999999999</v>
      </c>
      <c r="D143">
        <v>0.72840000000000005</v>
      </c>
      <c r="E143">
        <v>1.3605</v>
      </c>
      <c r="F143">
        <v>1.1816999999999999E-2</v>
      </c>
      <c r="G143">
        <v>0.66979999999999995</v>
      </c>
      <c r="H143">
        <v>0.16250000000000001</v>
      </c>
      <c r="I143">
        <v>0.13772799999999999</v>
      </c>
      <c r="J143">
        <v>0.87109999999999999</v>
      </c>
    </row>
    <row r="144" spans="1:10" x14ac:dyDescent="0.2">
      <c r="A144" s="1">
        <v>34911</v>
      </c>
      <c r="B144">
        <v>0.73860000000000003</v>
      </c>
      <c r="C144">
        <v>1.597</v>
      </c>
      <c r="D144">
        <v>0.73089999999999999</v>
      </c>
      <c r="E144">
        <v>1.3765000000000001</v>
      </c>
      <c r="F144">
        <v>1.1306E-2</v>
      </c>
      <c r="G144">
        <v>0.67549999999999999</v>
      </c>
      <c r="H144">
        <v>0.1628</v>
      </c>
      <c r="I144">
        <v>0.141233</v>
      </c>
      <c r="J144">
        <v>0.86770000000000003</v>
      </c>
    </row>
    <row r="145" spans="1:10" x14ac:dyDescent="0.2">
      <c r="A145" s="1">
        <v>34942</v>
      </c>
      <c r="B145">
        <v>0.751</v>
      </c>
      <c r="C145">
        <v>1.5496000000000001</v>
      </c>
      <c r="D145">
        <v>0.74429999999999996</v>
      </c>
      <c r="E145">
        <v>1.3032999999999999</v>
      </c>
      <c r="F145">
        <v>1.0260999999999999E-2</v>
      </c>
      <c r="G145">
        <v>0.65190000000000003</v>
      </c>
      <c r="H145">
        <v>0.15579999999999999</v>
      </c>
      <c r="I145">
        <v>0.137013</v>
      </c>
      <c r="J145">
        <v>0.83099999999999996</v>
      </c>
    </row>
    <row r="146" spans="1:10" x14ac:dyDescent="0.2">
      <c r="A146" s="1">
        <v>34971</v>
      </c>
      <c r="B146">
        <v>0.75570000000000004</v>
      </c>
      <c r="C146">
        <v>1.5848</v>
      </c>
      <c r="D146">
        <v>0.745</v>
      </c>
      <c r="E146">
        <v>1.3364</v>
      </c>
      <c r="F146">
        <v>1.0028E-2</v>
      </c>
      <c r="G146">
        <v>0.65749999999999997</v>
      </c>
      <c r="H146">
        <v>0.159</v>
      </c>
      <c r="I146">
        <v>0.144454</v>
      </c>
      <c r="J146">
        <v>0.86629999999999996</v>
      </c>
    </row>
    <row r="147" spans="1:10" x14ac:dyDescent="0.2">
      <c r="A147" s="1">
        <v>35003</v>
      </c>
      <c r="B147">
        <v>0.75960000000000005</v>
      </c>
      <c r="C147">
        <v>1.5798000000000001</v>
      </c>
      <c r="D147">
        <v>0.74390000000000001</v>
      </c>
      <c r="E147">
        <v>1.3508</v>
      </c>
      <c r="F147">
        <v>9.8080000000000007E-3</v>
      </c>
      <c r="G147">
        <v>0.65890000000000004</v>
      </c>
      <c r="H147">
        <v>0.16059999999999999</v>
      </c>
      <c r="I147">
        <v>0.15054999999999999</v>
      </c>
      <c r="J147">
        <v>0.88</v>
      </c>
    </row>
    <row r="148" spans="1:10" x14ac:dyDescent="0.2">
      <c r="A148" s="1">
        <v>35033</v>
      </c>
      <c r="B148">
        <v>0.74380000000000002</v>
      </c>
      <c r="C148">
        <v>1.5336000000000001</v>
      </c>
      <c r="D148">
        <v>0.73499999999999999</v>
      </c>
      <c r="E148">
        <v>1.3243</v>
      </c>
      <c r="F148">
        <v>9.8010000000000007E-3</v>
      </c>
      <c r="G148">
        <v>0.6532</v>
      </c>
      <c r="H148">
        <v>0.15709999999999999</v>
      </c>
      <c r="I148">
        <v>0.152616</v>
      </c>
      <c r="J148">
        <v>0.85029999999999994</v>
      </c>
    </row>
    <row r="149" spans="1:10" x14ac:dyDescent="0.2">
      <c r="A149" s="1">
        <v>35062</v>
      </c>
      <c r="B149">
        <v>0.74280000000000002</v>
      </c>
      <c r="C149">
        <v>1.5496000000000001</v>
      </c>
      <c r="D149">
        <v>0.7329</v>
      </c>
      <c r="E149">
        <v>1.3391999999999999</v>
      </c>
      <c r="F149">
        <v>9.6600000000000002E-3</v>
      </c>
      <c r="G149">
        <v>0.65380000000000005</v>
      </c>
      <c r="H149">
        <v>0.15759999999999999</v>
      </c>
      <c r="I149">
        <v>0.1502</v>
      </c>
      <c r="J149">
        <v>0.86629999999999996</v>
      </c>
    </row>
    <row r="150" spans="1:10" x14ac:dyDescent="0.2">
      <c r="A150" s="1">
        <v>35095</v>
      </c>
      <c r="B150">
        <v>0.74639999999999995</v>
      </c>
      <c r="C150">
        <v>1.5137</v>
      </c>
      <c r="D150">
        <v>0.72770000000000001</v>
      </c>
      <c r="E150">
        <v>1.2943</v>
      </c>
      <c r="F150">
        <v>9.3419999999999996E-3</v>
      </c>
      <c r="G150">
        <v>0.67120000000000002</v>
      </c>
      <c r="H150">
        <v>0.15359999999999999</v>
      </c>
      <c r="I150">
        <v>0.14384</v>
      </c>
      <c r="J150">
        <v>0.8256</v>
      </c>
    </row>
    <row r="151" spans="1:10" x14ac:dyDescent="0.2">
      <c r="A151" s="1">
        <v>35124</v>
      </c>
      <c r="B151">
        <v>0.76470000000000005</v>
      </c>
      <c r="C151">
        <v>1.5319</v>
      </c>
      <c r="D151">
        <v>0.73029999999999995</v>
      </c>
      <c r="E151">
        <v>1.3123</v>
      </c>
      <c r="F151">
        <v>9.5029999999999993E-3</v>
      </c>
      <c r="G151">
        <v>0.67310000000000003</v>
      </c>
      <c r="H151">
        <v>0.156</v>
      </c>
      <c r="I151">
        <v>0.14804999999999999</v>
      </c>
      <c r="J151">
        <v>0.83230000000000004</v>
      </c>
    </row>
    <row r="152" spans="1:10" x14ac:dyDescent="0.2">
      <c r="A152" s="1">
        <v>35153</v>
      </c>
      <c r="B152">
        <v>0.78290000000000004</v>
      </c>
      <c r="C152">
        <v>1.5269999999999999</v>
      </c>
      <c r="D152">
        <v>0.73560000000000003</v>
      </c>
      <c r="E152">
        <v>1.3071999999999999</v>
      </c>
      <c r="F152">
        <v>9.3240000000000007E-3</v>
      </c>
      <c r="G152">
        <v>0.68079999999999996</v>
      </c>
      <c r="H152">
        <v>0.15590000000000001</v>
      </c>
      <c r="I152">
        <v>0.14981</v>
      </c>
      <c r="J152">
        <v>0.84050000000000002</v>
      </c>
    </row>
    <row r="153" spans="1:10" x14ac:dyDescent="0.2">
      <c r="A153" s="1">
        <v>35185</v>
      </c>
      <c r="B153">
        <v>0.78749999999999998</v>
      </c>
      <c r="C153">
        <v>1.5065</v>
      </c>
      <c r="D153">
        <v>0.73450000000000004</v>
      </c>
      <c r="E153">
        <v>1.2684</v>
      </c>
      <c r="F153">
        <v>9.5119999999999996E-3</v>
      </c>
      <c r="G153">
        <v>0.68730000000000002</v>
      </c>
      <c r="H153">
        <v>0.15210000000000001</v>
      </c>
      <c r="I153">
        <v>0.14695</v>
      </c>
      <c r="J153">
        <v>0.80349999999999999</v>
      </c>
    </row>
    <row r="154" spans="1:10" x14ac:dyDescent="0.2">
      <c r="A154" s="1">
        <v>35216</v>
      </c>
      <c r="B154">
        <v>0.79869999999999997</v>
      </c>
      <c r="C154">
        <v>1.5510999999999999</v>
      </c>
      <c r="D154">
        <v>0.73060000000000003</v>
      </c>
      <c r="E154">
        <v>1.2755000000000001</v>
      </c>
      <c r="F154">
        <v>9.2530000000000008E-3</v>
      </c>
      <c r="G154">
        <v>0.67910000000000004</v>
      </c>
      <c r="H154">
        <v>0.1537</v>
      </c>
      <c r="I154">
        <v>0.1489</v>
      </c>
      <c r="J154">
        <v>0.80089999999999995</v>
      </c>
    </row>
    <row r="155" spans="1:10" x14ac:dyDescent="0.2">
      <c r="A155" s="1">
        <v>35244</v>
      </c>
      <c r="B155">
        <v>0.78810000000000002</v>
      </c>
      <c r="C155">
        <v>1.5527</v>
      </c>
      <c r="D155">
        <v>0.73340000000000005</v>
      </c>
      <c r="E155">
        <v>1.2808999999999999</v>
      </c>
      <c r="F155">
        <v>9.1140000000000006E-3</v>
      </c>
      <c r="G155">
        <v>0.68440000000000001</v>
      </c>
      <c r="H155">
        <v>0.1537</v>
      </c>
      <c r="I155">
        <v>0.15056</v>
      </c>
      <c r="J155">
        <v>0.79710000000000003</v>
      </c>
    </row>
    <row r="156" spans="1:10" x14ac:dyDescent="0.2">
      <c r="A156" s="1">
        <v>35277</v>
      </c>
      <c r="B156">
        <v>0.77270000000000005</v>
      </c>
      <c r="C156">
        <v>1.5566</v>
      </c>
      <c r="D156">
        <v>0.72719999999999996</v>
      </c>
      <c r="E156">
        <v>1.3160000000000001</v>
      </c>
      <c r="F156">
        <v>9.3620000000000005E-3</v>
      </c>
      <c r="G156">
        <v>0.68830000000000002</v>
      </c>
      <c r="H156">
        <v>0.157</v>
      </c>
      <c r="I156">
        <v>0.15156</v>
      </c>
      <c r="J156">
        <v>0.83489999999999998</v>
      </c>
    </row>
    <row r="157" spans="1:10" x14ac:dyDescent="0.2">
      <c r="A157" s="1">
        <v>35307</v>
      </c>
      <c r="B157">
        <v>0.78959999999999997</v>
      </c>
      <c r="C157">
        <v>1.5647</v>
      </c>
      <c r="D157">
        <v>0.73089999999999999</v>
      </c>
      <c r="E157">
        <v>1.3129</v>
      </c>
      <c r="F157">
        <v>9.1830000000000002E-3</v>
      </c>
      <c r="G157">
        <v>0.69010000000000005</v>
      </c>
      <c r="H157">
        <v>0.156</v>
      </c>
      <c r="I157">
        <v>0.15085999999999999</v>
      </c>
      <c r="J157">
        <v>0.83220000000000005</v>
      </c>
    </row>
    <row r="158" spans="1:10" x14ac:dyDescent="0.2">
      <c r="A158" s="1">
        <v>35338</v>
      </c>
      <c r="B158">
        <v>0.79139999999999999</v>
      </c>
      <c r="C158">
        <v>1.5652999999999999</v>
      </c>
      <c r="D158">
        <v>0.73450000000000004</v>
      </c>
      <c r="E158">
        <v>1.2804</v>
      </c>
      <c r="F158">
        <v>8.9770000000000006E-3</v>
      </c>
      <c r="G158">
        <v>0.69889999999999997</v>
      </c>
      <c r="H158">
        <v>0.154</v>
      </c>
      <c r="I158">
        <v>0.15071999999999999</v>
      </c>
      <c r="J158">
        <v>0.79690000000000005</v>
      </c>
    </row>
    <row r="159" spans="1:10" x14ac:dyDescent="0.2">
      <c r="A159" s="1">
        <v>35369</v>
      </c>
      <c r="B159">
        <v>0.79169999999999996</v>
      </c>
      <c r="C159">
        <v>1.6271</v>
      </c>
      <c r="D159">
        <v>0.747</v>
      </c>
      <c r="E159">
        <v>1.2907</v>
      </c>
      <c r="F159">
        <v>8.7670000000000005E-3</v>
      </c>
      <c r="G159">
        <v>0.70679999999999998</v>
      </c>
      <c r="H159">
        <v>0.15659999999999999</v>
      </c>
      <c r="I159">
        <v>0.15201999999999999</v>
      </c>
      <c r="J159">
        <v>0.78820000000000001</v>
      </c>
    </row>
    <row r="160" spans="1:10" x14ac:dyDescent="0.2">
      <c r="A160" s="1">
        <v>35398</v>
      </c>
      <c r="B160">
        <v>0.81610000000000005</v>
      </c>
      <c r="C160">
        <v>1.6820999999999999</v>
      </c>
      <c r="D160">
        <v>0.74019999999999997</v>
      </c>
      <c r="E160">
        <v>1.2721</v>
      </c>
      <c r="F160">
        <v>8.7829999999999991E-3</v>
      </c>
      <c r="G160">
        <v>0.71140000000000003</v>
      </c>
      <c r="H160">
        <v>0.15559999999999999</v>
      </c>
      <c r="I160">
        <v>0.14868999999999999</v>
      </c>
      <c r="J160">
        <v>0.76629999999999998</v>
      </c>
    </row>
    <row r="161" spans="1:10" x14ac:dyDescent="0.2">
      <c r="A161" s="1">
        <v>35430</v>
      </c>
      <c r="B161">
        <v>0.79420000000000002</v>
      </c>
      <c r="C161">
        <v>1.714</v>
      </c>
      <c r="D161">
        <v>0.72970000000000002</v>
      </c>
      <c r="E161">
        <v>1.2716000000000001</v>
      </c>
      <c r="F161">
        <v>8.6429999999999996E-3</v>
      </c>
      <c r="G161">
        <v>0.70679999999999998</v>
      </c>
      <c r="H161">
        <v>0.15679999999999999</v>
      </c>
      <c r="I161">
        <v>0.14679</v>
      </c>
      <c r="J161">
        <v>0.74539999999999995</v>
      </c>
    </row>
    <row r="162" spans="1:10" x14ac:dyDescent="0.2">
      <c r="A162" s="1">
        <v>35461</v>
      </c>
      <c r="B162">
        <v>0.76239999999999997</v>
      </c>
      <c r="C162">
        <v>1.6024</v>
      </c>
      <c r="D162">
        <v>0.74229999999999996</v>
      </c>
      <c r="E162">
        <v>1.1966000000000001</v>
      </c>
      <c r="F162">
        <v>8.2439999999999996E-3</v>
      </c>
      <c r="G162">
        <v>0.68869999999999998</v>
      </c>
      <c r="H162">
        <v>0.1542</v>
      </c>
      <c r="I162">
        <v>0.13788</v>
      </c>
      <c r="J162">
        <v>0.70299999999999996</v>
      </c>
    </row>
    <row r="163" spans="1:10" x14ac:dyDescent="0.2">
      <c r="A163" s="1">
        <v>35489</v>
      </c>
      <c r="B163">
        <v>0.77849999999999997</v>
      </c>
      <c r="C163">
        <v>1.6286</v>
      </c>
      <c r="D163">
        <v>0.73099999999999998</v>
      </c>
      <c r="E163">
        <v>1.1573</v>
      </c>
      <c r="F163">
        <v>8.3070000000000001E-3</v>
      </c>
      <c r="G163">
        <v>0.69479999999999997</v>
      </c>
      <c r="H163">
        <v>0.1484</v>
      </c>
      <c r="I163">
        <v>0.13356000000000001</v>
      </c>
      <c r="J163">
        <v>0.67610000000000003</v>
      </c>
    </row>
    <row r="164" spans="1:10" x14ac:dyDescent="0.2">
      <c r="A164" s="1">
        <v>35520</v>
      </c>
      <c r="B164">
        <v>0.78569999999999995</v>
      </c>
      <c r="C164">
        <v>1.6374</v>
      </c>
      <c r="D164">
        <v>0.72250000000000003</v>
      </c>
      <c r="E164">
        <v>1.1654</v>
      </c>
      <c r="F164">
        <v>8.0780000000000001E-3</v>
      </c>
      <c r="G164">
        <v>0.69499999999999995</v>
      </c>
      <c r="H164">
        <v>0.1512</v>
      </c>
      <c r="I164">
        <v>0.13245999999999999</v>
      </c>
      <c r="J164">
        <v>0.69020000000000004</v>
      </c>
    </row>
    <row r="165" spans="1:10" x14ac:dyDescent="0.2">
      <c r="A165" s="1">
        <v>35550</v>
      </c>
      <c r="B165">
        <v>0.78059999999999996</v>
      </c>
      <c r="C165">
        <v>1.6235999999999999</v>
      </c>
      <c r="D165">
        <v>0.71540000000000004</v>
      </c>
      <c r="E165">
        <v>1.1303000000000001</v>
      </c>
      <c r="F165">
        <v>7.868E-3</v>
      </c>
      <c r="G165">
        <v>0.69320000000000004</v>
      </c>
      <c r="H165">
        <v>0.1404</v>
      </c>
      <c r="I165">
        <v>0.1273</v>
      </c>
      <c r="J165">
        <v>0.67869999999999997</v>
      </c>
    </row>
    <row r="166" spans="1:10" x14ac:dyDescent="0.2">
      <c r="A166" s="1">
        <v>35580</v>
      </c>
      <c r="B166">
        <v>0.76019999999999999</v>
      </c>
      <c r="C166">
        <v>1.6387</v>
      </c>
      <c r="D166">
        <v>0.72619999999999996</v>
      </c>
      <c r="E166">
        <v>1.1465000000000001</v>
      </c>
      <c r="F166">
        <v>8.5970000000000005E-3</v>
      </c>
      <c r="G166">
        <v>0.68959999999999999</v>
      </c>
      <c r="H166">
        <v>0.1406</v>
      </c>
      <c r="I166">
        <v>0.12931999999999999</v>
      </c>
      <c r="J166">
        <v>0.70709999999999995</v>
      </c>
    </row>
    <row r="167" spans="1:10" x14ac:dyDescent="0.2">
      <c r="A167" s="1">
        <v>35611</v>
      </c>
      <c r="B167">
        <v>0.754</v>
      </c>
      <c r="C167">
        <v>1.6656</v>
      </c>
      <c r="D167">
        <v>0.72399999999999998</v>
      </c>
      <c r="E167">
        <v>1.1254999999999999</v>
      </c>
      <c r="F167">
        <v>8.7279999999999996E-3</v>
      </c>
      <c r="G167">
        <v>0.68110000000000004</v>
      </c>
      <c r="H167">
        <v>0.13639999999999999</v>
      </c>
      <c r="I167">
        <v>0.12941</v>
      </c>
      <c r="J167">
        <v>0.68410000000000004</v>
      </c>
    </row>
    <row r="168" spans="1:10" x14ac:dyDescent="0.2">
      <c r="A168" s="1">
        <v>35642</v>
      </c>
      <c r="B168">
        <v>0.74780000000000002</v>
      </c>
      <c r="C168">
        <v>1.6408</v>
      </c>
      <c r="D168">
        <v>0.72560000000000002</v>
      </c>
      <c r="E168">
        <v>1.0679000000000001</v>
      </c>
      <c r="F168">
        <v>8.4349999999999998E-3</v>
      </c>
      <c r="G168">
        <v>0.64880000000000004</v>
      </c>
      <c r="H168">
        <v>0.13109999999999999</v>
      </c>
      <c r="I168">
        <v>0.12522</v>
      </c>
      <c r="J168">
        <v>0.66120000000000001</v>
      </c>
    </row>
    <row r="169" spans="1:10" x14ac:dyDescent="0.2">
      <c r="A169" s="1">
        <v>35671</v>
      </c>
      <c r="B169">
        <v>0.73229999999999995</v>
      </c>
      <c r="C169">
        <v>1.6153</v>
      </c>
      <c r="D169">
        <v>0.72030000000000005</v>
      </c>
      <c r="E169">
        <v>1.0887</v>
      </c>
      <c r="F169">
        <v>8.2679999999999993E-3</v>
      </c>
      <c r="G169">
        <v>0.6391</v>
      </c>
      <c r="H169">
        <v>0.1336</v>
      </c>
      <c r="I169">
        <v>0.12692999999999999</v>
      </c>
      <c r="J169">
        <v>0.67</v>
      </c>
    </row>
    <row r="170" spans="1:10" x14ac:dyDescent="0.2">
      <c r="A170" s="1">
        <v>35703</v>
      </c>
      <c r="B170">
        <v>0.72509999999999997</v>
      </c>
      <c r="C170">
        <v>1.6155999999999999</v>
      </c>
      <c r="D170">
        <v>0.72370000000000001</v>
      </c>
      <c r="E170">
        <v>1.1106</v>
      </c>
      <c r="F170">
        <v>8.2979999999999998E-3</v>
      </c>
      <c r="G170">
        <v>0.64229999999999998</v>
      </c>
      <c r="H170">
        <v>0.1416</v>
      </c>
      <c r="I170">
        <v>0.13213</v>
      </c>
      <c r="J170">
        <v>0.69079999999999997</v>
      </c>
    </row>
    <row r="171" spans="1:10" x14ac:dyDescent="0.2">
      <c r="A171" s="1">
        <v>35734</v>
      </c>
      <c r="B171">
        <v>0.70120000000000005</v>
      </c>
      <c r="C171">
        <v>1.6727000000000001</v>
      </c>
      <c r="D171">
        <v>0.71009999999999995</v>
      </c>
      <c r="E171">
        <v>1.1388</v>
      </c>
      <c r="F171">
        <v>8.3000000000000001E-3</v>
      </c>
      <c r="G171">
        <v>0.62190000000000001</v>
      </c>
      <c r="H171">
        <v>0.1424</v>
      </c>
      <c r="I171">
        <v>0.13289000000000001</v>
      </c>
      <c r="J171">
        <v>0.71450000000000002</v>
      </c>
    </row>
    <row r="172" spans="1:10" x14ac:dyDescent="0.2">
      <c r="A172" s="1">
        <v>35762</v>
      </c>
      <c r="B172">
        <v>0.68130000000000002</v>
      </c>
      <c r="C172">
        <v>1.6890000000000001</v>
      </c>
      <c r="D172">
        <v>0.70279999999999998</v>
      </c>
      <c r="E172">
        <v>1.1124000000000001</v>
      </c>
      <c r="F172">
        <v>7.8220000000000008E-3</v>
      </c>
      <c r="G172">
        <v>0.61699999999999999</v>
      </c>
      <c r="H172">
        <v>0.13900000000000001</v>
      </c>
      <c r="I172">
        <v>0.12902</v>
      </c>
      <c r="J172">
        <v>0.70089999999999997</v>
      </c>
    </row>
    <row r="173" spans="1:10" x14ac:dyDescent="0.2">
      <c r="A173" s="1">
        <v>35795</v>
      </c>
      <c r="B173">
        <v>0.65039999999999998</v>
      </c>
      <c r="C173">
        <v>1.6452</v>
      </c>
      <c r="D173">
        <v>0.69950000000000001</v>
      </c>
      <c r="E173">
        <v>1.0909</v>
      </c>
      <c r="F173">
        <v>7.6579999999999999E-3</v>
      </c>
      <c r="G173">
        <v>0.58140000000000003</v>
      </c>
      <c r="H173">
        <v>0.1356</v>
      </c>
      <c r="I173">
        <v>0.12634999999999999</v>
      </c>
      <c r="J173">
        <v>0.68400000000000005</v>
      </c>
    </row>
    <row r="174" spans="1:10" x14ac:dyDescent="0.2">
      <c r="A174" s="1">
        <v>35825</v>
      </c>
      <c r="B174">
        <v>0.68330000000000002</v>
      </c>
      <c r="C174">
        <v>1.6319999999999999</v>
      </c>
      <c r="D174">
        <v>0.68810000000000004</v>
      </c>
      <c r="E174">
        <v>1.0708</v>
      </c>
      <c r="F174">
        <v>7.8709999999999995E-3</v>
      </c>
      <c r="G174">
        <v>0.58450000000000002</v>
      </c>
      <c r="H174">
        <v>0.13170000000000001</v>
      </c>
      <c r="I174">
        <v>0.12289</v>
      </c>
      <c r="J174">
        <v>0.6774</v>
      </c>
    </row>
    <row r="175" spans="1:10" x14ac:dyDescent="0.2">
      <c r="A175" s="1">
        <v>35853</v>
      </c>
      <c r="B175">
        <v>0.68</v>
      </c>
      <c r="C175">
        <v>1.643</v>
      </c>
      <c r="D175">
        <v>0.70250000000000001</v>
      </c>
      <c r="E175">
        <v>1.0784</v>
      </c>
      <c r="F175">
        <v>7.9299999999999995E-3</v>
      </c>
      <c r="G175">
        <v>0.58640000000000003</v>
      </c>
      <c r="H175">
        <v>0.1318</v>
      </c>
      <c r="I175">
        <v>0.12490999999999999</v>
      </c>
      <c r="J175">
        <v>0.6825</v>
      </c>
    </row>
    <row r="176" spans="1:10" x14ac:dyDescent="0.2">
      <c r="A176" s="1">
        <v>35885</v>
      </c>
      <c r="B176">
        <v>0.66239999999999999</v>
      </c>
      <c r="C176">
        <v>1.6725000000000001</v>
      </c>
      <c r="D176">
        <v>0.70440000000000003</v>
      </c>
      <c r="E176">
        <v>1.0589</v>
      </c>
      <c r="F176">
        <v>7.515E-3</v>
      </c>
      <c r="G176">
        <v>0.55210000000000004</v>
      </c>
      <c r="H176">
        <v>0.13120000000000001</v>
      </c>
      <c r="I176">
        <v>0.12486999999999999</v>
      </c>
      <c r="J176">
        <v>0.65690000000000004</v>
      </c>
    </row>
    <row r="177" spans="1:10" x14ac:dyDescent="0.2">
      <c r="A177" s="1">
        <v>35915</v>
      </c>
      <c r="B177">
        <v>0.64929999999999999</v>
      </c>
      <c r="C177">
        <v>1.6711</v>
      </c>
      <c r="D177">
        <v>0.69889999999999997</v>
      </c>
      <c r="E177">
        <v>1.0906</v>
      </c>
      <c r="F177">
        <v>7.5259999999999997E-3</v>
      </c>
      <c r="G177">
        <v>0.55330000000000001</v>
      </c>
      <c r="H177">
        <v>0.1341</v>
      </c>
      <c r="I177">
        <v>0.12917000000000001</v>
      </c>
      <c r="J177">
        <v>0.66610000000000003</v>
      </c>
    </row>
    <row r="178" spans="1:10" x14ac:dyDescent="0.2">
      <c r="A178" s="1">
        <v>35944</v>
      </c>
      <c r="B178">
        <v>0.623</v>
      </c>
      <c r="C178">
        <v>1.631</v>
      </c>
      <c r="D178">
        <v>0.68640000000000001</v>
      </c>
      <c r="E178">
        <v>1.0982000000000001</v>
      </c>
      <c r="F178">
        <v>7.2049999999999996E-3</v>
      </c>
      <c r="G178">
        <v>0.53420000000000001</v>
      </c>
      <c r="H178">
        <v>0.1323</v>
      </c>
      <c r="I178">
        <v>0.12728</v>
      </c>
      <c r="J178">
        <v>0.67430000000000001</v>
      </c>
    </row>
    <row r="179" spans="1:10" x14ac:dyDescent="0.2">
      <c r="A179" s="1">
        <v>35976</v>
      </c>
      <c r="B179">
        <v>0.62080000000000002</v>
      </c>
      <c r="C179">
        <v>1.6678999999999999</v>
      </c>
      <c r="D179">
        <v>0.68169999999999997</v>
      </c>
      <c r="E179">
        <v>1.0851</v>
      </c>
      <c r="F179">
        <v>7.2059999999999997E-3</v>
      </c>
      <c r="G179">
        <v>0.52</v>
      </c>
      <c r="H179">
        <v>0.1305</v>
      </c>
      <c r="I179">
        <v>0.12512000000000001</v>
      </c>
      <c r="J179">
        <v>0.65780000000000005</v>
      </c>
    </row>
    <row r="180" spans="1:10" x14ac:dyDescent="0.2">
      <c r="A180" s="1">
        <v>36007</v>
      </c>
      <c r="B180">
        <v>0.60560000000000003</v>
      </c>
      <c r="C180">
        <v>1.6326000000000001</v>
      </c>
      <c r="D180">
        <v>0.66080000000000005</v>
      </c>
      <c r="E180">
        <v>1.1004</v>
      </c>
      <c r="F180">
        <v>6.914E-3</v>
      </c>
      <c r="G180">
        <v>0.51060000000000005</v>
      </c>
      <c r="H180">
        <v>0.1326</v>
      </c>
      <c r="I180">
        <v>0.12601999999999999</v>
      </c>
      <c r="J180">
        <v>0.67049999999999998</v>
      </c>
    </row>
    <row r="181" spans="1:10" x14ac:dyDescent="0.2">
      <c r="A181" s="1">
        <v>36038</v>
      </c>
      <c r="B181">
        <v>0.56779999999999997</v>
      </c>
      <c r="C181">
        <v>1.6798</v>
      </c>
      <c r="D181">
        <v>0.63819999999999999</v>
      </c>
      <c r="E181">
        <v>1.1021000000000001</v>
      </c>
      <c r="F181">
        <v>7.1789999999999996E-3</v>
      </c>
      <c r="G181">
        <v>0.49509999999999998</v>
      </c>
      <c r="H181">
        <v>0.12809999999999999</v>
      </c>
      <c r="I181">
        <v>0.12471</v>
      </c>
      <c r="J181">
        <v>0.69840000000000002</v>
      </c>
    </row>
    <row r="182" spans="1:10" x14ac:dyDescent="0.2">
      <c r="A182" s="1">
        <v>36068</v>
      </c>
      <c r="B182">
        <v>0.59350000000000003</v>
      </c>
      <c r="C182">
        <v>1.6989000000000001</v>
      </c>
      <c r="D182">
        <v>0.65329999999999999</v>
      </c>
      <c r="E182">
        <v>1.1706000000000001</v>
      </c>
      <c r="F182">
        <v>7.3280000000000003E-3</v>
      </c>
      <c r="G182">
        <v>0.50080000000000002</v>
      </c>
      <c r="H182">
        <v>0.13539999999999999</v>
      </c>
      <c r="I182">
        <v>0.12728</v>
      </c>
      <c r="J182">
        <v>0.72540000000000004</v>
      </c>
    </row>
    <row r="183" spans="1:10" x14ac:dyDescent="0.2">
      <c r="A183" s="1">
        <v>36098</v>
      </c>
      <c r="B183">
        <v>0.625</v>
      </c>
      <c r="C183">
        <v>1.6755</v>
      </c>
      <c r="D183">
        <v>0.64810000000000001</v>
      </c>
      <c r="E183">
        <v>1.1812</v>
      </c>
      <c r="F183">
        <v>8.6230000000000005E-3</v>
      </c>
      <c r="G183">
        <v>0.52949999999999997</v>
      </c>
      <c r="H183">
        <v>0.13689999999999999</v>
      </c>
      <c r="I183">
        <v>0.12866</v>
      </c>
      <c r="J183">
        <v>0.7399</v>
      </c>
    </row>
    <row r="184" spans="1:10" x14ac:dyDescent="0.2">
      <c r="A184" s="1">
        <v>36129</v>
      </c>
      <c r="B184">
        <v>0.62890000000000001</v>
      </c>
      <c r="C184">
        <v>1.6476999999999999</v>
      </c>
      <c r="D184">
        <v>0.65159999999999996</v>
      </c>
      <c r="E184">
        <v>1.1565000000000001</v>
      </c>
      <c r="F184">
        <v>8.1239999999999993E-3</v>
      </c>
      <c r="G184">
        <v>0.52470000000000006</v>
      </c>
      <c r="H184">
        <v>0.13320000000000001</v>
      </c>
      <c r="I184">
        <v>0.12275999999999999</v>
      </c>
      <c r="J184">
        <v>0.71740000000000004</v>
      </c>
    </row>
    <row r="185" spans="1:10" x14ac:dyDescent="0.2">
      <c r="A185" s="1">
        <v>36160</v>
      </c>
      <c r="B185">
        <v>0.61029999999999995</v>
      </c>
      <c r="C185">
        <v>1.66</v>
      </c>
      <c r="D185">
        <v>0.65010000000000001</v>
      </c>
      <c r="E185">
        <v>1.1736</v>
      </c>
      <c r="F185">
        <v>8.7790000000000003E-3</v>
      </c>
      <c r="G185">
        <v>0.52939999999999998</v>
      </c>
      <c r="H185">
        <v>0.13239999999999999</v>
      </c>
      <c r="I185">
        <v>0.12342</v>
      </c>
      <c r="J185">
        <v>0.72709999999999997</v>
      </c>
    </row>
    <row r="186" spans="1:10" x14ac:dyDescent="0.2">
      <c r="A186" s="1">
        <v>36189</v>
      </c>
      <c r="B186">
        <v>0.63029999999999997</v>
      </c>
      <c r="C186">
        <v>1.6449</v>
      </c>
      <c r="D186">
        <v>0.66200000000000003</v>
      </c>
      <c r="E186">
        <v>1.1362000000000001</v>
      </c>
      <c r="F186">
        <v>8.5959999999999995E-3</v>
      </c>
      <c r="G186">
        <v>0.53790000000000004</v>
      </c>
      <c r="H186">
        <v>0.13270000000000001</v>
      </c>
      <c r="I186">
        <v>0.12798000000000001</v>
      </c>
      <c r="J186">
        <v>0.70620000000000005</v>
      </c>
    </row>
    <row r="187" spans="1:10" x14ac:dyDescent="0.2">
      <c r="A187" s="1">
        <v>36217</v>
      </c>
      <c r="B187">
        <v>0.61880000000000002</v>
      </c>
      <c r="C187">
        <v>1.6025</v>
      </c>
      <c r="D187">
        <v>0.66249999999999998</v>
      </c>
      <c r="E187">
        <v>1.1029</v>
      </c>
      <c r="F187">
        <v>8.3890000000000006E-3</v>
      </c>
      <c r="G187">
        <v>0.52529999999999999</v>
      </c>
      <c r="H187">
        <v>0.12659999999999999</v>
      </c>
      <c r="I187">
        <v>0.12245</v>
      </c>
      <c r="J187">
        <v>0.69140000000000001</v>
      </c>
    </row>
    <row r="188" spans="1:10" x14ac:dyDescent="0.2">
      <c r="A188" s="1">
        <v>36250</v>
      </c>
      <c r="B188">
        <v>0.63429999999999997</v>
      </c>
      <c r="C188">
        <v>1.6112</v>
      </c>
      <c r="D188">
        <v>0.66379999999999995</v>
      </c>
      <c r="E188">
        <v>1.0762</v>
      </c>
      <c r="F188">
        <v>8.4130000000000003E-3</v>
      </c>
      <c r="G188">
        <v>0.53510000000000002</v>
      </c>
      <c r="H188">
        <v>0.1288</v>
      </c>
      <c r="I188">
        <v>0.12099</v>
      </c>
      <c r="J188">
        <v>0.67469999999999997</v>
      </c>
    </row>
    <row r="189" spans="1:10" x14ac:dyDescent="0.2">
      <c r="A189" s="1">
        <v>36280</v>
      </c>
      <c r="B189">
        <v>0.6613</v>
      </c>
      <c r="C189">
        <v>1.6094999999999999</v>
      </c>
      <c r="D189">
        <v>0.68659999999999999</v>
      </c>
      <c r="E189">
        <v>1.0569999999999999</v>
      </c>
      <c r="F189">
        <v>8.3859999999999994E-3</v>
      </c>
      <c r="G189">
        <v>0.55830000000000002</v>
      </c>
      <c r="H189">
        <v>0.12809999999999999</v>
      </c>
      <c r="I189">
        <v>0.11856999999999999</v>
      </c>
      <c r="J189">
        <v>0.65549999999999997</v>
      </c>
    </row>
    <row r="190" spans="1:10" x14ac:dyDescent="0.2">
      <c r="A190" s="1">
        <v>36311</v>
      </c>
      <c r="B190">
        <v>0.64890000000000003</v>
      </c>
      <c r="C190">
        <v>1.6026</v>
      </c>
      <c r="D190">
        <v>0.67859999999999998</v>
      </c>
      <c r="E190">
        <v>1.042</v>
      </c>
      <c r="F190">
        <v>8.2310000000000005E-3</v>
      </c>
      <c r="G190">
        <v>0.53400000000000003</v>
      </c>
      <c r="H190">
        <v>0.12670000000000001</v>
      </c>
      <c r="I190">
        <v>0.11633</v>
      </c>
      <c r="J190">
        <v>0.65510000000000002</v>
      </c>
    </row>
    <row r="191" spans="1:10" x14ac:dyDescent="0.2">
      <c r="A191" s="1">
        <v>36341</v>
      </c>
      <c r="B191">
        <v>0.66739999999999999</v>
      </c>
      <c r="C191">
        <v>1.5778000000000001</v>
      </c>
      <c r="D191">
        <v>0.68389999999999995</v>
      </c>
      <c r="E191">
        <v>1.0350999999999999</v>
      </c>
      <c r="F191">
        <v>8.2579999999999997E-3</v>
      </c>
      <c r="G191">
        <v>0.53549999999999998</v>
      </c>
      <c r="H191">
        <v>0.12770000000000001</v>
      </c>
      <c r="I191">
        <v>0.11833</v>
      </c>
      <c r="J191">
        <v>0.6462</v>
      </c>
    </row>
    <row r="192" spans="1:10" x14ac:dyDescent="0.2">
      <c r="A192" s="1">
        <v>36371</v>
      </c>
      <c r="B192">
        <v>0.6522</v>
      </c>
      <c r="C192">
        <v>1.6215999999999999</v>
      </c>
      <c r="D192">
        <v>0.66369999999999996</v>
      </c>
      <c r="E192">
        <v>1.0711999999999999</v>
      </c>
      <c r="F192">
        <v>8.7320000000000002E-3</v>
      </c>
      <c r="G192">
        <v>0.5302</v>
      </c>
      <c r="H192">
        <v>0.12859999999999999</v>
      </c>
      <c r="I192">
        <v>0.12186</v>
      </c>
      <c r="J192">
        <v>0.67079999999999995</v>
      </c>
    </row>
    <row r="193" spans="1:10" x14ac:dyDescent="0.2">
      <c r="A193" s="1">
        <v>36403</v>
      </c>
      <c r="B193">
        <v>0.64070000000000005</v>
      </c>
      <c r="C193">
        <v>1.6037999999999999</v>
      </c>
      <c r="D193">
        <v>0.66990000000000005</v>
      </c>
      <c r="E193">
        <v>1.0566</v>
      </c>
      <c r="F193">
        <v>9.1149999999999998E-3</v>
      </c>
      <c r="G193">
        <v>0.51819999999999999</v>
      </c>
      <c r="H193">
        <v>0.12740000000000001</v>
      </c>
      <c r="I193">
        <v>0.1212</v>
      </c>
      <c r="J193">
        <v>0.6603</v>
      </c>
    </row>
    <row r="194" spans="1:10" x14ac:dyDescent="0.2">
      <c r="A194" s="1">
        <v>36433</v>
      </c>
      <c r="B194">
        <v>0.65200000000000002</v>
      </c>
      <c r="C194">
        <v>1.6473</v>
      </c>
      <c r="D194">
        <v>0.68110000000000004</v>
      </c>
      <c r="E194">
        <v>1.0684</v>
      </c>
      <c r="F194">
        <v>9.4050000000000002E-3</v>
      </c>
      <c r="G194">
        <v>0.51859999999999995</v>
      </c>
      <c r="H194">
        <v>0.1298</v>
      </c>
      <c r="I194">
        <v>0.1226</v>
      </c>
      <c r="J194">
        <v>0.66879999999999995</v>
      </c>
    </row>
    <row r="195" spans="1:10" x14ac:dyDescent="0.2">
      <c r="A195" s="1">
        <v>36462</v>
      </c>
      <c r="B195">
        <v>0.63900000000000001</v>
      </c>
      <c r="C195">
        <v>1.6448</v>
      </c>
      <c r="D195">
        <v>0.68</v>
      </c>
      <c r="E195">
        <v>1.0548999999999999</v>
      </c>
      <c r="F195">
        <v>9.6069999999999992E-3</v>
      </c>
      <c r="G195">
        <v>0.50870000000000004</v>
      </c>
      <c r="H195">
        <v>0.1278</v>
      </c>
      <c r="I195">
        <v>0.12199</v>
      </c>
      <c r="J195">
        <v>0.65749999999999997</v>
      </c>
    </row>
    <row r="196" spans="1:10" x14ac:dyDescent="0.2">
      <c r="A196" s="1">
        <v>36494</v>
      </c>
      <c r="B196">
        <v>0.63560000000000005</v>
      </c>
      <c r="C196">
        <v>1.5981000000000001</v>
      </c>
      <c r="D196">
        <v>0.67849999999999999</v>
      </c>
      <c r="E196">
        <v>1.0093000000000001</v>
      </c>
      <c r="F196">
        <v>9.7890000000000008E-3</v>
      </c>
      <c r="G196">
        <v>0.50890000000000002</v>
      </c>
      <c r="H196">
        <v>0.124</v>
      </c>
      <c r="I196">
        <v>0.11754000000000001</v>
      </c>
      <c r="J196">
        <v>0.63039999999999996</v>
      </c>
    </row>
    <row r="197" spans="1:10" x14ac:dyDescent="0.2">
      <c r="A197" s="1">
        <v>36525</v>
      </c>
      <c r="B197">
        <v>0.65669999999999995</v>
      </c>
      <c r="C197">
        <v>1.6182000000000001</v>
      </c>
      <c r="D197">
        <v>0.6915</v>
      </c>
      <c r="E197">
        <v>1.0062</v>
      </c>
      <c r="F197">
        <v>9.7549999999999998E-3</v>
      </c>
      <c r="G197">
        <v>0.52129999999999999</v>
      </c>
      <c r="H197">
        <v>0.12470000000000001</v>
      </c>
      <c r="I197">
        <v>0.11741</v>
      </c>
      <c r="J197">
        <v>0.62870000000000004</v>
      </c>
    </row>
    <row r="198" spans="1:10" x14ac:dyDescent="0.2">
      <c r="A198" s="1">
        <v>36556</v>
      </c>
      <c r="B198">
        <v>0.63700000000000001</v>
      </c>
      <c r="C198">
        <v>1.6162000000000001</v>
      </c>
      <c r="D198">
        <v>0.69069999999999998</v>
      </c>
      <c r="E198">
        <v>0.97070000000000001</v>
      </c>
      <c r="F198">
        <v>9.3130000000000001E-3</v>
      </c>
      <c r="G198">
        <v>0.49690000000000001</v>
      </c>
      <c r="H198">
        <v>0.1201</v>
      </c>
      <c r="I198">
        <v>0.11292000000000001</v>
      </c>
      <c r="J198">
        <v>0.60329999999999995</v>
      </c>
    </row>
    <row r="199" spans="1:10" x14ac:dyDescent="0.2">
      <c r="A199" s="1">
        <v>36585</v>
      </c>
      <c r="B199">
        <v>0.61780000000000002</v>
      </c>
      <c r="C199">
        <v>1.5791999999999999</v>
      </c>
      <c r="D199">
        <v>0.68959999999999999</v>
      </c>
      <c r="E199">
        <v>0.96419999999999995</v>
      </c>
      <c r="F199">
        <v>9.0670000000000004E-3</v>
      </c>
      <c r="G199">
        <v>0.48920000000000002</v>
      </c>
      <c r="H199">
        <v>0.1192</v>
      </c>
      <c r="I199">
        <v>0.1143</v>
      </c>
      <c r="J199">
        <v>0.60050000000000003</v>
      </c>
    </row>
    <row r="200" spans="1:10" x14ac:dyDescent="0.2">
      <c r="A200" s="1">
        <v>36616</v>
      </c>
      <c r="B200">
        <v>0.60709999999999997</v>
      </c>
      <c r="C200">
        <v>1.5911</v>
      </c>
      <c r="D200">
        <v>0.69020000000000004</v>
      </c>
      <c r="E200">
        <v>0.95550000000000002</v>
      </c>
      <c r="F200">
        <v>9.7280000000000005E-3</v>
      </c>
      <c r="G200">
        <v>0.4965</v>
      </c>
      <c r="H200">
        <v>0.1181</v>
      </c>
      <c r="I200">
        <v>0.1157</v>
      </c>
      <c r="J200">
        <v>0.60050000000000003</v>
      </c>
    </row>
    <row r="201" spans="1:10" x14ac:dyDescent="0.2">
      <c r="A201" s="1">
        <v>36644</v>
      </c>
      <c r="B201">
        <v>0.58389999999999997</v>
      </c>
      <c r="C201">
        <v>1.5512999999999999</v>
      </c>
      <c r="D201">
        <v>0.67569999999999997</v>
      </c>
      <c r="E201">
        <v>0.91190000000000004</v>
      </c>
      <c r="F201">
        <v>9.2429999999999995E-3</v>
      </c>
      <c r="G201">
        <v>0.48530000000000001</v>
      </c>
      <c r="H201">
        <v>0.1118</v>
      </c>
      <c r="I201">
        <v>0.11223</v>
      </c>
      <c r="J201">
        <v>0.5827</v>
      </c>
    </row>
    <row r="202" spans="1:10" x14ac:dyDescent="0.2">
      <c r="A202" s="1">
        <v>36677</v>
      </c>
      <c r="B202">
        <v>0.57250000000000001</v>
      </c>
      <c r="C202">
        <v>1.5014000000000001</v>
      </c>
      <c r="D202">
        <v>0.66820000000000002</v>
      </c>
      <c r="E202">
        <v>0.93799999999999994</v>
      </c>
      <c r="F202">
        <v>9.2890000000000004E-3</v>
      </c>
      <c r="G202">
        <v>0.4577</v>
      </c>
      <c r="H202">
        <v>0.1125</v>
      </c>
      <c r="I202">
        <v>0.11192000000000001</v>
      </c>
      <c r="J202">
        <v>0.59519999999999995</v>
      </c>
    </row>
    <row r="203" spans="1:10" x14ac:dyDescent="0.2">
      <c r="A203" s="1">
        <v>36707</v>
      </c>
      <c r="B203">
        <v>0.59740000000000004</v>
      </c>
      <c r="C203">
        <v>1.5141</v>
      </c>
      <c r="D203">
        <v>0.67549999999999999</v>
      </c>
      <c r="E203">
        <v>0.95250000000000001</v>
      </c>
      <c r="F203">
        <v>9.4359999999999999E-3</v>
      </c>
      <c r="G203">
        <v>0.46870000000000001</v>
      </c>
      <c r="H203">
        <v>0.11650000000000001</v>
      </c>
      <c r="I203">
        <v>0.11355999999999999</v>
      </c>
      <c r="J203">
        <v>0.61250000000000004</v>
      </c>
    </row>
    <row r="204" spans="1:10" x14ac:dyDescent="0.2">
      <c r="A204" s="1">
        <v>36738</v>
      </c>
      <c r="B204">
        <v>0.58079999999999998</v>
      </c>
      <c r="C204">
        <v>1.4997</v>
      </c>
      <c r="D204">
        <v>0.67259999999999998</v>
      </c>
      <c r="E204">
        <v>0.92659999999999998</v>
      </c>
      <c r="F204">
        <v>9.1400000000000006E-3</v>
      </c>
      <c r="G204">
        <v>0.45469999999999999</v>
      </c>
      <c r="H204">
        <v>0.1129</v>
      </c>
      <c r="I204">
        <v>0.10917</v>
      </c>
      <c r="J204">
        <v>0.59889999999999999</v>
      </c>
    </row>
    <row r="205" spans="1:10" x14ac:dyDescent="0.2">
      <c r="A205" s="1">
        <v>36769</v>
      </c>
      <c r="B205">
        <v>0.57640000000000002</v>
      </c>
      <c r="C205">
        <v>1.4473</v>
      </c>
      <c r="D205">
        <v>0.6794</v>
      </c>
      <c r="E205">
        <v>0.88780000000000003</v>
      </c>
      <c r="F205">
        <v>9.3720000000000001E-3</v>
      </c>
      <c r="G205">
        <v>0.42670000000000002</v>
      </c>
      <c r="H205">
        <v>0.1101</v>
      </c>
      <c r="I205">
        <v>0.10603</v>
      </c>
      <c r="J205">
        <v>0.57389999999999997</v>
      </c>
    </row>
    <row r="206" spans="1:10" x14ac:dyDescent="0.2">
      <c r="A206" s="1">
        <v>36798</v>
      </c>
      <c r="B206">
        <v>0.54279999999999995</v>
      </c>
      <c r="C206">
        <v>1.4754</v>
      </c>
      <c r="D206">
        <v>0.6653</v>
      </c>
      <c r="E206">
        <v>0.88280000000000003</v>
      </c>
      <c r="F206">
        <v>9.247E-3</v>
      </c>
      <c r="G206">
        <v>0.40760000000000002</v>
      </c>
      <c r="H206">
        <v>0.1103</v>
      </c>
      <c r="I206">
        <v>0.10359</v>
      </c>
      <c r="J206">
        <v>0.57979999999999998</v>
      </c>
    </row>
    <row r="207" spans="1:10" x14ac:dyDescent="0.2">
      <c r="A207" s="1">
        <v>36830</v>
      </c>
      <c r="B207">
        <v>0.51849999999999996</v>
      </c>
      <c r="C207">
        <v>1.4477</v>
      </c>
      <c r="D207">
        <v>0.65629999999999999</v>
      </c>
      <c r="E207">
        <v>0.84889999999999999</v>
      </c>
      <c r="F207">
        <v>9.1730000000000006E-3</v>
      </c>
      <c r="G207">
        <v>0.39389999999999997</v>
      </c>
      <c r="H207">
        <v>0.10780000000000001</v>
      </c>
      <c r="I207">
        <v>0.10009</v>
      </c>
      <c r="J207">
        <v>0.55649999999999999</v>
      </c>
    </row>
    <row r="208" spans="1:10" x14ac:dyDescent="0.2">
      <c r="A208" s="1">
        <v>36860</v>
      </c>
      <c r="B208">
        <v>0.52780000000000005</v>
      </c>
      <c r="C208">
        <v>1.4251</v>
      </c>
      <c r="D208">
        <v>0.65049999999999997</v>
      </c>
      <c r="E208">
        <v>0.87290000000000001</v>
      </c>
      <c r="F208">
        <v>9.0589999999999993E-3</v>
      </c>
      <c r="G208">
        <v>0.41210000000000002</v>
      </c>
      <c r="H208">
        <v>0.1079</v>
      </c>
      <c r="I208">
        <v>9.9930000000000005E-2</v>
      </c>
      <c r="J208">
        <v>0.57820000000000005</v>
      </c>
    </row>
    <row r="209" spans="1:10" x14ac:dyDescent="0.2">
      <c r="A209" s="1">
        <v>36889</v>
      </c>
      <c r="B209">
        <v>0.55879999999999996</v>
      </c>
      <c r="C209">
        <v>1.4930000000000001</v>
      </c>
      <c r="D209">
        <v>0.66710000000000003</v>
      </c>
      <c r="E209">
        <v>0.94269999999999998</v>
      </c>
      <c r="F209">
        <v>8.7410000000000005E-3</v>
      </c>
      <c r="G209">
        <v>0.44369999999999998</v>
      </c>
      <c r="H209">
        <v>0.11360000000000001</v>
      </c>
      <c r="I209">
        <v>0.1062</v>
      </c>
      <c r="J209">
        <v>0.62070000000000003</v>
      </c>
    </row>
    <row r="210" spans="1:10" x14ac:dyDescent="0.2">
      <c r="A210" s="1">
        <v>36922</v>
      </c>
      <c r="B210">
        <v>0.55059999999999998</v>
      </c>
      <c r="C210">
        <v>1.4645999999999999</v>
      </c>
      <c r="D210">
        <v>0.66769999999999996</v>
      </c>
      <c r="E210">
        <v>0.93659999999999999</v>
      </c>
      <c r="F210">
        <v>8.5789999999999998E-3</v>
      </c>
      <c r="G210">
        <v>0.44390000000000002</v>
      </c>
      <c r="H210">
        <v>0.1139</v>
      </c>
      <c r="I210">
        <v>0.10562000000000001</v>
      </c>
      <c r="J210">
        <v>0.61150000000000004</v>
      </c>
    </row>
    <row r="211" spans="1:10" x14ac:dyDescent="0.2">
      <c r="A211" s="1">
        <v>36950</v>
      </c>
      <c r="B211">
        <v>0.52629999999999999</v>
      </c>
      <c r="C211">
        <v>1.4455</v>
      </c>
      <c r="D211">
        <v>0.65090000000000003</v>
      </c>
      <c r="E211">
        <v>0.92359999999999998</v>
      </c>
      <c r="F211">
        <v>8.5220000000000001E-3</v>
      </c>
      <c r="G211">
        <v>0.43049999999999999</v>
      </c>
      <c r="H211">
        <v>0.1123</v>
      </c>
      <c r="I211">
        <v>0.10198</v>
      </c>
      <c r="J211">
        <v>0.59940000000000004</v>
      </c>
    </row>
    <row r="212" spans="1:10" x14ac:dyDescent="0.2">
      <c r="A212" s="1">
        <v>36980</v>
      </c>
      <c r="B212">
        <v>0.48559999999999998</v>
      </c>
      <c r="C212">
        <v>1.4160999999999999</v>
      </c>
      <c r="D212">
        <v>0.63449999999999995</v>
      </c>
      <c r="E212">
        <v>0.87670000000000003</v>
      </c>
      <c r="F212">
        <v>7.9159999999999994E-3</v>
      </c>
      <c r="G212">
        <v>0.40289999999999998</v>
      </c>
      <c r="H212">
        <v>0.109</v>
      </c>
      <c r="I212">
        <v>9.604E-2</v>
      </c>
      <c r="J212">
        <v>0.57379999999999998</v>
      </c>
    </row>
    <row r="213" spans="1:10" x14ac:dyDescent="0.2">
      <c r="A213" s="1">
        <v>37011</v>
      </c>
      <c r="B213">
        <v>0.51239999999999997</v>
      </c>
      <c r="C213">
        <v>1.4319999999999999</v>
      </c>
      <c r="D213">
        <v>0.65149999999999997</v>
      </c>
      <c r="E213">
        <v>0.8891</v>
      </c>
      <c r="F213">
        <v>8.0949999999999998E-3</v>
      </c>
      <c r="G213">
        <v>0.4138</v>
      </c>
      <c r="H213">
        <v>0.1099</v>
      </c>
      <c r="I213">
        <v>9.7500000000000003E-2</v>
      </c>
      <c r="J213">
        <v>0.57709999999999995</v>
      </c>
    </row>
    <row r="214" spans="1:10" x14ac:dyDescent="0.2">
      <c r="A214" s="1">
        <v>37042</v>
      </c>
      <c r="B214">
        <v>0.50649999999999995</v>
      </c>
      <c r="C214">
        <v>1.4184000000000001</v>
      </c>
      <c r="D214">
        <v>0.6502</v>
      </c>
      <c r="E214">
        <v>0.84530000000000005</v>
      </c>
      <c r="F214">
        <v>8.3890000000000006E-3</v>
      </c>
      <c r="G214">
        <v>0.40910000000000002</v>
      </c>
      <c r="H214">
        <v>0.10680000000000001</v>
      </c>
      <c r="I214">
        <v>9.2630000000000004E-2</v>
      </c>
      <c r="J214">
        <v>0.55659999999999998</v>
      </c>
    </row>
    <row r="215" spans="1:10" x14ac:dyDescent="0.2">
      <c r="A215" s="1">
        <v>37071</v>
      </c>
      <c r="B215">
        <v>0.51190000000000002</v>
      </c>
      <c r="C215">
        <v>1.4153</v>
      </c>
      <c r="D215">
        <v>0.66039999999999999</v>
      </c>
      <c r="E215">
        <v>0.84899999999999998</v>
      </c>
      <c r="F215">
        <v>8.0210000000000004E-3</v>
      </c>
      <c r="G215">
        <v>0.40749999999999997</v>
      </c>
      <c r="H215">
        <v>0.1072</v>
      </c>
      <c r="I215">
        <v>9.2179999999999998E-2</v>
      </c>
      <c r="J215">
        <v>0.55779999999999996</v>
      </c>
    </row>
    <row r="216" spans="1:10" x14ac:dyDescent="0.2">
      <c r="A216" s="1">
        <v>37103</v>
      </c>
      <c r="B216">
        <v>0.51</v>
      </c>
      <c r="C216">
        <v>1.4252</v>
      </c>
      <c r="D216">
        <v>0.65200000000000002</v>
      </c>
      <c r="E216">
        <v>0.87639999999999996</v>
      </c>
      <c r="F216">
        <v>7.9979999999999999E-3</v>
      </c>
      <c r="G216">
        <v>0.41370000000000001</v>
      </c>
      <c r="H216">
        <v>0.1096</v>
      </c>
      <c r="I216">
        <v>9.4520000000000007E-2</v>
      </c>
      <c r="J216">
        <v>0.57930000000000004</v>
      </c>
    </row>
    <row r="217" spans="1:10" x14ac:dyDescent="0.2">
      <c r="A217" s="1">
        <v>37134</v>
      </c>
      <c r="B217">
        <v>0.52959999999999996</v>
      </c>
      <c r="C217">
        <v>1.4539</v>
      </c>
      <c r="D217">
        <v>0.64480000000000004</v>
      </c>
      <c r="E217">
        <v>0.9123</v>
      </c>
      <c r="F217">
        <v>8.4180000000000001E-3</v>
      </c>
      <c r="G217">
        <v>0.43969999999999998</v>
      </c>
      <c r="H217">
        <v>0.1133</v>
      </c>
      <c r="I217">
        <v>9.6189999999999998E-2</v>
      </c>
      <c r="J217">
        <v>0.60189999999999999</v>
      </c>
    </row>
    <row r="218" spans="1:10" x14ac:dyDescent="0.2">
      <c r="A218" s="1">
        <v>37162</v>
      </c>
      <c r="B218">
        <v>0.49130000000000001</v>
      </c>
      <c r="C218">
        <v>1.4743999999999999</v>
      </c>
      <c r="D218">
        <v>0.63319999999999999</v>
      </c>
      <c r="E218">
        <v>0.91139999999999999</v>
      </c>
      <c r="F218">
        <v>8.3639999999999999E-3</v>
      </c>
      <c r="G218">
        <v>0.40649999999999997</v>
      </c>
      <c r="H218">
        <v>0.11269999999999999</v>
      </c>
      <c r="I218">
        <v>9.3579999999999997E-2</v>
      </c>
      <c r="J218">
        <v>0.61719999999999997</v>
      </c>
    </row>
    <row r="219" spans="1:10" x14ac:dyDescent="0.2">
      <c r="A219" s="1">
        <v>37195</v>
      </c>
      <c r="B219">
        <v>0.50309999999999999</v>
      </c>
      <c r="C219">
        <v>1.4544999999999999</v>
      </c>
      <c r="D219">
        <v>0.62949999999999995</v>
      </c>
      <c r="E219">
        <v>0.90049999999999997</v>
      </c>
      <c r="F219">
        <v>8.1670000000000006E-3</v>
      </c>
      <c r="G219">
        <v>0.4108</v>
      </c>
      <c r="H219">
        <v>0.1125</v>
      </c>
      <c r="I219">
        <v>9.3789999999999998E-2</v>
      </c>
      <c r="J219">
        <v>0.61199999999999999</v>
      </c>
    </row>
    <row r="220" spans="1:10" x14ac:dyDescent="0.2">
      <c r="A220" s="1">
        <v>37225</v>
      </c>
      <c r="B220">
        <v>0.52190000000000003</v>
      </c>
      <c r="C220">
        <v>1.4240999999999999</v>
      </c>
      <c r="D220">
        <v>0.63570000000000004</v>
      </c>
      <c r="E220">
        <v>0.89639999999999997</v>
      </c>
      <c r="F220">
        <v>8.0979999999999993E-3</v>
      </c>
      <c r="G220">
        <v>0.41699999999999998</v>
      </c>
      <c r="H220">
        <v>0.11210000000000001</v>
      </c>
      <c r="I220">
        <v>9.3880000000000005E-2</v>
      </c>
      <c r="J220">
        <v>0.60919999999999996</v>
      </c>
    </row>
    <row r="221" spans="1:10" x14ac:dyDescent="0.2">
      <c r="A221" s="1">
        <v>37256</v>
      </c>
      <c r="B221">
        <v>0.50949999999999995</v>
      </c>
      <c r="C221">
        <v>1.4545999999999999</v>
      </c>
      <c r="D221">
        <v>0.62760000000000005</v>
      </c>
      <c r="E221">
        <v>0.88949999999999996</v>
      </c>
      <c r="F221">
        <v>7.5950000000000002E-3</v>
      </c>
      <c r="G221">
        <v>0.41649999999999998</v>
      </c>
      <c r="H221">
        <v>0.1116</v>
      </c>
      <c r="I221">
        <v>9.5409999999999995E-2</v>
      </c>
      <c r="J221">
        <v>0.60229999999999995</v>
      </c>
    </row>
    <row r="222" spans="1:10" x14ac:dyDescent="0.2">
      <c r="A222" s="1">
        <v>37287</v>
      </c>
      <c r="B222">
        <v>0.50770000000000004</v>
      </c>
      <c r="C222">
        <v>1.4108000000000001</v>
      </c>
      <c r="D222">
        <v>0.62949999999999995</v>
      </c>
      <c r="E222">
        <v>0.85940000000000005</v>
      </c>
      <c r="F222">
        <v>7.4250000000000002E-3</v>
      </c>
      <c r="G222">
        <v>0.41620000000000001</v>
      </c>
      <c r="H222">
        <v>0.1096</v>
      </c>
      <c r="I222">
        <v>9.3820000000000001E-2</v>
      </c>
      <c r="J222">
        <v>0.58179999999999998</v>
      </c>
    </row>
    <row r="223" spans="1:10" x14ac:dyDescent="0.2">
      <c r="A223" s="1">
        <v>37315</v>
      </c>
      <c r="B223">
        <v>0.5181</v>
      </c>
      <c r="C223">
        <v>1.4174</v>
      </c>
      <c r="D223">
        <v>0.62429999999999997</v>
      </c>
      <c r="E223">
        <v>0.86939999999999995</v>
      </c>
      <c r="F223">
        <v>7.4970000000000002E-3</v>
      </c>
      <c r="G223">
        <v>0.42170000000000002</v>
      </c>
      <c r="H223">
        <v>0.11260000000000001</v>
      </c>
      <c r="I223">
        <v>9.5890000000000003E-2</v>
      </c>
      <c r="J223">
        <v>0.58919999999999995</v>
      </c>
    </row>
    <row r="224" spans="1:10" x14ac:dyDescent="0.2">
      <c r="A224" s="1">
        <v>37344</v>
      </c>
      <c r="B224">
        <v>0.53280000000000005</v>
      </c>
      <c r="C224">
        <v>1.4258999999999999</v>
      </c>
      <c r="D224">
        <v>0.627</v>
      </c>
      <c r="E224">
        <v>0.87170000000000003</v>
      </c>
      <c r="F224">
        <v>7.5339999999999999E-3</v>
      </c>
      <c r="G224">
        <v>0.44040000000000001</v>
      </c>
      <c r="H224">
        <v>0.113</v>
      </c>
      <c r="I224">
        <v>9.6540000000000001E-2</v>
      </c>
      <c r="J224">
        <v>0.5948</v>
      </c>
    </row>
    <row r="225" spans="1:10" x14ac:dyDescent="0.2">
      <c r="A225" s="1">
        <v>37376</v>
      </c>
      <c r="B225">
        <v>0.5383</v>
      </c>
      <c r="C225">
        <v>1.458</v>
      </c>
      <c r="D225">
        <v>0.63780000000000003</v>
      </c>
      <c r="E225">
        <v>0.90049999999999997</v>
      </c>
      <c r="F225">
        <v>7.7780000000000002E-3</v>
      </c>
      <c r="G225">
        <v>0.44729999999999998</v>
      </c>
      <c r="H225">
        <v>0.1188</v>
      </c>
      <c r="I225">
        <v>9.7530000000000006E-2</v>
      </c>
      <c r="J225">
        <v>0.61850000000000005</v>
      </c>
    </row>
    <row r="226" spans="1:10" x14ac:dyDescent="0.2">
      <c r="A226" s="1">
        <v>37407</v>
      </c>
      <c r="B226">
        <v>0.56740000000000002</v>
      </c>
      <c r="C226">
        <v>1.4553</v>
      </c>
      <c r="D226">
        <v>0.65449999999999997</v>
      </c>
      <c r="E226">
        <v>0.93420000000000003</v>
      </c>
      <c r="F226">
        <v>8.0499999999999999E-3</v>
      </c>
      <c r="G226">
        <v>0.48060000000000003</v>
      </c>
      <c r="H226">
        <v>0.12540000000000001</v>
      </c>
      <c r="I226">
        <v>0.10263</v>
      </c>
      <c r="J226">
        <v>0.63780000000000003</v>
      </c>
    </row>
    <row r="227" spans="1:10" x14ac:dyDescent="0.2">
      <c r="A227" s="1">
        <v>37435</v>
      </c>
      <c r="B227">
        <v>0.56340000000000001</v>
      </c>
      <c r="C227">
        <v>1.5335000000000001</v>
      </c>
      <c r="D227">
        <v>0.65839999999999999</v>
      </c>
      <c r="E227">
        <v>0.99150000000000005</v>
      </c>
      <c r="F227">
        <v>8.3630000000000006E-3</v>
      </c>
      <c r="G227">
        <v>0.48709999999999998</v>
      </c>
      <c r="H227">
        <v>0.1333</v>
      </c>
      <c r="I227">
        <v>0.10918</v>
      </c>
      <c r="J227">
        <v>0.67530000000000001</v>
      </c>
    </row>
    <row r="228" spans="1:10" x14ac:dyDescent="0.2">
      <c r="A228" s="1">
        <v>37468</v>
      </c>
      <c r="B228">
        <v>0.54259999999999997</v>
      </c>
      <c r="C228">
        <v>1.5637000000000001</v>
      </c>
      <c r="D228">
        <v>0.63139999999999996</v>
      </c>
      <c r="E228">
        <v>0.97760000000000002</v>
      </c>
      <c r="F228">
        <v>8.3420000000000005E-3</v>
      </c>
      <c r="G228">
        <v>0.46510000000000001</v>
      </c>
      <c r="H228">
        <v>0.13089999999999999</v>
      </c>
      <c r="I228">
        <v>0.10557</v>
      </c>
      <c r="J228">
        <v>0.67320000000000002</v>
      </c>
    </row>
    <row r="229" spans="1:10" x14ac:dyDescent="0.2">
      <c r="A229" s="1">
        <v>37498</v>
      </c>
      <c r="B229">
        <v>0.55049999999999999</v>
      </c>
      <c r="C229">
        <v>1.5505</v>
      </c>
      <c r="D229">
        <v>0.64159999999999995</v>
      </c>
      <c r="E229">
        <v>0.98229999999999995</v>
      </c>
      <c r="F229">
        <v>8.4419999999999999E-3</v>
      </c>
      <c r="G229">
        <v>0.46910000000000002</v>
      </c>
      <c r="H229">
        <v>0.13270000000000001</v>
      </c>
      <c r="I229">
        <v>0.10664</v>
      </c>
      <c r="J229">
        <v>0.66739999999999999</v>
      </c>
    </row>
    <row r="230" spans="1:10" x14ac:dyDescent="0.2">
      <c r="A230" s="1">
        <v>37529</v>
      </c>
      <c r="B230">
        <v>0.54259999999999997</v>
      </c>
      <c r="C230">
        <v>1.5684</v>
      </c>
      <c r="D230">
        <v>0.63019999999999998</v>
      </c>
      <c r="E230">
        <v>0.98660000000000003</v>
      </c>
      <c r="F230">
        <v>8.2150000000000001E-3</v>
      </c>
      <c r="G230">
        <v>0.46889999999999998</v>
      </c>
      <c r="H230">
        <v>0.1351</v>
      </c>
      <c r="I230">
        <v>0.10777</v>
      </c>
      <c r="J230">
        <v>0.67820000000000003</v>
      </c>
    </row>
    <row r="231" spans="1:10" x14ac:dyDescent="0.2">
      <c r="A231" s="1">
        <v>37560</v>
      </c>
      <c r="B231">
        <v>0.55469999999999997</v>
      </c>
      <c r="C231">
        <v>1.5650999999999999</v>
      </c>
      <c r="D231">
        <v>0.64159999999999995</v>
      </c>
      <c r="E231">
        <v>0.99029999999999996</v>
      </c>
      <c r="F231">
        <v>8.1620000000000009E-3</v>
      </c>
      <c r="G231">
        <v>0.4859</v>
      </c>
      <c r="H231">
        <v>0.13450000000000001</v>
      </c>
      <c r="I231">
        <v>0.10925</v>
      </c>
      <c r="J231">
        <v>0.67700000000000005</v>
      </c>
    </row>
    <row r="232" spans="1:10" x14ac:dyDescent="0.2">
      <c r="A232" s="1">
        <v>37589</v>
      </c>
      <c r="B232">
        <v>0.56100000000000005</v>
      </c>
      <c r="C232">
        <v>1.5575000000000001</v>
      </c>
      <c r="D232">
        <v>0.63890000000000002</v>
      </c>
      <c r="E232">
        <v>0.99429999999999996</v>
      </c>
      <c r="F232">
        <v>8.1600000000000006E-3</v>
      </c>
      <c r="G232">
        <v>0.49819999999999998</v>
      </c>
      <c r="H232">
        <v>0.1366</v>
      </c>
      <c r="I232">
        <v>0.1105</v>
      </c>
      <c r="J232">
        <v>0.6744</v>
      </c>
    </row>
    <row r="233" spans="1:10" x14ac:dyDescent="0.2">
      <c r="A233" s="1">
        <v>37621</v>
      </c>
      <c r="B233">
        <v>0.56159999999999999</v>
      </c>
      <c r="C233">
        <v>1.61</v>
      </c>
      <c r="D233">
        <v>0.63590000000000002</v>
      </c>
      <c r="E233">
        <v>1.0491999999999999</v>
      </c>
      <c r="F233">
        <v>8.4159999999999999E-3</v>
      </c>
      <c r="G233">
        <v>0.52449999999999997</v>
      </c>
      <c r="H233">
        <v>0.14419999999999999</v>
      </c>
      <c r="I233">
        <v>0.115</v>
      </c>
      <c r="J233">
        <v>0.72299999999999998</v>
      </c>
    </row>
    <row r="234" spans="1:10" x14ac:dyDescent="0.2">
      <c r="A234" s="1">
        <v>37652</v>
      </c>
      <c r="B234">
        <v>0.58709999999999996</v>
      </c>
      <c r="C234">
        <v>1.6463000000000001</v>
      </c>
      <c r="D234">
        <v>0.6573</v>
      </c>
      <c r="E234">
        <v>1.0768</v>
      </c>
      <c r="F234">
        <v>8.3409999999999995E-3</v>
      </c>
      <c r="G234">
        <v>0.54510000000000003</v>
      </c>
      <c r="H234">
        <v>0.14449999999999999</v>
      </c>
      <c r="I234">
        <v>0.11645</v>
      </c>
      <c r="J234">
        <v>0.73329999999999995</v>
      </c>
    </row>
    <row r="235" spans="1:10" x14ac:dyDescent="0.2">
      <c r="A235" s="1">
        <v>37680</v>
      </c>
      <c r="B235">
        <v>0.60850000000000004</v>
      </c>
      <c r="C235">
        <v>1.5724</v>
      </c>
      <c r="D235">
        <v>0.67349999999999999</v>
      </c>
      <c r="E235">
        <v>1.0807</v>
      </c>
      <c r="F235">
        <v>8.4659999999999996E-3</v>
      </c>
      <c r="G235">
        <v>0.55969999999999998</v>
      </c>
      <c r="H235">
        <v>0.13969999999999999</v>
      </c>
      <c r="I235">
        <v>0.11774999999999999</v>
      </c>
      <c r="J235">
        <v>0.73950000000000005</v>
      </c>
    </row>
    <row r="236" spans="1:10" x14ac:dyDescent="0.2">
      <c r="A236" s="1">
        <v>37711</v>
      </c>
      <c r="B236">
        <v>0.60450000000000004</v>
      </c>
      <c r="C236">
        <v>1.5827</v>
      </c>
      <c r="D236">
        <v>0.68140000000000001</v>
      </c>
      <c r="E236">
        <v>1.0914999999999999</v>
      </c>
      <c r="F236">
        <v>8.4659999999999996E-3</v>
      </c>
      <c r="G236">
        <v>0.55500000000000005</v>
      </c>
      <c r="H236">
        <v>0.1376</v>
      </c>
      <c r="I236">
        <v>0.1183</v>
      </c>
      <c r="J236">
        <v>0.74</v>
      </c>
    </row>
    <row r="237" spans="1:10" x14ac:dyDescent="0.2">
      <c r="A237" s="1">
        <v>37741</v>
      </c>
      <c r="B237">
        <v>0.62670000000000003</v>
      </c>
      <c r="C237">
        <v>1.5985</v>
      </c>
      <c r="D237">
        <v>0.69930000000000003</v>
      </c>
      <c r="E237">
        <v>1.1184000000000001</v>
      </c>
      <c r="F237">
        <v>8.4119999999999993E-3</v>
      </c>
      <c r="G237">
        <v>0.56200000000000006</v>
      </c>
      <c r="H237">
        <v>0.14280000000000001</v>
      </c>
      <c r="I237">
        <v>0.1226</v>
      </c>
      <c r="J237">
        <v>0.73819999999999997</v>
      </c>
    </row>
    <row r="238" spans="1:10" x14ac:dyDescent="0.2">
      <c r="A238" s="1">
        <v>37771</v>
      </c>
      <c r="B238">
        <v>0.65280000000000005</v>
      </c>
      <c r="C238">
        <v>1.6364000000000001</v>
      </c>
      <c r="D238">
        <v>0.73180000000000001</v>
      </c>
      <c r="E238">
        <v>1.1783999999999999</v>
      </c>
      <c r="F238">
        <v>8.3829999999999998E-3</v>
      </c>
      <c r="G238">
        <v>0.57689999999999997</v>
      </c>
      <c r="H238">
        <v>0.14949999999999999</v>
      </c>
      <c r="I238">
        <v>0.12920000000000001</v>
      </c>
      <c r="J238">
        <v>0.77059999999999995</v>
      </c>
    </row>
    <row r="239" spans="1:10" x14ac:dyDescent="0.2">
      <c r="A239" s="1">
        <v>37802</v>
      </c>
      <c r="B239">
        <v>0.67359999999999998</v>
      </c>
      <c r="C239">
        <v>1.6546000000000001</v>
      </c>
      <c r="D239">
        <v>0.74250000000000005</v>
      </c>
      <c r="E239">
        <v>1.1512</v>
      </c>
      <c r="F239">
        <v>8.3479999999999995E-3</v>
      </c>
      <c r="G239">
        <v>0.58760000000000001</v>
      </c>
      <c r="H239">
        <v>0.13880000000000001</v>
      </c>
      <c r="I239">
        <v>0.12520000000000001</v>
      </c>
      <c r="J239">
        <v>0.74019999999999997</v>
      </c>
    </row>
    <row r="240" spans="1:10" x14ac:dyDescent="0.2">
      <c r="A240" s="1">
        <v>37833</v>
      </c>
      <c r="B240">
        <v>0.64880000000000004</v>
      </c>
      <c r="C240">
        <v>1.6108</v>
      </c>
      <c r="D240">
        <v>0.71160000000000001</v>
      </c>
      <c r="E240">
        <v>1.1232</v>
      </c>
      <c r="F240">
        <v>8.2959999999999996E-3</v>
      </c>
      <c r="G240">
        <v>0.58130000000000004</v>
      </c>
      <c r="H240">
        <v>0.13719999999999999</v>
      </c>
      <c r="I240">
        <v>0.1217</v>
      </c>
      <c r="J240">
        <v>0.72960000000000003</v>
      </c>
    </row>
    <row r="241" spans="1:10" x14ac:dyDescent="0.2">
      <c r="A241" s="1">
        <v>37862</v>
      </c>
      <c r="B241">
        <v>0.64749999999999996</v>
      </c>
      <c r="C241">
        <v>1.5777000000000001</v>
      </c>
      <c r="D241">
        <v>0.72130000000000005</v>
      </c>
      <c r="E241">
        <v>1.0984</v>
      </c>
      <c r="F241">
        <v>8.5570000000000004E-3</v>
      </c>
      <c r="G241">
        <v>0.57830000000000004</v>
      </c>
      <c r="H241">
        <v>0.1321</v>
      </c>
      <c r="I241">
        <v>0.11840000000000001</v>
      </c>
      <c r="J241">
        <v>0.71430000000000005</v>
      </c>
    </row>
    <row r="242" spans="1:10" x14ac:dyDescent="0.2">
      <c r="A242" s="1">
        <v>37894</v>
      </c>
      <c r="B242">
        <v>0.68010000000000004</v>
      </c>
      <c r="C242">
        <v>1.6617999999999999</v>
      </c>
      <c r="D242">
        <v>0.73970000000000002</v>
      </c>
      <c r="E242">
        <v>1.1657</v>
      </c>
      <c r="F242">
        <v>8.9680000000000003E-3</v>
      </c>
      <c r="G242">
        <v>0.59519999999999995</v>
      </c>
      <c r="H242">
        <v>0.14199999999999999</v>
      </c>
      <c r="I242">
        <v>0.12909999999999999</v>
      </c>
      <c r="J242">
        <v>0.7581</v>
      </c>
    </row>
    <row r="243" spans="1:10" x14ac:dyDescent="0.2">
      <c r="A243" s="1">
        <v>37925</v>
      </c>
      <c r="B243">
        <v>0.70860000000000001</v>
      </c>
      <c r="C243">
        <v>1.6957</v>
      </c>
      <c r="D243">
        <v>0.75760000000000005</v>
      </c>
      <c r="E243">
        <v>1.1593</v>
      </c>
      <c r="F243">
        <v>9.0959999999999999E-3</v>
      </c>
      <c r="G243">
        <v>0.61360000000000003</v>
      </c>
      <c r="H243">
        <v>0.14069999999999999</v>
      </c>
      <c r="I243">
        <v>0.12775</v>
      </c>
      <c r="J243">
        <v>0.74680000000000002</v>
      </c>
    </row>
    <row r="244" spans="1:10" x14ac:dyDescent="0.2">
      <c r="A244" s="1">
        <v>37953</v>
      </c>
      <c r="B244">
        <v>0.72430000000000005</v>
      </c>
      <c r="C244">
        <v>1.7222</v>
      </c>
      <c r="D244">
        <v>0.76900000000000002</v>
      </c>
      <c r="E244">
        <v>1.1996</v>
      </c>
      <c r="F244">
        <v>9.1219999999999999E-3</v>
      </c>
      <c r="G244">
        <v>0.6401</v>
      </c>
      <c r="H244">
        <v>0.14660000000000001</v>
      </c>
      <c r="I244">
        <v>0.13239999999999999</v>
      </c>
      <c r="J244">
        <v>0.77459999999999996</v>
      </c>
    </row>
    <row r="245" spans="1:10" x14ac:dyDescent="0.2">
      <c r="A245" s="1">
        <v>37986</v>
      </c>
      <c r="B245">
        <v>0.752</v>
      </c>
      <c r="C245">
        <v>1.7858000000000001</v>
      </c>
      <c r="D245">
        <v>0.77039999999999997</v>
      </c>
      <c r="E245">
        <v>1.2595000000000001</v>
      </c>
      <c r="F245">
        <v>9.3270000000000002E-3</v>
      </c>
      <c r="G245">
        <v>0.65559999999999996</v>
      </c>
      <c r="H245">
        <v>0.15</v>
      </c>
      <c r="I245">
        <v>0.13905000000000001</v>
      </c>
      <c r="J245">
        <v>0.80689999999999995</v>
      </c>
    </row>
    <row r="246" spans="1:10" x14ac:dyDescent="0.2">
      <c r="A246" s="1">
        <v>38016</v>
      </c>
      <c r="B246">
        <v>0.76419999999999999</v>
      </c>
      <c r="C246">
        <v>1.8238000000000001</v>
      </c>
      <c r="D246">
        <v>0.75460000000000005</v>
      </c>
      <c r="E246">
        <v>1.2478</v>
      </c>
      <c r="F246">
        <v>9.4610000000000007E-3</v>
      </c>
      <c r="G246">
        <v>0.67400000000000004</v>
      </c>
      <c r="H246">
        <v>0.1426</v>
      </c>
      <c r="I246">
        <v>0.13525000000000001</v>
      </c>
      <c r="J246">
        <v>0.79579999999999995</v>
      </c>
    </row>
    <row r="247" spans="1:10" x14ac:dyDescent="0.2">
      <c r="A247" s="1">
        <v>38044</v>
      </c>
      <c r="B247">
        <v>0.77380000000000004</v>
      </c>
      <c r="C247">
        <v>1.8685</v>
      </c>
      <c r="D247">
        <v>0.74950000000000006</v>
      </c>
      <c r="E247">
        <v>1.2493000000000001</v>
      </c>
      <c r="F247">
        <v>9.1649999999999995E-3</v>
      </c>
      <c r="G247">
        <v>0.68720000000000003</v>
      </c>
      <c r="H247">
        <v>0.14269999999999999</v>
      </c>
      <c r="I247">
        <v>0.13535</v>
      </c>
      <c r="J247">
        <v>0.79210000000000003</v>
      </c>
    </row>
    <row r="248" spans="1:10" x14ac:dyDescent="0.2">
      <c r="A248" s="1">
        <v>38077</v>
      </c>
      <c r="B248">
        <v>0.76680000000000004</v>
      </c>
      <c r="C248">
        <v>1.8462000000000001</v>
      </c>
      <c r="D248">
        <v>0.76370000000000005</v>
      </c>
      <c r="E248">
        <v>1.2316</v>
      </c>
      <c r="F248">
        <v>9.5910000000000006E-3</v>
      </c>
      <c r="G248">
        <v>0.66859999999999997</v>
      </c>
      <c r="H248">
        <v>0.1462</v>
      </c>
      <c r="I248">
        <v>0.13270000000000001</v>
      </c>
      <c r="J248">
        <v>0.79</v>
      </c>
    </row>
    <row r="249" spans="1:10" x14ac:dyDescent="0.2">
      <c r="A249" s="1">
        <v>38107</v>
      </c>
      <c r="B249">
        <v>0.72070000000000001</v>
      </c>
      <c r="C249">
        <v>1.7781</v>
      </c>
      <c r="D249">
        <v>0.7288</v>
      </c>
      <c r="E249">
        <v>1.198</v>
      </c>
      <c r="F249">
        <v>9.0489999999999998E-3</v>
      </c>
      <c r="G249">
        <v>0.62539999999999996</v>
      </c>
      <c r="H249">
        <v>0.1457</v>
      </c>
      <c r="I249">
        <v>0.13084999999999999</v>
      </c>
      <c r="J249">
        <v>0.77180000000000004</v>
      </c>
    </row>
    <row r="250" spans="1:10" x14ac:dyDescent="0.2">
      <c r="A250" s="1">
        <v>38138</v>
      </c>
      <c r="B250">
        <v>0.71519999999999995</v>
      </c>
      <c r="C250">
        <v>1.8323</v>
      </c>
      <c r="D250">
        <v>0.73409999999999997</v>
      </c>
      <c r="E250">
        <v>1.2188000000000001</v>
      </c>
      <c r="F250">
        <v>9.1330000000000005E-3</v>
      </c>
      <c r="G250">
        <v>0.6321</v>
      </c>
      <c r="H250">
        <v>0.1484</v>
      </c>
      <c r="I250">
        <v>0.13395000000000001</v>
      </c>
      <c r="J250">
        <v>0.79730000000000001</v>
      </c>
    </row>
    <row r="251" spans="1:10" x14ac:dyDescent="0.2">
      <c r="A251" s="1">
        <v>38168</v>
      </c>
      <c r="B251">
        <v>0.69930000000000003</v>
      </c>
      <c r="C251">
        <v>1.8204</v>
      </c>
      <c r="D251">
        <v>0.75029999999999997</v>
      </c>
      <c r="E251">
        <v>1.22</v>
      </c>
      <c r="F251">
        <v>9.1940000000000008E-3</v>
      </c>
      <c r="G251">
        <v>0.63639999999999997</v>
      </c>
      <c r="H251">
        <v>0.1444</v>
      </c>
      <c r="I251">
        <v>0.13314999999999999</v>
      </c>
      <c r="J251">
        <v>0.80100000000000005</v>
      </c>
    </row>
    <row r="252" spans="1:10" x14ac:dyDescent="0.2">
      <c r="A252" s="1">
        <v>38198</v>
      </c>
      <c r="B252">
        <v>0.70269999999999999</v>
      </c>
      <c r="C252">
        <v>1.8199000000000001</v>
      </c>
      <c r="D252">
        <v>0.75129999999999997</v>
      </c>
      <c r="E252">
        <v>1.2019</v>
      </c>
      <c r="F252">
        <v>8.9809999999999994E-3</v>
      </c>
      <c r="G252">
        <v>0.63690000000000002</v>
      </c>
      <c r="H252">
        <v>0.14249999999999999</v>
      </c>
      <c r="I252">
        <v>0.13025</v>
      </c>
      <c r="J252">
        <v>0.78029999999999999</v>
      </c>
    </row>
    <row r="253" spans="1:10" x14ac:dyDescent="0.2">
      <c r="A253" s="1">
        <v>38230</v>
      </c>
      <c r="B253">
        <v>0.70420000000000005</v>
      </c>
      <c r="C253">
        <v>1.8024</v>
      </c>
      <c r="D253">
        <v>0.76180000000000003</v>
      </c>
      <c r="E253">
        <v>1.2182999999999999</v>
      </c>
      <c r="F253">
        <v>9.1599999999999997E-3</v>
      </c>
      <c r="G253">
        <v>0.65539999999999998</v>
      </c>
      <c r="H253">
        <v>0.14560000000000001</v>
      </c>
      <c r="I253">
        <v>0.13333100000000001</v>
      </c>
      <c r="J253">
        <v>0.78979999999999995</v>
      </c>
    </row>
    <row r="254" spans="1:10" x14ac:dyDescent="0.2">
      <c r="A254" s="1">
        <v>38260</v>
      </c>
      <c r="B254">
        <v>0.72770000000000001</v>
      </c>
      <c r="C254">
        <v>1.8120000000000001</v>
      </c>
      <c r="D254">
        <v>0.79290000000000005</v>
      </c>
      <c r="E254">
        <v>1.2436</v>
      </c>
      <c r="F254">
        <v>9.0869999999999996E-3</v>
      </c>
      <c r="G254">
        <v>0.67779999999999996</v>
      </c>
      <c r="H254">
        <v>0.14899999999999999</v>
      </c>
      <c r="I254">
        <v>0.137541</v>
      </c>
      <c r="J254">
        <v>0.80259999999999998</v>
      </c>
    </row>
    <row r="255" spans="1:10" x14ac:dyDescent="0.2">
      <c r="A255" s="1">
        <v>38289</v>
      </c>
      <c r="B255">
        <v>0.74839999999999995</v>
      </c>
      <c r="C255">
        <v>1.8372999999999999</v>
      </c>
      <c r="D255">
        <v>0.82120000000000004</v>
      </c>
      <c r="E255">
        <v>1.2798</v>
      </c>
      <c r="F255">
        <v>9.4520000000000003E-3</v>
      </c>
      <c r="G255">
        <v>0.68400000000000005</v>
      </c>
      <c r="H255">
        <v>0.15720000000000001</v>
      </c>
      <c r="I255">
        <v>0.14135</v>
      </c>
      <c r="J255">
        <v>0.83709999999999996</v>
      </c>
    </row>
    <row r="256" spans="1:10" x14ac:dyDescent="0.2">
      <c r="A256" s="1">
        <v>38321</v>
      </c>
      <c r="B256">
        <v>0.77290000000000003</v>
      </c>
      <c r="C256">
        <v>1.9095</v>
      </c>
      <c r="D256">
        <v>0.84219999999999995</v>
      </c>
      <c r="E256">
        <v>1.3279000000000001</v>
      </c>
      <c r="F256">
        <v>9.7029999999999998E-3</v>
      </c>
      <c r="G256">
        <v>0.71409999999999996</v>
      </c>
      <c r="H256">
        <v>0.1628</v>
      </c>
      <c r="I256">
        <v>0.14865400000000001</v>
      </c>
      <c r="J256">
        <v>0.87619999999999998</v>
      </c>
    </row>
    <row r="257" spans="1:10" x14ac:dyDescent="0.2">
      <c r="A257" s="1">
        <v>38352</v>
      </c>
      <c r="B257">
        <v>0.78029999999999999</v>
      </c>
      <c r="C257">
        <v>1.9181999999999999</v>
      </c>
      <c r="D257">
        <v>0.83199999999999996</v>
      </c>
      <c r="E257">
        <v>1.3553999999999999</v>
      </c>
      <c r="F257">
        <v>9.7439999999999992E-3</v>
      </c>
      <c r="G257">
        <v>0.71819999999999995</v>
      </c>
      <c r="H257">
        <v>0.16439999999999999</v>
      </c>
      <c r="I257">
        <v>0.15020900000000001</v>
      </c>
      <c r="J257">
        <v>0.87749999999999995</v>
      </c>
    </row>
    <row r="258" spans="1:10" x14ac:dyDescent="0.2">
      <c r="A258" s="1">
        <v>38383</v>
      </c>
      <c r="B258">
        <v>0.77569999999999995</v>
      </c>
      <c r="C258">
        <v>1.8829</v>
      </c>
      <c r="D258">
        <v>0.80659999999999998</v>
      </c>
      <c r="E258">
        <v>1.3039000000000001</v>
      </c>
      <c r="F258">
        <v>9.6439999999999998E-3</v>
      </c>
      <c r="G258">
        <v>0.71050000000000002</v>
      </c>
      <c r="H258">
        <v>0.15709999999999999</v>
      </c>
      <c r="I258">
        <v>0.143091</v>
      </c>
      <c r="J258">
        <v>0.84109999999999996</v>
      </c>
    </row>
    <row r="259" spans="1:10" x14ac:dyDescent="0.2">
      <c r="A259" s="1">
        <v>38411</v>
      </c>
      <c r="B259">
        <v>0.79179999999999995</v>
      </c>
      <c r="C259">
        <v>1.9211</v>
      </c>
      <c r="D259">
        <v>0.8105</v>
      </c>
      <c r="E259">
        <v>1.3228</v>
      </c>
      <c r="F259">
        <v>9.5580000000000005E-3</v>
      </c>
      <c r="G259">
        <v>0.72660000000000002</v>
      </c>
      <c r="H259">
        <v>0.1608</v>
      </c>
      <c r="I259">
        <v>0.14596999999999999</v>
      </c>
      <c r="J259">
        <v>0.85960000000000003</v>
      </c>
    </row>
    <row r="260" spans="1:10" x14ac:dyDescent="0.2">
      <c r="A260" s="1">
        <v>38442</v>
      </c>
      <c r="B260">
        <v>0.77300000000000002</v>
      </c>
      <c r="C260">
        <v>1.8905000000000001</v>
      </c>
      <c r="D260">
        <v>0.82630000000000003</v>
      </c>
      <c r="E260">
        <v>1.2964</v>
      </c>
      <c r="F260">
        <v>9.3329999999999993E-3</v>
      </c>
      <c r="G260">
        <v>0.7117</v>
      </c>
      <c r="H260">
        <v>0.1578</v>
      </c>
      <c r="I260">
        <v>0.14136199999999999</v>
      </c>
      <c r="J260">
        <v>0.83579999999999999</v>
      </c>
    </row>
    <row r="261" spans="1:10" x14ac:dyDescent="0.2">
      <c r="A261" s="1">
        <v>38471</v>
      </c>
      <c r="B261">
        <v>0.78129999999999999</v>
      </c>
      <c r="C261">
        <v>1.9088000000000001</v>
      </c>
      <c r="D261">
        <v>0.79469999999999996</v>
      </c>
      <c r="E261">
        <v>1.2873000000000001</v>
      </c>
      <c r="F261">
        <v>9.5449999999999997E-3</v>
      </c>
      <c r="G261">
        <v>0.73160000000000003</v>
      </c>
      <c r="H261">
        <v>0.1585</v>
      </c>
      <c r="I261">
        <v>0.140129</v>
      </c>
      <c r="J261">
        <v>0.8367</v>
      </c>
    </row>
    <row r="262" spans="1:10" x14ac:dyDescent="0.2">
      <c r="A262" s="1">
        <v>38503</v>
      </c>
      <c r="B262">
        <v>0.75590000000000002</v>
      </c>
      <c r="C262">
        <v>1.8170999999999999</v>
      </c>
      <c r="D262">
        <v>0.79690000000000005</v>
      </c>
      <c r="E262">
        <v>1.2303999999999999</v>
      </c>
      <c r="F262">
        <v>9.2099999999999994E-3</v>
      </c>
      <c r="G262">
        <v>0.70489999999999997</v>
      </c>
      <c r="H262">
        <v>0.15490000000000001</v>
      </c>
      <c r="I262">
        <v>0.134464</v>
      </c>
      <c r="J262">
        <v>0.80110000000000003</v>
      </c>
    </row>
    <row r="263" spans="1:10" x14ac:dyDescent="0.2">
      <c r="A263" s="1">
        <v>38533</v>
      </c>
      <c r="B263">
        <v>0.76249999999999996</v>
      </c>
      <c r="C263">
        <v>1.7915000000000001</v>
      </c>
      <c r="D263">
        <v>0.81620000000000004</v>
      </c>
      <c r="E263">
        <v>1.2108000000000001</v>
      </c>
      <c r="F263">
        <v>9.0150000000000004E-3</v>
      </c>
      <c r="G263">
        <v>0.69740000000000002</v>
      </c>
      <c r="H263">
        <v>0.15310000000000001</v>
      </c>
      <c r="I263">
        <v>0.12803800000000001</v>
      </c>
      <c r="J263">
        <v>0.78039999999999998</v>
      </c>
    </row>
    <row r="264" spans="1:10" x14ac:dyDescent="0.2">
      <c r="A264" s="1">
        <v>38562</v>
      </c>
      <c r="B264">
        <v>0.75660000000000005</v>
      </c>
      <c r="C264">
        <v>1.7579</v>
      </c>
      <c r="D264">
        <v>0.8175</v>
      </c>
      <c r="E264">
        <v>1.2122999999999999</v>
      </c>
      <c r="F264">
        <v>8.8880000000000001E-3</v>
      </c>
      <c r="G264">
        <v>0.68059999999999998</v>
      </c>
      <c r="H264">
        <v>0.15409999999999999</v>
      </c>
      <c r="I264">
        <v>0.128746</v>
      </c>
      <c r="J264">
        <v>0.77549999999999997</v>
      </c>
    </row>
    <row r="265" spans="1:10" x14ac:dyDescent="0.2">
      <c r="A265" s="1">
        <v>38595</v>
      </c>
      <c r="B265">
        <v>0.75529999999999997</v>
      </c>
      <c r="C265">
        <v>1.8041</v>
      </c>
      <c r="D265">
        <v>0.84189999999999998</v>
      </c>
      <c r="E265">
        <v>1.2345999999999999</v>
      </c>
      <c r="F265">
        <v>9.0410000000000004E-3</v>
      </c>
      <c r="G265">
        <v>0.69640000000000002</v>
      </c>
      <c r="H265">
        <v>0.157</v>
      </c>
      <c r="I265">
        <v>0.132383</v>
      </c>
      <c r="J265">
        <v>0.79810000000000003</v>
      </c>
    </row>
    <row r="266" spans="1:10" x14ac:dyDescent="0.2">
      <c r="A266" s="1">
        <v>38625</v>
      </c>
      <c r="B266">
        <v>0.76200000000000001</v>
      </c>
      <c r="C266">
        <v>1.7643</v>
      </c>
      <c r="D266">
        <v>0.85980000000000001</v>
      </c>
      <c r="E266">
        <v>1.2025999999999999</v>
      </c>
      <c r="F266">
        <v>8.8120000000000004E-3</v>
      </c>
      <c r="G266">
        <v>0.69140000000000001</v>
      </c>
      <c r="H266">
        <v>0.15279999999999999</v>
      </c>
      <c r="I266">
        <v>0.12910099999999999</v>
      </c>
      <c r="J266">
        <v>0.77280000000000004</v>
      </c>
    </row>
    <row r="267" spans="1:10" x14ac:dyDescent="0.2">
      <c r="A267" s="1">
        <v>38656</v>
      </c>
      <c r="B267">
        <v>0.74819999999999998</v>
      </c>
      <c r="C267">
        <v>1.77</v>
      </c>
      <c r="D267">
        <v>0.8458</v>
      </c>
      <c r="E267">
        <v>1.1992</v>
      </c>
      <c r="F267">
        <v>8.5909999999999997E-3</v>
      </c>
      <c r="G267">
        <v>0.70030000000000003</v>
      </c>
      <c r="H267">
        <v>0.15379999999999999</v>
      </c>
      <c r="I267">
        <v>0.125611</v>
      </c>
      <c r="J267">
        <v>0.77610000000000001</v>
      </c>
    </row>
    <row r="268" spans="1:10" x14ac:dyDescent="0.2">
      <c r="A268" s="1">
        <v>38686</v>
      </c>
      <c r="B268">
        <v>0.73799999999999999</v>
      </c>
      <c r="C268">
        <v>1.7293000000000001</v>
      </c>
      <c r="D268">
        <v>0.8579</v>
      </c>
      <c r="E268">
        <v>1.1788000000000001</v>
      </c>
      <c r="F268">
        <v>8.3470000000000003E-3</v>
      </c>
      <c r="G268">
        <v>0.70289999999999997</v>
      </c>
      <c r="H268">
        <v>0.1484</v>
      </c>
      <c r="I268">
        <v>0.123781</v>
      </c>
      <c r="J268">
        <v>0.76029999999999998</v>
      </c>
    </row>
    <row r="269" spans="1:10" x14ac:dyDescent="0.2">
      <c r="A269" s="1">
        <v>38716</v>
      </c>
      <c r="B269">
        <v>0.73280000000000001</v>
      </c>
      <c r="C269">
        <v>1.7230000000000001</v>
      </c>
      <c r="D269">
        <v>0.86050000000000004</v>
      </c>
      <c r="E269">
        <v>1.1849000000000001</v>
      </c>
      <c r="F269">
        <v>8.4939999999999998E-3</v>
      </c>
      <c r="G269">
        <v>0.68369999999999997</v>
      </c>
      <c r="H269">
        <v>0.14829999999999999</v>
      </c>
      <c r="I269">
        <v>0.12595300000000001</v>
      </c>
      <c r="J269">
        <v>0.76139999999999997</v>
      </c>
    </row>
    <row r="270" spans="1:10" x14ac:dyDescent="0.2">
      <c r="A270" s="1">
        <v>38748</v>
      </c>
      <c r="B270">
        <v>0.75819999999999999</v>
      </c>
      <c r="C270">
        <v>1.7793000000000001</v>
      </c>
      <c r="D270">
        <v>0.878</v>
      </c>
      <c r="E270">
        <v>1.2156</v>
      </c>
      <c r="F270">
        <v>8.5339999999999999E-3</v>
      </c>
      <c r="G270">
        <v>0.6885</v>
      </c>
      <c r="H270">
        <v>0.15049999999999999</v>
      </c>
      <c r="I270">
        <v>0.131746</v>
      </c>
      <c r="J270">
        <v>0.78249999999999997</v>
      </c>
    </row>
    <row r="271" spans="1:10" x14ac:dyDescent="0.2">
      <c r="A271" s="1">
        <v>38776</v>
      </c>
      <c r="B271">
        <v>0.74229999999999996</v>
      </c>
      <c r="C271">
        <v>1.7536</v>
      </c>
      <c r="D271">
        <v>0.87949999999999995</v>
      </c>
      <c r="E271">
        <v>1.1920999999999999</v>
      </c>
      <c r="F271">
        <v>8.6390000000000008E-3</v>
      </c>
      <c r="G271">
        <v>0.66169999999999995</v>
      </c>
      <c r="H271">
        <v>0.1482</v>
      </c>
      <c r="I271">
        <v>0.126383</v>
      </c>
      <c r="J271">
        <v>0.76229999999999998</v>
      </c>
    </row>
    <row r="272" spans="1:10" x14ac:dyDescent="0.2">
      <c r="A272" s="1">
        <v>38807</v>
      </c>
      <c r="B272">
        <v>0.71650000000000003</v>
      </c>
      <c r="C272">
        <v>1.7372000000000001</v>
      </c>
      <c r="D272">
        <v>0.85570000000000002</v>
      </c>
      <c r="E272">
        <v>1.2118</v>
      </c>
      <c r="F272">
        <v>8.4910000000000003E-3</v>
      </c>
      <c r="G272">
        <v>0.61570000000000003</v>
      </c>
      <c r="H272">
        <v>0.15260000000000001</v>
      </c>
      <c r="I272">
        <v>0.128278</v>
      </c>
      <c r="J272">
        <v>0.76680000000000004</v>
      </c>
    </row>
    <row r="273" spans="1:10" x14ac:dyDescent="0.2">
      <c r="A273" s="1">
        <v>38835</v>
      </c>
      <c r="B273">
        <v>0.75960000000000005</v>
      </c>
      <c r="C273">
        <v>1.8259000000000001</v>
      </c>
      <c r="D273">
        <v>0.89549999999999996</v>
      </c>
      <c r="E273">
        <v>1.2635000000000001</v>
      </c>
      <c r="F273">
        <v>8.7840000000000001E-3</v>
      </c>
      <c r="G273">
        <v>0.63859999999999995</v>
      </c>
      <c r="H273">
        <v>0.16259999999999999</v>
      </c>
      <c r="I273">
        <v>0.136103</v>
      </c>
      <c r="J273">
        <v>0.80730000000000002</v>
      </c>
    </row>
    <row r="274" spans="1:10" x14ac:dyDescent="0.2">
      <c r="A274" s="1">
        <v>38868</v>
      </c>
      <c r="B274">
        <v>0.75219999999999998</v>
      </c>
      <c r="C274">
        <v>1.8697999999999999</v>
      </c>
      <c r="D274">
        <v>0.90780000000000005</v>
      </c>
      <c r="E274">
        <v>1.2809999999999999</v>
      </c>
      <c r="F274">
        <v>8.8780000000000005E-3</v>
      </c>
      <c r="G274">
        <v>0.63429999999999997</v>
      </c>
      <c r="H274">
        <v>0.1643</v>
      </c>
      <c r="I274">
        <v>0.138263</v>
      </c>
      <c r="J274">
        <v>0.82020000000000004</v>
      </c>
    </row>
    <row r="275" spans="1:10" x14ac:dyDescent="0.2">
      <c r="A275" s="1">
        <v>38898</v>
      </c>
      <c r="B275">
        <v>0.74209999999999998</v>
      </c>
      <c r="C275">
        <v>1.8483000000000001</v>
      </c>
      <c r="D275">
        <v>0.89590000000000003</v>
      </c>
      <c r="E275">
        <v>1.2790999999999999</v>
      </c>
      <c r="F275">
        <v>8.7390000000000002E-3</v>
      </c>
      <c r="G275">
        <v>0.60809999999999997</v>
      </c>
      <c r="H275">
        <v>0.16070000000000001</v>
      </c>
      <c r="I275">
        <v>0.138957</v>
      </c>
      <c r="J275">
        <v>0.81740000000000002</v>
      </c>
    </row>
    <row r="276" spans="1:10" x14ac:dyDescent="0.2">
      <c r="A276" s="1">
        <v>38929</v>
      </c>
      <c r="B276">
        <v>0.76649999999999996</v>
      </c>
      <c r="C276">
        <v>1.8676999999999999</v>
      </c>
      <c r="D276">
        <v>0.88390000000000002</v>
      </c>
      <c r="E276">
        <v>1.2766999999999999</v>
      </c>
      <c r="F276">
        <v>8.7200000000000003E-3</v>
      </c>
      <c r="G276">
        <v>0.61870000000000003</v>
      </c>
      <c r="H276">
        <v>0.16239999999999999</v>
      </c>
      <c r="I276">
        <v>0.13869999999999999</v>
      </c>
      <c r="J276">
        <v>0.81220000000000003</v>
      </c>
    </row>
    <row r="277" spans="1:10" x14ac:dyDescent="0.2">
      <c r="A277" s="1">
        <v>38960</v>
      </c>
      <c r="B277">
        <v>0.76380000000000003</v>
      </c>
      <c r="C277">
        <v>1.9047000000000001</v>
      </c>
      <c r="D277">
        <v>0.90610000000000002</v>
      </c>
      <c r="E277">
        <v>1.2813000000000001</v>
      </c>
      <c r="F277">
        <v>8.5179999999999995E-3</v>
      </c>
      <c r="G277">
        <v>0.65629999999999999</v>
      </c>
      <c r="H277">
        <v>0.15820000000000001</v>
      </c>
      <c r="I277">
        <v>0.13802400000000001</v>
      </c>
      <c r="J277">
        <v>0.81269999999999998</v>
      </c>
    </row>
    <row r="278" spans="1:10" x14ac:dyDescent="0.2">
      <c r="A278" s="1">
        <v>38989</v>
      </c>
      <c r="B278">
        <v>0.74609999999999999</v>
      </c>
      <c r="C278">
        <v>1.8721000000000001</v>
      </c>
      <c r="D278">
        <v>0.89449999999999996</v>
      </c>
      <c r="E278">
        <v>1.2674000000000001</v>
      </c>
      <c r="F278">
        <v>8.4620000000000008E-3</v>
      </c>
      <c r="G278">
        <v>0.65290000000000004</v>
      </c>
      <c r="H278">
        <v>0.15310000000000001</v>
      </c>
      <c r="I278">
        <v>0.136376</v>
      </c>
      <c r="J278">
        <v>0.79959999999999998</v>
      </c>
    </row>
    <row r="279" spans="1:10" x14ac:dyDescent="0.2">
      <c r="A279" s="1">
        <v>39021</v>
      </c>
      <c r="B279">
        <v>0.77380000000000004</v>
      </c>
      <c r="C279">
        <v>1.9074</v>
      </c>
      <c r="D279">
        <v>0.8911</v>
      </c>
      <c r="E279">
        <v>1.2762</v>
      </c>
      <c r="F279">
        <v>8.5489999999999993E-3</v>
      </c>
      <c r="G279">
        <v>0.6704</v>
      </c>
      <c r="H279">
        <v>0.15290000000000001</v>
      </c>
      <c r="I279">
        <v>0.13844200000000001</v>
      </c>
      <c r="J279">
        <v>0.80369999999999997</v>
      </c>
    </row>
    <row r="280" spans="1:10" x14ac:dyDescent="0.2">
      <c r="A280" s="1">
        <v>39051</v>
      </c>
      <c r="B280">
        <v>0.78890000000000005</v>
      </c>
      <c r="C280">
        <v>1.9659</v>
      </c>
      <c r="D280">
        <v>0.877</v>
      </c>
      <c r="E280">
        <v>1.3242</v>
      </c>
      <c r="F280">
        <v>8.6350000000000003E-3</v>
      </c>
      <c r="G280">
        <v>0.68420000000000003</v>
      </c>
      <c r="H280">
        <v>0.16239999999999999</v>
      </c>
      <c r="I280">
        <v>0.14602899999999999</v>
      </c>
      <c r="J280">
        <v>0.83479999999999999</v>
      </c>
    </row>
    <row r="281" spans="1:10" x14ac:dyDescent="0.2">
      <c r="A281" s="1">
        <v>39080</v>
      </c>
      <c r="B281">
        <v>0.78849999999999998</v>
      </c>
      <c r="C281">
        <v>1.9588000000000001</v>
      </c>
      <c r="D281">
        <v>0.85780000000000001</v>
      </c>
      <c r="E281">
        <v>1.3197000000000001</v>
      </c>
      <c r="F281">
        <v>8.3990000000000002E-3</v>
      </c>
      <c r="G281">
        <v>0.70389999999999997</v>
      </c>
      <c r="H281">
        <v>0.16039999999999999</v>
      </c>
      <c r="I281">
        <v>0.14601900000000001</v>
      </c>
      <c r="J281">
        <v>0.8196</v>
      </c>
    </row>
    <row r="282" spans="1:10" x14ac:dyDescent="0.2">
      <c r="A282" s="1">
        <v>39113</v>
      </c>
      <c r="B282">
        <v>0.77690000000000003</v>
      </c>
      <c r="C282">
        <v>1.9655</v>
      </c>
      <c r="D282">
        <v>0.84970000000000001</v>
      </c>
      <c r="E282">
        <v>1.3031999999999999</v>
      </c>
      <c r="F282">
        <v>8.2850000000000007E-3</v>
      </c>
      <c r="G282">
        <v>0.69120000000000004</v>
      </c>
      <c r="H282">
        <v>0.16020000000000001</v>
      </c>
      <c r="I282">
        <v>0.14391000000000001</v>
      </c>
      <c r="J282">
        <v>0.80379999999999996</v>
      </c>
    </row>
    <row r="283" spans="1:10" x14ac:dyDescent="0.2">
      <c r="A283" s="1">
        <v>39141</v>
      </c>
      <c r="B283">
        <v>0.78790000000000004</v>
      </c>
      <c r="C283">
        <v>1.9639</v>
      </c>
      <c r="D283">
        <v>0.85470000000000002</v>
      </c>
      <c r="E283">
        <v>1.3229</v>
      </c>
      <c r="F283">
        <v>8.4349999999999998E-3</v>
      </c>
      <c r="G283">
        <v>0.70140000000000002</v>
      </c>
      <c r="H283">
        <v>0.16309999999999999</v>
      </c>
      <c r="I283">
        <v>0.14296</v>
      </c>
      <c r="J283">
        <v>0.81989999999999996</v>
      </c>
    </row>
    <row r="284" spans="1:10" x14ac:dyDescent="0.2">
      <c r="A284" s="1">
        <v>39171</v>
      </c>
      <c r="B284">
        <v>0.80859999999999999</v>
      </c>
      <c r="C284">
        <v>1.9678</v>
      </c>
      <c r="D284">
        <v>0.86660000000000004</v>
      </c>
      <c r="E284">
        <v>1.3353999999999999</v>
      </c>
      <c r="F284">
        <v>8.4869999999999998E-3</v>
      </c>
      <c r="G284">
        <v>0.71440000000000003</v>
      </c>
      <c r="H284">
        <v>0.16439999999999999</v>
      </c>
      <c r="I284">
        <v>0.143211</v>
      </c>
      <c r="J284">
        <v>0.82269999999999999</v>
      </c>
    </row>
    <row r="285" spans="1:10" x14ac:dyDescent="0.2">
      <c r="A285" s="1">
        <v>39202</v>
      </c>
      <c r="B285">
        <v>0.83009999999999995</v>
      </c>
      <c r="C285">
        <v>1.9995000000000001</v>
      </c>
      <c r="D285">
        <v>0.90110000000000001</v>
      </c>
      <c r="E285">
        <v>1.3648</v>
      </c>
      <c r="F285">
        <v>8.3660000000000002E-3</v>
      </c>
      <c r="G285">
        <v>0.74050000000000005</v>
      </c>
      <c r="H285">
        <v>0.16800000000000001</v>
      </c>
      <c r="I285">
        <v>0.14930599999999999</v>
      </c>
      <c r="J285">
        <v>0.82830000000000004</v>
      </c>
    </row>
    <row r="286" spans="1:10" x14ac:dyDescent="0.2">
      <c r="A286" s="1">
        <v>39233</v>
      </c>
      <c r="B286">
        <v>0.82789999999999997</v>
      </c>
      <c r="C286">
        <v>1.9798</v>
      </c>
      <c r="D286">
        <v>0.9355</v>
      </c>
      <c r="E286">
        <v>1.3452999999999999</v>
      </c>
      <c r="F286">
        <v>8.2150000000000001E-3</v>
      </c>
      <c r="G286">
        <v>0.73680000000000001</v>
      </c>
      <c r="H286">
        <v>0.1658</v>
      </c>
      <c r="I286">
        <v>0.144563</v>
      </c>
      <c r="J286">
        <v>0.81610000000000005</v>
      </c>
    </row>
    <row r="287" spans="1:10" x14ac:dyDescent="0.2">
      <c r="A287" s="1">
        <v>39262</v>
      </c>
      <c r="B287">
        <v>0.84940000000000004</v>
      </c>
      <c r="C287">
        <v>2.0087000000000002</v>
      </c>
      <c r="D287">
        <v>0.93869999999999998</v>
      </c>
      <c r="E287">
        <v>1.3541000000000001</v>
      </c>
      <c r="F287">
        <v>8.1189999999999995E-3</v>
      </c>
      <c r="G287">
        <v>0.77270000000000005</v>
      </c>
      <c r="H287">
        <v>0.16969999999999999</v>
      </c>
      <c r="I287">
        <v>0.14634</v>
      </c>
      <c r="J287">
        <v>0.81859999999999999</v>
      </c>
    </row>
    <row r="288" spans="1:10" x14ac:dyDescent="0.2">
      <c r="A288" s="1">
        <v>39294</v>
      </c>
      <c r="B288">
        <v>0.85170000000000001</v>
      </c>
      <c r="C288">
        <v>2.0312999999999999</v>
      </c>
      <c r="D288">
        <v>0.93759999999999999</v>
      </c>
      <c r="E288">
        <v>1.3684000000000001</v>
      </c>
      <c r="F288">
        <v>8.4309999999999993E-3</v>
      </c>
      <c r="G288">
        <v>0.76239999999999997</v>
      </c>
      <c r="H288">
        <v>0.1716</v>
      </c>
      <c r="I288">
        <v>0.14852899999999999</v>
      </c>
      <c r="J288">
        <v>0.83250000000000002</v>
      </c>
    </row>
    <row r="289" spans="1:10" x14ac:dyDescent="0.2">
      <c r="A289" s="1">
        <v>39325</v>
      </c>
      <c r="B289">
        <v>0.81859999999999999</v>
      </c>
      <c r="C289">
        <v>2.0171000000000001</v>
      </c>
      <c r="D289">
        <v>0.94730000000000003</v>
      </c>
      <c r="E289">
        <v>1.363</v>
      </c>
      <c r="F289">
        <v>8.6379999999999998E-3</v>
      </c>
      <c r="G289">
        <v>0.70169999999999999</v>
      </c>
      <c r="H289">
        <v>0.17169999999999999</v>
      </c>
      <c r="I289">
        <v>0.145039</v>
      </c>
      <c r="J289">
        <v>0.82750000000000001</v>
      </c>
    </row>
    <row r="290" spans="1:10" x14ac:dyDescent="0.2">
      <c r="A290" s="1">
        <v>39353</v>
      </c>
      <c r="B290">
        <v>0.88790000000000002</v>
      </c>
      <c r="C290">
        <v>2.0472999999999999</v>
      </c>
      <c r="D290">
        <v>1.0078</v>
      </c>
      <c r="E290">
        <v>1.4267000000000001</v>
      </c>
      <c r="F290">
        <v>8.7100000000000007E-3</v>
      </c>
      <c r="G290">
        <v>0.75790000000000002</v>
      </c>
      <c r="H290">
        <v>0.18559999999999999</v>
      </c>
      <c r="I290">
        <v>0.15532499999999999</v>
      </c>
      <c r="J290">
        <v>0.85929999999999995</v>
      </c>
    </row>
    <row r="291" spans="1:10" x14ac:dyDescent="0.2">
      <c r="A291" s="1">
        <v>39386</v>
      </c>
      <c r="B291">
        <v>0.93410000000000004</v>
      </c>
      <c r="C291">
        <v>2.0798000000000001</v>
      </c>
      <c r="D291">
        <v>1.0603</v>
      </c>
      <c r="E291">
        <v>1.4487000000000001</v>
      </c>
      <c r="F291">
        <v>8.6630000000000006E-3</v>
      </c>
      <c r="G291">
        <v>0.77329999999999999</v>
      </c>
      <c r="H291">
        <v>0.18629999999999999</v>
      </c>
      <c r="I291">
        <v>0.15745799999999999</v>
      </c>
      <c r="J291">
        <v>0.86350000000000005</v>
      </c>
    </row>
    <row r="292" spans="1:10" x14ac:dyDescent="0.2">
      <c r="A292" s="1">
        <v>39416</v>
      </c>
      <c r="B292">
        <v>0.88439999999999996</v>
      </c>
      <c r="C292">
        <v>2.0562999999999998</v>
      </c>
      <c r="D292">
        <v>1.0016</v>
      </c>
      <c r="E292">
        <v>1.4633</v>
      </c>
      <c r="F292">
        <v>8.9899999999999997E-3</v>
      </c>
      <c r="G292">
        <v>0.76429999999999998</v>
      </c>
      <c r="H292">
        <v>0.1804</v>
      </c>
      <c r="I292">
        <v>0.15629699999999999</v>
      </c>
      <c r="J292">
        <v>0.88339999999999996</v>
      </c>
    </row>
    <row r="293" spans="1:10" x14ac:dyDescent="0.2">
      <c r="A293" s="1">
        <v>39447</v>
      </c>
      <c r="B293">
        <v>0.87509999999999999</v>
      </c>
      <c r="C293">
        <v>1.9850000000000001</v>
      </c>
      <c r="D293">
        <v>1.0017</v>
      </c>
      <c r="E293">
        <v>1.4589000000000001</v>
      </c>
      <c r="F293">
        <v>8.9479999999999994E-3</v>
      </c>
      <c r="G293">
        <v>0.76590000000000003</v>
      </c>
      <c r="H293">
        <v>0.18390000000000001</v>
      </c>
      <c r="I293">
        <v>0.15455099999999999</v>
      </c>
      <c r="J293">
        <v>0.8821</v>
      </c>
    </row>
    <row r="294" spans="1:10" x14ac:dyDescent="0.2">
      <c r="A294" s="1">
        <v>39478</v>
      </c>
      <c r="B294">
        <v>0.89559999999999995</v>
      </c>
      <c r="C294">
        <v>1.9872000000000001</v>
      </c>
      <c r="D294">
        <v>0.99719999999999998</v>
      </c>
      <c r="E294">
        <v>1.4861</v>
      </c>
      <c r="F294">
        <v>9.3950000000000006E-3</v>
      </c>
      <c r="G294">
        <v>0.78759999999999997</v>
      </c>
      <c r="H294">
        <v>0.18490000000000001</v>
      </c>
      <c r="I294">
        <v>0.15698400000000001</v>
      </c>
      <c r="J294">
        <v>0.92469999999999997</v>
      </c>
    </row>
    <row r="295" spans="1:10" x14ac:dyDescent="0.2">
      <c r="A295" s="1">
        <v>39507</v>
      </c>
      <c r="B295">
        <v>0.93089999999999995</v>
      </c>
      <c r="C295">
        <v>1.9891000000000001</v>
      </c>
      <c r="D295">
        <v>1.0123</v>
      </c>
      <c r="E295">
        <v>1.5179</v>
      </c>
      <c r="F295">
        <v>9.6399999999999993E-3</v>
      </c>
      <c r="G295">
        <v>0.79879999999999995</v>
      </c>
      <c r="H295">
        <v>0.19170000000000001</v>
      </c>
      <c r="I295">
        <v>0.162134</v>
      </c>
      <c r="J295">
        <v>0.96040000000000003</v>
      </c>
    </row>
    <row r="296" spans="1:10" x14ac:dyDescent="0.2">
      <c r="A296" s="1">
        <v>39538</v>
      </c>
      <c r="B296">
        <v>0.91310000000000002</v>
      </c>
      <c r="C296">
        <v>1.9837</v>
      </c>
      <c r="D296">
        <v>0.97540000000000004</v>
      </c>
      <c r="E296">
        <v>1.5788</v>
      </c>
      <c r="F296">
        <v>1.0031E-2</v>
      </c>
      <c r="G296">
        <v>0.78590000000000004</v>
      </c>
      <c r="H296">
        <v>0.1963</v>
      </c>
      <c r="I296">
        <v>0.168292</v>
      </c>
      <c r="J296">
        <v>1.0071000000000001</v>
      </c>
    </row>
    <row r="297" spans="1:10" x14ac:dyDescent="0.2">
      <c r="A297" s="1">
        <v>39568</v>
      </c>
      <c r="B297">
        <v>0.94369999999999998</v>
      </c>
      <c r="C297">
        <v>1.9869000000000001</v>
      </c>
      <c r="D297">
        <v>0.99209999999999998</v>
      </c>
      <c r="E297">
        <v>1.5622</v>
      </c>
      <c r="F297">
        <v>9.6240000000000006E-3</v>
      </c>
      <c r="G297">
        <v>0.78210000000000002</v>
      </c>
      <c r="H297">
        <v>0.19670000000000001</v>
      </c>
      <c r="I297">
        <v>0.16708400000000001</v>
      </c>
      <c r="J297">
        <v>0.96660000000000001</v>
      </c>
    </row>
    <row r="298" spans="1:10" x14ac:dyDescent="0.2">
      <c r="A298" s="1">
        <v>39598</v>
      </c>
      <c r="B298">
        <v>0.95599999999999996</v>
      </c>
      <c r="C298">
        <v>1.9823</v>
      </c>
      <c r="D298">
        <v>1.0065999999999999</v>
      </c>
      <c r="E298">
        <v>1.5553999999999999</v>
      </c>
      <c r="F298">
        <v>9.4769999999999993E-3</v>
      </c>
      <c r="G298">
        <v>0.78300000000000003</v>
      </c>
      <c r="H298">
        <v>0.19589999999999999</v>
      </c>
      <c r="I298">
        <v>0.166572</v>
      </c>
      <c r="J298">
        <v>0.95950000000000002</v>
      </c>
    </row>
    <row r="299" spans="1:10" x14ac:dyDescent="0.2">
      <c r="A299" s="1">
        <v>39629</v>
      </c>
      <c r="B299">
        <v>0.95860000000000001</v>
      </c>
      <c r="C299">
        <v>1.9923</v>
      </c>
      <c r="D299">
        <v>0.97889999999999999</v>
      </c>
      <c r="E299">
        <v>1.5754999999999999</v>
      </c>
      <c r="F299">
        <v>9.4149999999999998E-3</v>
      </c>
      <c r="G299">
        <v>0.76219999999999999</v>
      </c>
      <c r="H299">
        <v>0.19650000000000001</v>
      </c>
      <c r="I299">
        <v>0.166297</v>
      </c>
      <c r="J299">
        <v>0.97929999999999995</v>
      </c>
    </row>
    <row r="300" spans="1:10" x14ac:dyDescent="0.2">
      <c r="A300" s="1">
        <v>39660</v>
      </c>
      <c r="B300">
        <v>0.94230000000000003</v>
      </c>
      <c r="C300">
        <v>1.9841</v>
      </c>
      <c r="D300">
        <v>0.97599999999999998</v>
      </c>
      <c r="E300">
        <v>1.5603</v>
      </c>
      <c r="F300">
        <v>9.2680000000000002E-3</v>
      </c>
      <c r="G300">
        <v>0.73429999999999995</v>
      </c>
      <c r="H300">
        <v>0.1948</v>
      </c>
      <c r="I300">
        <v>0.16525799999999999</v>
      </c>
      <c r="J300">
        <v>0.95509999999999995</v>
      </c>
    </row>
    <row r="301" spans="1:10" x14ac:dyDescent="0.2">
      <c r="A301" s="1">
        <v>39689</v>
      </c>
      <c r="B301">
        <v>0.85780000000000001</v>
      </c>
      <c r="C301">
        <v>1.8210999999999999</v>
      </c>
      <c r="D301">
        <v>0.94</v>
      </c>
      <c r="E301">
        <v>1.4673</v>
      </c>
      <c r="F301">
        <v>9.1920000000000005E-3</v>
      </c>
      <c r="G301">
        <v>0.70050000000000001</v>
      </c>
      <c r="H301">
        <v>0.1845</v>
      </c>
      <c r="I301">
        <v>0.15501499999999999</v>
      </c>
      <c r="J301">
        <v>0.90800000000000003</v>
      </c>
    </row>
    <row r="302" spans="1:10" x14ac:dyDescent="0.2">
      <c r="A302" s="1">
        <v>39721</v>
      </c>
      <c r="B302">
        <v>0.79239999999999999</v>
      </c>
      <c r="C302">
        <v>1.7805</v>
      </c>
      <c r="D302">
        <v>0.9395</v>
      </c>
      <c r="E302">
        <v>1.4092</v>
      </c>
      <c r="F302">
        <v>9.4240000000000001E-3</v>
      </c>
      <c r="G302">
        <v>0.66979999999999995</v>
      </c>
      <c r="H302">
        <v>0.1706</v>
      </c>
      <c r="I302">
        <v>0.14454700000000001</v>
      </c>
      <c r="J302">
        <v>0.89119999999999999</v>
      </c>
    </row>
    <row r="303" spans="1:10" x14ac:dyDescent="0.2">
      <c r="A303" s="1">
        <v>39752</v>
      </c>
      <c r="B303">
        <v>0.66779999999999995</v>
      </c>
      <c r="C303">
        <v>1.6075999999999999</v>
      </c>
      <c r="D303">
        <v>0.82489999999999997</v>
      </c>
      <c r="E303">
        <v>1.2726</v>
      </c>
      <c r="F303">
        <v>1.0156E-2</v>
      </c>
      <c r="G303">
        <v>0.5827</v>
      </c>
      <c r="H303">
        <v>0.1487</v>
      </c>
      <c r="I303">
        <v>0.128689</v>
      </c>
      <c r="J303">
        <v>0.86140000000000005</v>
      </c>
    </row>
    <row r="304" spans="1:10" x14ac:dyDescent="0.2">
      <c r="A304" s="1">
        <v>39780</v>
      </c>
      <c r="B304">
        <v>0.65529999999999999</v>
      </c>
      <c r="C304">
        <v>1.5377000000000001</v>
      </c>
      <c r="D304">
        <v>0.80649999999999999</v>
      </c>
      <c r="E304">
        <v>1.2690999999999999</v>
      </c>
      <c r="F304">
        <v>1.0468E-2</v>
      </c>
      <c r="G304">
        <v>0.54900000000000004</v>
      </c>
      <c r="H304">
        <v>0.1426</v>
      </c>
      <c r="I304">
        <v>0.123429</v>
      </c>
      <c r="J304">
        <v>0.82410000000000005</v>
      </c>
    </row>
    <row r="305" spans="1:10" x14ac:dyDescent="0.2">
      <c r="A305" s="1">
        <v>39813</v>
      </c>
      <c r="B305">
        <v>0.70269999999999999</v>
      </c>
      <c r="C305">
        <v>1.4593</v>
      </c>
      <c r="D305">
        <v>0.82020000000000004</v>
      </c>
      <c r="E305">
        <v>1.3971</v>
      </c>
      <c r="F305">
        <v>1.1021E-2</v>
      </c>
      <c r="G305">
        <v>0.57930000000000004</v>
      </c>
      <c r="H305">
        <v>0.14380000000000001</v>
      </c>
      <c r="I305">
        <v>0.12767400000000001</v>
      </c>
      <c r="J305">
        <v>0.93259999999999998</v>
      </c>
    </row>
    <row r="306" spans="1:10" x14ac:dyDescent="0.2">
      <c r="A306" s="1">
        <v>39843</v>
      </c>
      <c r="B306">
        <v>0.63749999999999996</v>
      </c>
      <c r="C306">
        <v>1.454</v>
      </c>
      <c r="D306">
        <v>0.81399999999999995</v>
      </c>
      <c r="E306">
        <v>1.2813000000000001</v>
      </c>
      <c r="F306">
        <v>1.1115E-2</v>
      </c>
      <c r="G306">
        <v>0.50890000000000002</v>
      </c>
      <c r="H306">
        <v>0.1447</v>
      </c>
      <c r="I306">
        <v>0.11981</v>
      </c>
      <c r="J306">
        <v>0.8619</v>
      </c>
    </row>
    <row r="307" spans="1:10" x14ac:dyDescent="0.2">
      <c r="A307" s="1">
        <v>39871</v>
      </c>
      <c r="B307">
        <v>0.63900000000000001</v>
      </c>
      <c r="C307">
        <v>1.4318</v>
      </c>
      <c r="D307">
        <v>0.78400000000000003</v>
      </c>
      <c r="E307">
        <v>1.2668999999999999</v>
      </c>
      <c r="F307">
        <v>1.0248E-2</v>
      </c>
      <c r="G307">
        <v>0.50080000000000002</v>
      </c>
      <c r="H307">
        <v>0.14199999999999999</v>
      </c>
      <c r="I307">
        <v>0.110925</v>
      </c>
      <c r="J307">
        <v>0.85529999999999995</v>
      </c>
    </row>
    <row r="308" spans="1:10" x14ac:dyDescent="0.2">
      <c r="A308" s="1">
        <v>39903</v>
      </c>
      <c r="B308">
        <v>0.69130000000000003</v>
      </c>
      <c r="C308">
        <v>1.4322999999999999</v>
      </c>
      <c r="D308">
        <v>0.79349999999999998</v>
      </c>
      <c r="E308">
        <v>1.325</v>
      </c>
      <c r="F308">
        <v>1.0104E-2</v>
      </c>
      <c r="G308">
        <v>0.5595</v>
      </c>
      <c r="H308">
        <v>0.1484</v>
      </c>
      <c r="I308">
        <v>0.121258</v>
      </c>
      <c r="J308">
        <v>0.87760000000000005</v>
      </c>
    </row>
    <row r="309" spans="1:10" x14ac:dyDescent="0.2">
      <c r="A309" s="1">
        <v>39933</v>
      </c>
      <c r="B309">
        <v>0.72560000000000002</v>
      </c>
      <c r="C309">
        <v>1.4790000000000001</v>
      </c>
      <c r="D309">
        <v>0.8387</v>
      </c>
      <c r="E309">
        <v>1.323</v>
      </c>
      <c r="F309">
        <v>1.0139E-2</v>
      </c>
      <c r="G309">
        <v>0.56520000000000004</v>
      </c>
      <c r="H309">
        <v>0.1525</v>
      </c>
      <c r="I309">
        <v>0.124251</v>
      </c>
      <c r="J309">
        <v>0.87690000000000001</v>
      </c>
    </row>
    <row r="310" spans="1:10" x14ac:dyDescent="0.2">
      <c r="A310" s="1">
        <v>39962</v>
      </c>
      <c r="B310">
        <v>0.80110000000000003</v>
      </c>
      <c r="C310">
        <v>1.619</v>
      </c>
      <c r="D310">
        <v>0.91710000000000003</v>
      </c>
      <c r="E310">
        <v>1.4157999999999999</v>
      </c>
      <c r="F310">
        <v>1.0489999999999999E-2</v>
      </c>
      <c r="G310">
        <v>0.64049999999999996</v>
      </c>
      <c r="H310">
        <v>0.159</v>
      </c>
      <c r="I310">
        <v>0.132525</v>
      </c>
      <c r="J310">
        <v>0.93720000000000003</v>
      </c>
    </row>
    <row r="311" spans="1:10" x14ac:dyDescent="0.2">
      <c r="A311" s="1">
        <v>39994</v>
      </c>
      <c r="B311">
        <v>0.80640000000000001</v>
      </c>
      <c r="C311">
        <v>1.6457999999999999</v>
      </c>
      <c r="D311">
        <v>0.86040000000000005</v>
      </c>
      <c r="E311">
        <v>1.4033</v>
      </c>
      <c r="F311">
        <v>1.0377000000000001E-2</v>
      </c>
      <c r="G311">
        <v>0.64570000000000005</v>
      </c>
      <c r="H311">
        <v>0.1555</v>
      </c>
      <c r="I311">
        <v>0.129831</v>
      </c>
      <c r="J311">
        <v>0.92079999999999995</v>
      </c>
    </row>
    <row r="312" spans="1:10" x14ac:dyDescent="0.2">
      <c r="A312" s="1">
        <v>40025</v>
      </c>
      <c r="B312">
        <v>0.83589999999999998</v>
      </c>
      <c r="C312">
        <v>1.6713</v>
      </c>
      <c r="D312">
        <v>0.92789999999999995</v>
      </c>
      <c r="E312">
        <v>1.4257</v>
      </c>
      <c r="F312">
        <v>1.0562E-2</v>
      </c>
      <c r="G312">
        <v>0.66180000000000005</v>
      </c>
      <c r="H312">
        <v>0.16350000000000001</v>
      </c>
      <c r="I312">
        <v>0.13905400000000001</v>
      </c>
      <c r="J312">
        <v>0.93610000000000004</v>
      </c>
    </row>
    <row r="313" spans="1:10" x14ac:dyDescent="0.2">
      <c r="A313" s="1">
        <v>40056</v>
      </c>
      <c r="B313">
        <v>0.84389999999999998</v>
      </c>
      <c r="C313">
        <v>1.6288</v>
      </c>
      <c r="D313">
        <v>0.91439999999999999</v>
      </c>
      <c r="E313">
        <v>1.4334</v>
      </c>
      <c r="F313">
        <v>1.0737999999999999E-2</v>
      </c>
      <c r="G313">
        <v>0.68510000000000004</v>
      </c>
      <c r="H313">
        <v>0.16619999999999999</v>
      </c>
      <c r="I313">
        <v>0.14046500000000001</v>
      </c>
      <c r="J313">
        <v>0.94440000000000002</v>
      </c>
    </row>
    <row r="314" spans="1:10" x14ac:dyDescent="0.2">
      <c r="A314" s="1">
        <v>40086</v>
      </c>
      <c r="B314">
        <v>0.88280000000000003</v>
      </c>
      <c r="C314">
        <v>1.5982000000000001</v>
      </c>
      <c r="D314">
        <v>0.93510000000000004</v>
      </c>
      <c r="E314">
        <v>1.464</v>
      </c>
      <c r="F314">
        <v>1.115E-2</v>
      </c>
      <c r="G314">
        <v>0.72319999999999995</v>
      </c>
      <c r="H314">
        <v>0.17319999999999999</v>
      </c>
      <c r="I314">
        <v>0.14366200000000001</v>
      </c>
      <c r="J314">
        <v>0.96509999999999996</v>
      </c>
    </row>
    <row r="315" spans="1:10" x14ac:dyDescent="0.2">
      <c r="A315" s="1">
        <v>40116</v>
      </c>
      <c r="B315">
        <v>0.89970000000000006</v>
      </c>
      <c r="C315">
        <v>1.6453</v>
      </c>
      <c r="D315">
        <v>0.92220000000000002</v>
      </c>
      <c r="E315">
        <v>1.4719</v>
      </c>
      <c r="F315">
        <v>1.1098999999999999E-2</v>
      </c>
      <c r="G315">
        <v>0.71809999999999996</v>
      </c>
      <c r="H315">
        <v>0.17460000000000001</v>
      </c>
      <c r="I315">
        <v>0.140931</v>
      </c>
      <c r="J315">
        <v>0.97450000000000003</v>
      </c>
    </row>
    <row r="316" spans="1:10" x14ac:dyDescent="0.2">
      <c r="A316" s="1">
        <v>40147</v>
      </c>
      <c r="B316">
        <v>0.91600000000000004</v>
      </c>
      <c r="C316">
        <v>1.6439999999999999</v>
      </c>
      <c r="D316">
        <v>0.94669999999999999</v>
      </c>
      <c r="E316">
        <v>1.5004999999999999</v>
      </c>
      <c r="F316">
        <v>1.1573999999999999E-2</v>
      </c>
      <c r="G316">
        <v>0.71599999999999997</v>
      </c>
      <c r="H316">
        <v>0.17610000000000001</v>
      </c>
      <c r="I316">
        <v>0.143349</v>
      </c>
      <c r="J316">
        <v>0.99470000000000003</v>
      </c>
    </row>
    <row r="317" spans="1:10" x14ac:dyDescent="0.2">
      <c r="A317" s="1">
        <v>40178</v>
      </c>
      <c r="B317">
        <v>0.89770000000000005</v>
      </c>
      <c r="C317">
        <v>1.617</v>
      </c>
      <c r="D317">
        <v>0.9506</v>
      </c>
      <c r="E317">
        <v>1.4320999999999999</v>
      </c>
      <c r="F317">
        <v>1.0753E-2</v>
      </c>
      <c r="G317">
        <v>0.7228</v>
      </c>
      <c r="H317">
        <v>0.1726</v>
      </c>
      <c r="I317">
        <v>0.139735</v>
      </c>
      <c r="J317">
        <v>0.96750000000000003</v>
      </c>
    </row>
    <row r="318" spans="1:10" x14ac:dyDescent="0.2">
      <c r="A318" s="1">
        <v>40207</v>
      </c>
      <c r="B318">
        <v>0.88380000000000003</v>
      </c>
      <c r="C318">
        <v>1.5986</v>
      </c>
      <c r="D318">
        <v>0.93430000000000002</v>
      </c>
      <c r="E318">
        <v>1.3863000000000001</v>
      </c>
      <c r="F318">
        <v>1.1077999999999999E-2</v>
      </c>
      <c r="G318">
        <v>0.70099999999999996</v>
      </c>
      <c r="H318">
        <v>0.16869999999999999</v>
      </c>
      <c r="I318">
        <v>0.13535900000000001</v>
      </c>
      <c r="J318">
        <v>0.94289999999999996</v>
      </c>
    </row>
    <row r="319" spans="1:10" x14ac:dyDescent="0.2">
      <c r="A319" s="1">
        <v>40235</v>
      </c>
      <c r="B319">
        <v>0.89539999999999997</v>
      </c>
      <c r="C319">
        <v>1.5238</v>
      </c>
      <c r="D319">
        <v>0.95120000000000005</v>
      </c>
      <c r="E319">
        <v>1.3631</v>
      </c>
      <c r="F319">
        <v>1.1246000000000001E-2</v>
      </c>
      <c r="G319">
        <v>0.69820000000000004</v>
      </c>
      <c r="H319">
        <v>0.16919999999999999</v>
      </c>
      <c r="I319">
        <v>0.140404</v>
      </c>
      <c r="J319">
        <v>0.93159999999999998</v>
      </c>
    </row>
    <row r="320" spans="1:10" x14ac:dyDescent="0.2">
      <c r="A320" s="1">
        <v>40268</v>
      </c>
      <c r="B320">
        <v>0.91720000000000002</v>
      </c>
      <c r="C320">
        <v>1.5184</v>
      </c>
      <c r="D320">
        <v>0.98480000000000001</v>
      </c>
      <c r="E320">
        <v>1.351</v>
      </c>
      <c r="F320">
        <v>1.0699999999999999E-2</v>
      </c>
      <c r="G320">
        <v>0.71060000000000001</v>
      </c>
      <c r="H320">
        <v>0.16830000000000001</v>
      </c>
      <c r="I320">
        <v>0.13853699999999999</v>
      </c>
      <c r="J320">
        <v>0.94879999999999998</v>
      </c>
    </row>
    <row r="321" spans="1:10" x14ac:dyDescent="0.2">
      <c r="A321" s="1">
        <v>40298</v>
      </c>
      <c r="B321">
        <v>0.92430000000000001</v>
      </c>
      <c r="C321">
        <v>1.5274000000000001</v>
      </c>
      <c r="D321">
        <v>0.98260000000000003</v>
      </c>
      <c r="E321">
        <v>1.3293999999999999</v>
      </c>
      <c r="F321">
        <v>1.0654E-2</v>
      </c>
      <c r="G321">
        <v>0.72699999999999998</v>
      </c>
      <c r="H321">
        <v>0.16930000000000001</v>
      </c>
      <c r="I321">
        <v>0.13788900000000001</v>
      </c>
      <c r="J321">
        <v>0.92810000000000004</v>
      </c>
    </row>
    <row r="322" spans="1:10" x14ac:dyDescent="0.2">
      <c r="A322" s="1">
        <v>40329</v>
      </c>
      <c r="B322">
        <v>0.84589999999999999</v>
      </c>
      <c r="C322">
        <v>1.4538</v>
      </c>
      <c r="D322">
        <v>0.95740000000000003</v>
      </c>
      <c r="E322">
        <v>1.2305999999999999</v>
      </c>
      <c r="F322">
        <v>1.0957E-2</v>
      </c>
      <c r="G322">
        <v>0.68049999999999999</v>
      </c>
      <c r="H322">
        <v>0.15479999999999999</v>
      </c>
      <c r="I322">
        <v>0.12803300000000001</v>
      </c>
      <c r="J322">
        <v>0.8659</v>
      </c>
    </row>
    <row r="323" spans="1:10" x14ac:dyDescent="0.2">
      <c r="A323" s="1">
        <v>40359</v>
      </c>
      <c r="B323">
        <v>0.84079999999999999</v>
      </c>
      <c r="C323">
        <v>1.4944999999999999</v>
      </c>
      <c r="D323">
        <v>0.93989999999999996</v>
      </c>
      <c r="E323">
        <v>1.2238</v>
      </c>
      <c r="F323">
        <v>1.1308E-2</v>
      </c>
      <c r="G323">
        <v>0.68469999999999998</v>
      </c>
      <c r="H323">
        <v>0.15390000000000001</v>
      </c>
      <c r="I323">
        <v>0.128298</v>
      </c>
      <c r="J323">
        <v>0.92830000000000001</v>
      </c>
    </row>
    <row r="324" spans="1:10" x14ac:dyDescent="0.2">
      <c r="A324" s="1">
        <v>40389</v>
      </c>
      <c r="B324">
        <v>0.9042</v>
      </c>
      <c r="C324">
        <v>1.5689</v>
      </c>
      <c r="D324">
        <v>0.97109999999999996</v>
      </c>
      <c r="E324">
        <v>1.3051999999999999</v>
      </c>
      <c r="F324">
        <v>1.1568E-2</v>
      </c>
      <c r="G324">
        <v>0.72599999999999998</v>
      </c>
      <c r="H324">
        <v>0.1646</v>
      </c>
      <c r="I324">
        <v>0.138687</v>
      </c>
      <c r="J324">
        <v>0.96050000000000002</v>
      </c>
    </row>
    <row r="325" spans="1:10" x14ac:dyDescent="0.2">
      <c r="A325" s="1">
        <v>40421</v>
      </c>
      <c r="B325">
        <v>0.89059999999999995</v>
      </c>
      <c r="C325">
        <v>1.5347999999999999</v>
      </c>
      <c r="D325">
        <v>0.93840000000000001</v>
      </c>
      <c r="E325">
        <v>1.268</v>
      </c>
      <c r="F325">
        <v>1.1878E-2</v>
      </c>
      <c r="G325">
        <v>0.69899999999999995</v>
      </c>
      <c r="H325">
        <v>0.15870000000000001</v>
      </c>
      <c r="I325">
        <v>0.13542000000000001</v>
      </c>
      <c r="J325">
        <v>0.98509999999999998</v>
      </c>
    </row>
    <row r="326" spans="1:10" x14ac:dyDescent="0.2">
      <c r="A326" s="1">
        <v>40451</v>
      </c>
      <c r="B326">
        <v>0.96709999999999996</v>
      </c>
      <c r="C326">
        <v>1.5716000000000001</v>
      </c>
      <c r="D326">
        <v>0.97160000000000002</v>
      </c>
      <c r="E326">
        <v>1.3633999999999999</v>
      </c>
      <c r="F326">
        <v>1.1972999999999999E-2</v>
      </c>
      <c r="G326">
        <v>0.73429999999999995</v>
      </c>
      <c r="H326">
        <v>0.17019999999999999</v>
      </c>
      <c r="I326">
        <v>0.14836199999999999</v>
      </c>
      <c r="J326">
        <v>1.0177</v>
      </c>
    </row>
    <row r="327" spans="1:10" x14ac:dyDescent="0.2">
      <c r="A327" s="1">
        <v>40480</v>
      </c>
      <c r="B327">
        <v>0.98350000000000004</v>
      </c>
      <c r="C327">
        <v>1.6037999999999999</v>
      </c>
      <c r="D327">
        <v>0.98099999999999998</v>
      </c>
      <c r="E327">
        <v>1.3947000000000001</v>
      </c>
      <c r="F327">
        <v>1.2437999999999999E-2</v>
      </c>
      <c r="G327">
        <v>0.76649999999999996</v>
      </c>
      <c r="H327">
        <v>0.17100000000000001</v>
      </c>
      <c r="I327">
        <v>0.149922</v>
      </c>
      <c r="J327">
        <v>1.018</v>
      </c>
    </row>
    <row r="328" spans="1:10" x14ac:dyDescent="0.2">
      <c r="A328" s="1">
        <v>40512</v>
      </c>
      <c r="B328">
        <v>0.95879999999999999</v>
      </c>
      <c r="C328">
        <v>1.5562</v>
      </c>
      <c r="D328">
        <v>0.97430000000000005</v>
      </c>
      <c r="E328">
        <v>1.2983</v>
      </c>
      <c r="F328">
        <v>1.1950000000000001E-2</v>
      </c>
      <c r="G328">
        <v>0.74260000000000004</v>
      </c>
      <c r="H328">
        <v>0.16109999999999999</v>
      </c>
      <c r="I328">
        <v>0.14227100000000001</v>
      </c>
      <c r="J328">
        <v>0.99660000000000004</v>
      </c>
    </row>
    <row r="329" spans="1:10" x14ac:dyDescent="0.2">
      <c r="A329" s="1">
        <v>40543</v>
      </c>
      <c r="B329">
        <v>1.0233000000000001</v>
      </c>
      <c r="C329">
        <v>1.5611999999999999</v>
      </c>
      <c r="D329">
        <v>1.002</v>
      </c>
      <c r="E329">
        <v>1.3384</v>
      </c>
      <c r="F329">
        <v>1.2323000000000001E-2</v>
      </c>
      <c r="G329">
        <v>0.7802</v>
      </c>
      <c r="H329">
        <v>0.17180000000000001</v>
      </c>
      <c r="I329">
        <v>0.14899699999999999</v>
      </c>
      <c r="J329">
        <v>1.0692999999999999</v>
      </c>
    </row>
    <row r="330" spans="1:10" x14ac:dyDescent="0.2">
      <c r="A330" s="1">
        <v>40574</v>
      </c>
      <c r="B330">
        <v>0.99739999999999995</v>
      </c>
      <c r="C330">
        <v>1.6013999999999999</v>
      </c>
      <c r="D330">
        <v>0.999</v>
      </c>
      <c r="E330">
        <v>1.3694</v>
      </c>
      <c r="F330">
        <v>1.2189E-2</v>
      </c>
      <c r="G330">
        <v>0.77290000000000003</v>
      </c>
      <c r="H330">
        <v>0.1731</v>
      </c>
      <c r="I330">
        <v>0.15509899999999999</v>
      </c>
      <c r="J330">
        <v>1.0592999999999999</v>
      </c>
    </row>
    <row r="331" spans="1:10" x14ac:dyDescent="0.2">
      <c r="A331" s="1">
        <v>40602</v>
      </c>
      <c r="B331">
        <v>1.0185999999999999</v>
      </c>
      <c r="C331">
        <v>1.6256999999999999</v>
      </c>
      <c r="D331">
        <v>1.0293000000000001</v>
      </c>
      <c r="E331">
        <v>1.3806</v>
      </c>
      <c r="F331">
        <v>1.2227999999999999E-2</v>
      </c>
      <c r="G331">
        <v>0.75239999999999996</v>
      </c>
      <c r="H331">
        <v>0.1787</v>
      </c>
      <c r="I331">
        <v>0.15810099999999999</v>
      </c>
      <c r="J331">
        <v>1.0765</v>
      </c>
    </row>
    <row r="332" spans="1:10" x14ac:dyDescent="0.2">
      <c r="A332" s="1">
        <v>40633</v>
      </c>
      <c r="B332">
        <v>1.0328999999999999</v>
      </c>
      <c r="C332">
        <v>1.6028</v>
      </c>
      <c r="D332">
        <v>1.0303</v>
      </c>
      <c r="E332">
        <v>1.4157999999999999</v>
      </c>
      <c r="F332">
        <v>1.2029E-2</v>
      </c>
      <c r="G332">
        <v>0.76149999999999995</v>
      </c>
      <c r="H332">
        <v>0.18049999999999999</v>
      </c>
      <c r="I332">
        <v>0.158139</v>
      </c>
      <c r="J332">
        <v>1.0881000000000001</v>
      </c>
    </row>
    <row r="333" spans="1:10" x14ac:dyDescent="0.2">
      <c r="A333" s="1">
        <v>40662</v>
      </c>
      <c r="B333">
        <v>1.0971</v>
      </c>
      <c r="C333">
        <v>1.6707000000000001</v>
      </c>
      <c r="D333">
        <v>1.0581</v>
      </c>
      <c r="E333">
        <v>1.4806999999999999</v>
      </c>
      <c r="F333">
        <v>1.2312999999999999E-2</v>
      </c>
      <c r="G333">
        <v>0.80989999999999995</v>
      </c>
      <c r="H333">
        <v>0.1905</v>
      </c>
      <c r="I333">
        <v>0.16550300000000001</v>
      </c>
      <c r="J333">
        <v>1.1556999999999999</v>
      </c>
    </row>
    <row r="334" spans="1:10" x14ac:dyDescent="0.2">
      <c r="A334" s="1">
        <v>40694</v>
      </c>
      <c r="B334">
        <v>1.0671999999999999</v>
      </c>
      <c r="C334">
        <v>1.6448</v>
      </c>
      <c r="D334">
        <v>1.0324</v>
      </c>
      <c r="E334">
        <v>1.4396</v>
      </c>
      <c r="F334">
        <v>1.2266000000000001E-2</v>
      </c>
      <c r="G334">
        <v>0.82389999999999997</v>
      </c>
      <c r="H334">
        <v>0.18590000000000001</v>
      </c>
      <c r="I334">
        <v>0.16202800000000001</v>
      </c>
      <c r="J334">
        <v>1.1711</v>
      </c>
    </row>
    <row r="335" spans="1:10" x14ac:dyDescent="0.2">
      <c r="A335" s="1">
        <v>40724</v>
      </c>
      <c r="B335">
        <v>1.0722</v>
      </c>
      <c r="C335">
        <v>1.6052999999999999</v>
      </c>
      <c r="D335">
        <v>1.038</v>
      </c>
      <c r="E335">
        <v>1.4501999999999999</v>
      </c>
      <c r="F335">
        <v>1.2413E-2</v>
      </c>
      <c r="G335">
        <v>0.82920000000000005</v>
      </c>
      <c r="H335">
        <v>0.18559999999999999</v>
      </c>
      <c r="I335">
        <v>0.15802099999999999</v>
      </c>
      <c r="J335">
        <v>1.1898</v>
      </c>
    </row>
    <row r="336" spans="1:10" x14ac:dyDescent="0.2">
      <c r="A336" s="1">
        <v>40753</v>
      </c>
      <c r="B336">
        <v>1.0992999999999999</v>
      </c>
      <c r="C336">
        <v>1.6426000000000001</v>
      </c>
      <c r="D336">
        <v>1.0468999999999999</v>
      </c>
      <c r="E336">
        <v>1.4398</v>
      </c>
      <c r="F336">
        <v>1.3027E-2</v>
      </c>
      <c r="G336">
        <v>0.87929999999999997</v>
      </c>
      <c r="H336">
        <v>0.186</v>
      </c>
      <c r="I336">
        <v>0.15928899999999999</v>
      </c>
      <c r="J336">
        <v>1.2727999999999999</v>
      </c>
    </row>
    <row r="337" spans="1:10" x14ac:dyDescent="0.2">
      <c r="A337" s="1">
        <v>40786</v>
      </c>
      <c r="B337">
        <v>1.0707</v>
      </c>
      <c r="C337">
        <v>1.625</v>
      </c>
      <c r="D337">
        <v>1.0227999999999999</v>
      </c>
      <c r="E337">
        <v>1.4369000000000001</v>
      </c>
      <c r="F337">
        <v>1.3044999999999999E-2</v>
      </c>
      <c r="G337">
        <v>0.85409999999999997</v>
      </c>
      <c r="H337">
        <v>0.18640000000000001</v>
      </c>
      <c r="I337">
        <v>0.157634</v>
      </c>
      <c r="J337">
        <v>1.2407999999999999</v>
      </c>
    </row>
    <row r="338" spans="1:10" x14ac:dyDescent="0.2">
      <c r="A338" s="1">
        <v>40816</v>
      </c>
      <c r="B338">
        <v>0.96619999999999995</v>
      </c>
      <c r="C338">
        <v>1.5584</v>
      </c>
      <c r="D338">
        <v>0.95209999999999995</v>
      </c>
      <c r="E338">
        <v>1.3387</v>
      </c>
      <c r="F338">
        <v>1.2983E-2</v>
      </c>
      <c r="G338">
        <v>0.76139999999999997</v>
      </c>
      <c r="H338">
        <v>0.17050000000000001</v>
      </c>
      <c r="I338">
        <v>0.14547599999999999</v>
      </c>
      <c r="J338">
        <v>1.1011</v>
      </c>
    </row>
    <row r="339" spans="1:10" x14ac:dyDescent="0.2">
      <c r="A339" s="1">
        <v>40847</v>
      </c>
      <c r="B339">
        <v>1.0529999999999999</v>
      </c>
      <c r="C339">
        <v>1.6087</v>
      </c>
      <c r="D339">
        <v>0.99919999999999998</v>
      </c>
      <c r="E339">
        <v>1.3857999999999999</v>
      </c>
      <c r="F339">
        <v>1.2793000000000001E-2</v>
      </c>
      <c r="G339">
        <v>0.80669999999999997</v>
      </c>
      <c r="H339">
        <v>0.18010000000000001</v>
      </c>
      <c r="I339">
        <v>0.15375900000000001</v>
      </c>
      <c r="J339">
        <v>1.1403000000000001</v>
      </c>
    </row>
    <row r="340" spans="1:10" x14ac:dyDescent="0.2">
      <c r="A340" s="1">
        <v>40877</v>
      </c>
      <c r="B340">
        <v>1.0283</v>
      </c>
      <c r="C340">
        <v>1.5704</v>
      </c>
      <c r="D340">
        <v>0.98270000000000002</v>
      </c>
      <c r="E340">
        <v>1.3446</v>
      </c>
      <c r="F340">
        <v>1.2884E-2</v>
      </c>
      <c r="G340">
        <v>0.78049999999999997</v>
      </c>
      <c r="H340">
        <v>0.17330000000000001</v>
      </c>
      <c r="I340">
        <v>0.14785400000000001</v>
      </c>
      <c r="J340">
        <v>1.095</v>
      </c>
    </row>
    <row r="341" spans="1:10" x14ac:dyDescent="0.2">
      <c r="A341" s="1">
        <v>40907</v>
      </c>
      <c r="B341">
        <v>1.0208999999999999</v>
      </c>
      <c r="C341">
        <v>1.5543</v>
      </c>
      <c r="D341">
        <v>0.97889999999999999</v>
      </c>
      <c r="E341">
        <v>1.2961</v>
      </c>
      <c r="F341">
        <v>1.3001E-2</v>
      </c>
      <c r="G341">
        <v>0.7772</v>
      </c>
      <c r="H341">
        <v>0.16739999999999999</v>
      </c>
      <c r="I341">
        <v>0.14527300000000001</v>
      </c>
      <c r="J341">
        <v>1.0647</v>
      </c>
    </row>
    <row r="342" spans="1:10" x14ac:dyDescent="0.2">
      <c r="A342" s="1">
        <v>40939</v>
      </c>
      <c r="B342">
        <v>1.0621</v>
      </c>
      <c r="C342">
        <v>1.5760000000000001</v>
      </c>
      <c r="D342">
        <v>0.99750000000000005</v>
      </c>
      <c r="E342">
        <v>1.3084</v>
      </c>
      <c r="F342">
        <v>1.3112E-2</v>
      </c>
      <c r="G342">
        <v>0.82679999999999998</v>
      </c>
      <c r="H342">
        <v>0.17050000000000001</v>
      </c>
      <c r="I342">
        <v>0.147062</v>
      </c>
      <c r="J342">
        <v>1.0868</v>
      </c>
    </row>
    <row r="343" spans="1:10" x14ac:dyDescent="0.2">
      <c r="A343" s="1">
        <v>40968</v>
      </c>
      <c r="B343">
        <v>1.0731999999999999</v>
      </c>
      <c r="C343">
        <v>1.5916999999999999</v>
      </c>
      <c r="D343">
        <v>1.0102</v>
      </c>
      <c r="E343">
        <v>1.3325</v>
      </c>
      <c r="F343">
        <v>1.2323000000000001E-2</v>
      </c>
      <c r="G343">
        <v>0.83409999999999995</v>
      </c>
      <c r="H343">
        <v>0.17879999999999999</v>
      </c>
      <c r="I343">
        <v>0.15107100000000001</v>
      </c>
      <c r="J343">
        <v>1.1055999999999999</v>
      </c>
    </row>
    <row r="344" spans="1:10" x14ac:dyDescent="0.2">
      <c r="A344" s="1">
        <v>40998</v>
      </c>
      <c r="B344">
        <v>1.0346</v>
      </c>
      <c r="C344">
        <v>1.6008</v>
      </c>
      <c r="D344">
        <v>1.0013000000000001</v>
      </c>
      <c r="E344">
        <v>1.3343</v>
      </c>
      <c r="F344">
        <v>1.2068000000000001E-2</v>
      </c>
      <c r="G344">
        <v>0.81869999999999998</v>
      </c>
      <c r="H344">
        <v>0.1757</v>
      </c>
      <c r="I344">
        <v>0.151174</v>
      </c>
      <c r="J344">
        <v>1.1080000000000001</v>
      </c>
    </row>
    <row r="345" spans="1:10" x14ac:dyDescent="0.2">
      <c r="A345" s="1">
        <v>41029</v>
      </c>
      <c r="B345">
        <v>1.0428999999999999</v>
      </c>
      <c r="C345">
        <v>1.6234</v>
      </c>
      <c r="D345">
        <v>1.0129999999999999</v>
      </c>
      <c r="E345">
        <v>1.3239000000000001</v>
      </c>
      <c r="F345">
        <v>1.2527E-2</v>
      </c>
      <c r="G345">
        <v>0.81850000000000001</v>
      </c>
      <c r="H345">
        <v>0.17480000000000001</v>
      </c>
      <c r="I345">
        <v>0.14873900000000001</v>
      </c>
      <c r="J345">
        <v>1.1019000000000001</v>
      </c>
    </row>
    <row r="346" spans="1:10" x14ac:dyDescent="0.2">
      <c r="A346" s="1">
        <v>41060</v>
      </c>
      <c r="B346">
        <v>0.97340000000000004</v>
      </c>
      <c r="C346">
        <v>1.5405</v>
      </c>
      <c r="D346">
        <v>0.96819999999999995</v>
      </c>
      <c r="E346">
        <v>1.2364999999999999</v>
      </c>
      <c r="F346">
        <v>1.2769000000000001E-2</v>
      </c>
      <c r="G346">
        <v>0.75370000000000004</v>
      </c>
      <c r="H346">
        <v>0.16350000000000001</v>
      </c>
      <c r="I346">
        <v>0.13758100000000001</v>
      </c>
      <c r="J346">
        <v>1.0295000000000001</v>
      </c>
    </row>
    <row r="347" spans="1:10" x14ac:dyDescent="0.2">
      <c r="A347" s="1">
        <v>41089</v>
      </c>
      <c r="B347">
        <v>1.0238</v>
      </c>
      <c r="C347">
        <v>1.5707</v>
      </c>
      <c r="D347">
        <v>0.98370000000000002</v>
      </c>
      <c r="E347">
        <v>1.2666999999999999</v>
      </c>
      <c r="F347">
        <v>1.2529999999999999E-2</v>
      </c>
      <c r="G347">
        <v>0.80130000000000001</v>
      </c>
      <c r="H347">
        <v>0.1678</v>
      </c>
      <c r="I347">
        <v>0.14444899999999999</v>
      </c>
      <c r="J347">
        <v>1.0542</v>
      </c>
    </row>
    <row r="348" spans="1:10" x14ac:dyDescent="0.2">
      <c r="A348" s="1">
        <v>41121</v>
      </c>
      <c r="B348">
        <v>1.0503</v>
      </c>
      <c r="C348">
        <v>1.5678000000000001</v>
      </c>
      <c r="D348">
        <v>0.99690000000000001</v>
      </c>
      <c r="E348">
        <v>1.2303999999999999</v>
      </c>
      <c r="F348">
        <v>1.2801E-2</v>
      </c>
      <c r="G348">
        <v>0.80869999999999997</v>
      </c>
      <c r="H348">
        <v>0.16569999999999999</v>
      </c>
      <c r="I348">
        <v>0.14708299999999999</v>
      </c>
      <c r="J348">
        <v>1.0241</v>
      </c>
    </row>
    <row r="349" spans="1:10" x14ac:dyDescent="0.2">
      <c r="A349" s="1">
        <v>41152</v>
      </c>
      <c r="B349">
        <v>1.0322</v>
      </c>
      <c r="C349">
        <v>1.5866</v>
      </c>
      <c r="D349">
        <v>1.0139</v>
      </c>
      <c r="E349">
        <v>1.2579</v>
      </c>
      <c r="F349">
        <v>1.2756999999999999E-2</v>
      </c>
      <c r="G349">
        <v>0.8034</v>
      </c>
      <c r="H349">
        <v>0.17249999999999999</v>
      </c>
      <c r="I349">
        <v>0.15091199999999999</v>
      </c>
      <c r="J349">
        <v>1.0471999999999999</v>
      </c>
    </row>
    <row r="350" spans="1:10" x14ac:dyDescent="0.2">
      <c r="A350" s="1">
        <v>41180</v>
      </c>
      <c r="B350">
        <v>1.0378000000000001</v>
      </c>
      <c r="C350">
        <v>1.6167</v>
      </c>
      <c r="D350">
        <v>1.0165</v>
      </c>
      <c r="E350">
        <v>1.286</v>
      </c>
      <c r="F350">
        <v>1.2829999999999999E-2</v>
      </c>
      <c r="G350">
        <v>0.83009999999999995</v>
      </c>
      <c r="H350">
        <v>0.17469999999999999</v>
      </c>
      <c r="I350">
        <v>0.15231900000000001</v>
      </c>
      <c r="J350">
        <v>1.0640000000000001</v>
      </c>
    </row>
    <row r="351" spans="1:10" x14ac:dyDescent="0.2">
      <c r="A351" s="1">
        <v>41213</v>
      </c>
      <c r="B351">
        <v>1.0376000000000001</v>
      </c>
      <c r="C351">
        <v>1.6129</v>
      </c>
      <c r="D351">
        <v>1.0005999999999999</v>
      </c>
      <c r="E351">
        <v>1.296</v>
      </c>
      <c r="F351">
        <v>1.2533000000000001E-2</v>
      </c>
      <c r="G351">
        <v>0.82250000000000001</v>
      </c>
      <c r="H351">
        <v>0.1754</v>
      </c>
      <c r="I351">
        <v>0.150725</v>
      </c>
      <c r="J351">
        <v>1.0736000000000001</v>
      </c>
    </row>
    <row r="352" spans="1:10" x14ac:dyDescent="0.2">
      <c r="A352" s="1">
        <v>41243</v>
      </c>
      <c r="B352">
        <v>1.0427999999999999</v>
      </c>
      <c r="C352">
        <v>1.6012999999999999</v>
      </c>
      <c r="D352">
        <v>1.0057</v>
      </c>
      <c r="E352">
        <v>1.2986</v>
      </c>
      <c r="F352">
        <v>1.2125E-2</v>
      </c>
      <c r="G352">
        <v>0.82040000000000002</v>
      </c>
      <c r="H352">
        <v>0.17630000000000001</v>
      </c>
      <c r="I352">
        <v>0.15013299999999999</v>
      </c>
      <c r="J352">
        <v>1.0774999999999999</v>
      </c>
    </row>
    <row r="353" spans="1:10" x14ac:dyDescent="0.2">
      <c r="A353" s="1">
        <v>41274</v>
      </c>
      <c r="B353">
        <v>1.0394000000000001</v>
      </c>
      <c r="C353">
        <v>1.6254999999999999</v>
      </c>
      <c r="D353">
        <v>1.0079</v>
      </c>
      <c r="E353">
        <v>1.3192999999999999</v>
      </c>
      <c r="F353">
        <v>1.153E-2</v>
      </c>
      <c r="G353">
        <v>0.82879999999999998</v>
      </c>
      <c r="H353">
        <v>0.1797</v>
      </c>
      <c r="I353">
        <v>0.153777</v>
      </c>
      <c r="J353">
        <v>1.0924</v>
      </c>
    </row>
    <row r="354" spans="1:10" x14ac:dyDescent="0.2">
      <c r="A354" s="1">
        <v>41305</v>
      </c>
      <c r="B354">
        <v>1.0425</v>
      </c>
      <c r="C354">
        <v>1.5857000000000001</v>
      </c>
      <c r="D354">
        <v>1.0027999999999999</v>
      </c>
      <c r="E354">
        <v>1.3579000000000001</v>
      </c>
      <c r="F354">
        <v>1.0902999999999999E-2</v>
      </c>
      <c r="G354">
        <v>0.83879999999999999</v>
      </c>
      <c r="H354">
        <v>0.183</v>
      </c>
      <c r="I354">
        <v>0.157166</v>
      </c>
      <c r="J354">
        <v>1.0989</v>
      </c>
    </row>
    <row r="355" spans="1:10" x14ac:dyDescent="0.2">
      <c r="A355" s="1">
        <v>41333</v>
      </c>
      <c r="B355">
        <v>1.0215000000000001</v>
      </c>
      <c r="C355">
        <v>1.5163</v>
      </c>
      <c r="D355">
        <v>0.97030000000000005</v>
      </c>
      <c r="E355">
        <v>1.3057000000000001</v>
      </c>
      <c r="F355">
        <v>1.0803999999999999E-2</v>
      </c>
      <c r="G355">
        <v>0.82469999999999999</v>
      </c>
      <c r="H355">
        <v>0.17430000000000001</v>
      </c>
      <c r="I355">
        <v>0.15465200000000001</v>
      </c>
      <c r="J355">
        <v>1.0674999999999999</v>
      </c>
    </row>
    <row r="356" spans="1:10" x14ac:dyDescent="0.2">
      <c r="A356" s="1">
        <v>41362</v>
      </c>
      <c r="B356">
        <v>1.0419</v>
      </c>
      <c r="C356">
        <v>1.5198</v>
      </c>
      <c r="D356">
        <v>0.9829</v>
      </c>
      <c r="E356">
        <v>1.2819</v>
      </c>
      <c r="F356">
        <v>1.0614E-2</v>
      </c>
      <c r="G356">
        <v>0.83709999999999996</v>
      </c>
      <c r="H356">
        <v>0.17100000000000001</v>
      </c>
      <c r="I356">
        <v>0.153142</v>
      </c>
      <c r="J356">
        <v>1.0531999999999999</v>
      </c>
    </row>
    <row r="357" spans="1:10" x14ac:dyDescent="0.2">
      <c r="A357" s="1">
        <v>41394</v>
      </c>
      <c r="B357">
        <v>1.0370999999999999</v>
      </c>
      <c r="C357">
        <v>1.5531999999999999</v>
      </c>
      <c r="D357">
        <v>0.99270000000000003</v>
      </c>
      <c r="E357">
        <v>1.3168</v>
      </c>
      <c r="F357">
        <v>1.0263E-2</v>
      </c>
      <c r="G357">
        <v>0.85629999999999995</v>
      </c>
      <c r="H357">
        <v>0.17330000000000001</v>
      </c>
      <c r="I357">
        <v>0.154248</v>
      </c>
      <c r="J357">
        <v>1.0760000000000001</v>
      </c>
    </row>
    <row r="358" spans="1:10" x14ac:dyDescent="0.2">
      <c r="A358" s="1">
        <v>41425</v>
      </c>
      <c r="B358">
        <v>0.95709999999999995</v>
      </c>
      <c r="C358">
        <v>1.5198</v>
      </c>
      <c r="D358">
        <v>0.9637</v>
      </c>
      <c r="E358">
        <v>1.2999000000000001</v>
      </c>
      <c r="F358">
        <v>9.9489999999999995E-3</v>
      </c>
      <c r="G358">
        <v>0.79459999999999997</v>
      </c>
      <c r="H358">
        <v>0.1704</v>
      </c>
      <c r="I358">
        <v>0.15104999999999999</v>
      </c>
      <c r="J358">
        <v>1.0468</v>
      </c>
    </row>
    <row r="359" spans="1:10" x14ac:dyDescent="0.2">
      <c r="A359" s="1">
        <v>41453</v>
      </c>
      <c r="B359">
        <v>0.91379999999999995</v>
      </c>
      <c r="C359">
        <v>1.5213000000000001</v>
      </c>
      <c r="D359">
        <v>0.9506</v>
      </c>
      <c r="E359">
        <v>1.3009999999999999</v>
      </c>
      <c r="F359">
        <v>1.0085999999999999E-2</v>
      </c>
      <c r="G359">
        <v>0.77380000000000004</v>
      </c>
      <c r="H359">
        <v>0.1648</v>
      </c>
      <c r="I359">
        <v>0.14924399999999999</v>
      </c>
      <c r="J359">
        <v>1.0582</v>
      </c>
    </row>
    <row r="360" spans="1:10" x14ac:dyDescent="0.2">
      <c r="A360" s="1">
        <v>41486</v>
      </c>
      <c r="B360">
        <v>0.8982</v>
      </c>
      <c r="C360">
        <v>1.5206999999999999</v>
      </c>
      <c r="D360">
        <v>0.97309999999999997</v>
      </c>
      <c r="E360">
        <v>1.3302</v>
      </c>
      <c r="F360">
        <v>1.0215999999999999E-2</v>
      </c>
      <c r="G360">
        <v>0.79849999999999999</v>
      </c>
      <c r="H360">
        <v>0.16969999999999999</v>
      </c>
      <c r="I360">
        <v>0.153475</v>
      </c>
      <c r="J360">
        <v>1.0794999999999999</v>
      </c>
    </row>
    <row r="361" spans="1:10" x14ac:dyDescent="0.2">
      <c r="A361" s="1">
        <v>41516</v>
      </c>
      <c r="B361">
        <v>0.8901</v>
      </c>
      <c r="C361">
        <v>1.5504</v>
      </c>
      <c r="D361">
        <v>0.94899999999999995</v>
      </c>
      <c r="E361">
        <v>1.3222</v>
      </c>
      <c r="F361">
        <v>1.0187999999999999E-2</v>
      </c>
      <c r="G361">
        <v>0.77270000000000005</v>
      </c>
      <c r="H361">
        <v>0.16350000000000001</v>
      </c>
      <c r="I361">
        <v>0.151085</v>
      </c>
      <c r="J361">
        <v>1.0753999999999999</v>
      </c>
    </row>
    <row r="362" spans="1:10" x14ac:dyDescent="0.2">
      <c r="A362" s="1">
        <v>41547</v>
      </c>
      <c r="B362">
        <v>0.93169999999999997</v>
      </c>
      <c r="C362">
        <v>1.6186</v>
      </c>
      <c r="D362">
        <v>0.97</v>
      </c>
      <c r="E362">
        <v>1.3527</v>
      </c>
      <c r="F362">
        <v>1.018E-2</v>
      </c>
      <c r="G362">
        <v>0.83</v>
      </c>
      <c r="H362">
        <v>0.1663</v>
      </c>
      <c r="I362">
        <v>0.15551300000000001</v>
      </c>
      <c r="J362">
        <v>1.1052</v>
      </c>
    </row>
    <row r="363" spans="1:10" x14ac:dyDescent="0.2">
      <c r="A363" s="1">
        <v>41578</v>
      </c>
      <c r="B363">
        <v>0.9456</v>
      </c>
      <c r="C363">
        <v>1.6040000000000001</v>
      </c>
      <c r="D363">
        <v>0.9587</v>
      </c>
      <c r="E363">
        <v>1.3584000000000001</v>
      </c>
      <c r="F363">
        <v>1.0167000000000001E-2</v>
      </c>
      <c r="G363">
        <v>0.82630000000000003</v>
      </c>
      <c r="H363">
        <v>0.16830000000000001</v>
      </c>
      <c r="I363">
        <v>0.154254</v>
      </c>
      <c r="J363">
        <v>1.1027</v>
      </c>
    </row>
  </sheetData>
  <mergeCells count="1">
    <mergeCell ref="B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124B7-158C-4206-BE46-44A53D42E4B2}">
  <dimension ref="E6:K17"/>
  <sheetViews>
    <sheetView zoomScale="132" zoomScaleNormal="190" workbookViewId="0">
      <selection activeCell="D14" sqref="D14"/>
    </sheetView>
  </sheetViews>
  <sheetFormatPr baseColWidth="10" defaultColWidth="8.83203125" defaultRowHeight="16" x14ac:dyDescent="0.2"/>
  <sheetData>
    <row r="6" spans="5:11" x14ac:dyDescent="0.2">
      <c r="F6" s="31">
        <v>1</v>
      </c>
      <c r="G6">
        <v>5</v>
      </c>
      <c r="H6">
        <v>5</v>
      </c>
    </row>
    <row r="7" spans="5:11" x14ac:dyDescent="0.2">
      <c r="F7" s="31">
        <v>2</v>
      </c>
      <c r="G7">
        <v>6</v>
      </c>
      <c r="H7" s="30">
        <v>7</v>
      </c>
    </row>
    <row r="8" spans="5:11" x14ac:dyDescent="0.2">
      <c r="F8" s="31">
        <v>3</v>
      </c>
      <c r="G8">
        <v>8</v>
      </c>
      <c r="H8">
        <v>8</v>
      </c>
      <c r="J8">
        <f>F8</f>
        <v>3</v>
      </c>
    </row>
    <row r="9" spans="5:11" x14ac:dyDescent="0.2">
      <c r="F9" s="9">
        <v>6</v>
      </c>
      <c r="G9">
        <v>0</v>
      </c>
      <c r="H9">
        <v>3</v>
      </c>
      <c r="J9">
        <f ca="1">OFFSET(F9,-1,0,1,1)</f>
        <v>3</v>
      </c>
    </row>
    <row r="10" spans="5:11" x14ac:dyDescent="0.2">
      <c r="F10">
        <v>0</v>
      </c>
      <c r="G10">
        <v>11</v>
      </c>
      <c r="H10">
        <v>33</v>
      </c>
    </row>
    <row r="11" spans="5:11" x14ac:dyDescent="0.2">
      <c r="F11">
        <v>10</v>
      </c>
      <c r="G11">
        <v>22</v>
      </c>
      <c r="H11">
        <v>66</v>
      </c>
      <c r="J11">
        <f ca="1">OFFSET(F9,-2,2,1,1)</f>
        <v>7</v>
      </c>
    </row>
    <row r="12" spans="5:11" x14ac:dyDescent="0.2">
      <c r="F12">
        <v>4</v>
      </c>
      <c r="G12">
        <v>44</v>
      </c>
      <c r="H12">
        <v>50</v>
      </c>
    </row>
    <row r="13" spans="5:11" x14ac:dyDescent="0.2">
      <c r="E13">
        <v>3</v>
      </c>
      <c r="K13" s="31" cm="1">
        <f t="array" aca="1" ref="K13:K15" ca="1">OFFSET(F9,-3,0,3,1)</f>
        <v>1</v>
      </c>
    </row>
    <row r="14" spans="5:11" x14ac:dyDescent="0.2">
      <c r="F14">
        <f>AVERAGE(F6:F8)</f>
        <v>2</v>
      </c>
      <c r="K14" s="31">
        <f ca="1"/>
        <v>2</v>
      </c>
    </row>
    <row r="15" spans="5:11" x14ac:dyDescent="0.2">
      <c r="F15">
        <f ca="1">AVERAGE(OFFSET(F9,-3,0,3,1))</f>
        <v>2</v>
      </c>
      <c r="K15" s="31">
        <f ca="1"/>
        <v>3</v>
      </c>
    </row>
    <row r="16" spans="5:11" x14ac:dyDescent="0.2">
      <c r="F16">
        <f ca="1">AVERAGE(OFFSET(F9,-E13,0,E13,1))</f>
        <v>2</v>
      </c>
    </row>
    <row r="17" spans="6:6" x14ac:dyDescent="0.2">
      <c r="F17">
        <f>AVERAGE(F7:F8)</f>
        <v>2.5</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Fixed window length</vt:lpstr>
      <vt:lpstr>Variable window length (2)</vt:lpstr>
      <vt:lpstr>Fig 3</vt:lpstr>
      <vt:lpstr>Fig 2</vt:lpstr>
      <vt:lpstr>Fig 1 </vt:lpstr>
      <vt:lpstr>Variable window length</vt:lpstr>
      <vt:lpstr>Offset function example</vt:lpstr>
      <vt:lpstr>Offset Function Example 2</vt:lpstr>
    </vt:vector>
  </TitlesOfParts>
  <Company>University of Exeter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Shen</dc:creator>
  <cp:lastModifiedBy>Oates, Elliott</cp:lastModifiedBy>
  <dcterms:created xsi:type="dcterms:W3CDTF">2013-11-18T08:40:58Z</dcterms:created>
  <dcterms:modified xsi:type="dcterms:W3CDTF">2023-12-05T20:03:40Z</dcterms:modified>
</cp:coreProperties>
</file>