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70"/>
  </bookViews>
  <sheets>
    <sheet name="Field 2 Quonset" sheetId="1" r:id="rId1"/>
  </sheets>
  <definedNames>
    <definedName name="_xlnm.Print_Area" localSheetId="0">'Field 2 Quonset'!$A$1:$P$17</definedName>
  </definedNames>
  <calcPr calcId="145621"/>
</workbook>
</file>

<file path=xl/calcChain.xml><?xml version="1.0" encoding="utf-8"?>
<calcChain xmlns="http://schemas.openxmlformats.org/spreadsheetml/2006/main">
  <c r="M14" i="1" l="1"/>
  <c r="L14" i="1"/>
  <c r="K14" i="1"/>
  <c r="J14" i="1"/>
  <c r="F11" i="1"/>
  <c r="I11" i="1" s="1"/>
  <c r="F10" i="1"/>
  <c r="I10" i="1" s="1"/>
  <c r="F9" i="1"/>
  <c r="I9" i="1" s="1"/>
  <c r="F8" i="1"/>
  <c r="I8" i="1" s="1"/>
  <c r="F7" i="1"/>
  <c r="I7" i="1" s="1"/>
  <c r="I1" i="1"/>
  <c r="I14" i="1" l="1"/>
  <c r="I13" i="1"/>
  <c r="I15" i="1" s="1"/>
</calcChain>
</file>

<file path=xl/sharedStrings.xml><?xml version="1.0" encoding="utf-8"?>
<sst xmlns="http://schemas.openxmlformats.org/spreadsheetml/2006/main" count="50" uniqueCount="39">
  <si>
    <t>WHEAT HARVEST</t>
  </si>
  <si>
    <t>ACRES PLANTED</t>
  </si>
  <si>
    <t>Commodity:</t>
  </si>
  <si>
    <t>Snowmass White Wheat</t>
  </si>
  <si>
    <t>Customer No:</t>
  </si>
  <si>
    <t>Krogmeier Farms - Renfrow</t>
  </si>
  <si>
    <t>Field 2 Quonset</t>
  </si>
  <si>
    <t>NET</t>
  </si>
  <si>
    <t>test</t>
  </si>
  <si>
    <t>LOAD</t>
  </si>
  <si>
    <t>TICKET NO</t>
  </si>
  <si>
    <t>DATE</t>
  </si>
  <si>
    <t>GROSS WT.</t>
  </si>
  <si>
    <t>TARE WT.</t>
  </si>
  <si>
    <t>NET WT.</t>
  </si>
  <si>
    <t>SHRINK</t>
  </si>
  <si>
    <t>DOCK</t>
  </si>
  <si>
    <t>BUSHELS</t>
  </si>
  <si>
    <t>weight</t>
  </si>
  <si>
    <t>moist.</t>
  </si>
  <si>
    <t>dock</t>
  </si>
  <si>
    <t>protein</t>
  </si>
  <si>
    <t>NOTES</t>
  </si>
  <si>
    <t>VEHICLE</t>
  </si>
  <si>
    <t>DRIVER</t>
  </si>
  <si>
    <t>A029781</t>
  </si>
  <si>
    <t>PETE</t>
  </si>
  <si>
    <t>John</t>
  </si>
  <si>
    <t>A029783</t>
  </si>
  <si>
    <t>KW</t>
  </si>
  <si>
    <t>Pat</t>
  </si>
  <si>
    <t>rained out 07/12/18</t>
  </si>
  <si>
    <t>A029855</t>
  </si>
  <si>
    <t>A029857</t>
  </si>
  <si>
    <t>A029858</t>
  </si>
  <si>
    <t>Totals</t>
  </si>
  <si>
    <t>Avgs.</t>
  </si>
  <si>
    <t>Yield</t>
  </si>
  <si>
    <t>bu/ac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</si>
</sst>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"/>
    <numFmt numFmtId="166" formatCode="0.0000%"/>
    <numFmt numFmtId="167" formatCode="#,##0.0_);[Red]\(#,##0.0\)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0" fillId="0" borderId="0" xfId="0" applyFont="1"/>
    <xf numFmtId="3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/>
    <xf numFmtId="3" fontId="0" fillId="0" borderId="0" xfId="0" applyNumberFormat="1" applyFont="1" applyAlignment="1"/>
    <xf numFmtId="4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applyAlignmen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0" applyNumberFormat="1" applyAlignment="1">
      <alignment horizontal="center"/>
    </xf>
    <xf numFmtId="4" fontId="1" fillId="2" borderId="0" xfId="1" applyNumberFormat="1"/>
    <xf numFmtId="164" fontId="2" fillId="0" borderId="0" xfId="0" applyNumberFormat="1" applyFont="1" applyAlignment="1">
      <alignment horizontal="center"/>
    </xf>
    <xf numFmtId="0" fontId="2" fillId="0" borderId="0" xfId="0" applyNumberFormat="1" applyFont="1"/>
    <xf numFmtId="38" fontId="0" fillId="0" borderId="0" xfId="0" applyNumberFormat="1"/>
    <xf numFmtId="164" fontId="2" fillId="0" borderId="0" xfId="0" applyNumberFormat="1" applyFont="1" applyAlignment="1"/>
    <xf numFmtId="4" fontId="2" fillId="0" borderId="0" xfId="0" applyNumberFormat="1" applyFont="1"/>
    <xf numFmtId="165" fontId="2" fillId="0" borderId="0" xfId="0" applyNumberFormat="1" applyFont="1" applyAlignment="1"/>
    <xf numFmtId="165" fontId="0" fillId="0" borderId="0" xfId="0" applyNumberFormat="1" applyAlignment="1">
      <alignment horizontal="center"/>
    </xf>
    <xf numFmtId="40" fontId="0" fillId="0" borderId="0" xfId="0" applyNumberFormat="1"/>
    <xf numFmtId="0" fontId="2" fillId="0" borderId="0" xfId="0" applyFont="1" applyAlignment="1">
      <alignment horizontal="right"/>
    </xf>
    <xf numFmtId="38" fontId="2" fillId="0" borderId="0" xfId="0" applyNumberFormat="1" applyFont="1"/>
    <xf numFmtId="40" fontId="2" fillId="0" borderId="0" xfId="0" applyNumberFormat="1" applyFont="1"/>
    <xf numFmtId="166" fontId="0" fillId="0" borderId="0" xfId="0" applyNumberFormat="1"/>
    <xf numFmtId="167" fontId="2" fillId="0" borderId="0" xfId="0" applyNumberFormat="1" applyFont="1" applyAlignment="1">
      <alignment horizontal="center"/>
    </xf>
  </cellXfs>
  <cellStyles count="2">
    <cellStyle name="Good" xfId="1" builtinId="26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60" zoomScaleNormal="100" workbookViewId="0">
      <selection activeCell="F15" sqref="F15"/>
    </sheetView>
  </sheetViews>
  <sheetFormatPr defaultRowHeight="15" outlineLevelRow="2" x14ac:dyDescent="0.25"/>
  <cols>
    <col min="1" max="1" width="5.85546875" bestFit="1" customWidth="1"/>
    <col min="2" max="2" width="13" customWidth="1"/>
    <col min="3" max="3" width="9.7109375" bestFit="1" customWidth="1"/>
    <col min="4" max="7" width="10.7109375" customWidth="1"/>
    <col min="8" max="8" width="6" bestFit="1" customWidth="1"/>
    <col min="9" max="9" width="8.42578125" bestFit="1" customWidth="1"/>
    <col min="10" max="10" width="8.42578125" customWidth="1"/>
    <col min="11" max="11" width="6.5703125" bestFit="1" customWidth="1"/>
    <col min="12" max="12" width="5.7109375" customWidth="1"/>
    <col min="13" max="13" width="7.7109375" customWidth="1"/>
    <col min="14" max="14" width="15" bestFit="1" customWidth="1"/>
    <col min="15" max="15" width="7.7109375" customWidth="1"/>
    <col min="16" max="16" width="11.28515625" bestFit="1" customWidth="1"/>
    <col min="17" max="17" width="9.85546875" bestFit="1" customWidth="1"/>
  </cols>
  <sheetData>
    <row r="1" spans="1:20" x14ac:dyDescent="0.25">
      <c r="A1" s="1">
        <v>2018</v>
      </c>
      <c r="B1" s="1" t="s">
        <v>0</v>
      </c>
      <c r="I1" s="2">
        <f>80.2</f>
        <v>80.2</v>
      </c>
      <c r="J1" s="3" t="s">
        <v>1</v>
      </c>
      <c r="N1" s="3"/>
      <c r="O1" s="3"/>
    </row>
    <row r="2" spans="1:20" x14ac:dyDescent="0.25">
      <c r="A2" s="1"/>
      <c r="B2" s="4" t="s">
        <v>2</v>
      </c>
      <c r="C2" t="s">
        <v>3</v>
      </c>
      <c r="F2" s="1"/>
      <c r="G2" s="1"/>
      <c r="K2" s="5"/>
      <c r="L2" s="5"/>
      <c r="M2" s="3"/>
      <c r="N2" s="3"/>
      <c r="O2" s="3"/>
    </row>
    <row r="3" spans="1:20" x14ac:dyDescent="0.25">
      <c r="B3" t="s">
        <v>4</v>
      </c>
      <c r="C3" s="6">
        <v>890590</v>
      </c>
      <c r="D3" t="s">
        <v>5</v>
      </c>
      <c r="Q3" s="7"/>
    </row>
    <row r="4" spans="1:20" x14ac:dyDescent="0.25">
      <c r="D4" t="s">
        <v>6</v>
      </c>
      <c r="Q4" s="7"/>
    </row>
    <row r="5" spans="1:20" x14ac:dyDescent="0.25">
      <c r="I5" s="7" t="s">
        <v>7</v>
      </c>
      <c r="J5" s="7" t="s">
        <v>8</v>
      </c>
      <c r="O5" s="7"/>
    </row>
    <row r="6" spans="1:20" x14ac:dyDescent="0.25">
      <c r="A6" s="7" t="s">
        <v>9</v>
      </c>
      <c r="B6" s="7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7" t="s">
        <v>16</v>
      </c>
      <c r="I6" s="7" t="s">
        <v>17</v>
      </c>
      <c r="J6" s="7" t="s">
        <v>18</v>
      </c>
      <c r="K6" s="7" t="s">
        <v>19</v>
      </c>
      <c r="L6" s="7" t="s">
        <v>20</v>
      </c>
      <c r="M6" s="7" t="s">
        <v>21</v>
      </c>
      <c r="N6" s="7" t="s">
        <v>22</v>
      </c>
      <c r="O6" s="7" t="s">
        <v>23</v>
      </c>
      <c r="P6" s="7" t="s">
        <v>24</v>
      </c>
      <c r="S6" s="6"/>
      <c r="T6" s="6"/>
    </row>
    <row r="7" spans="1:20" ht="20.100000000000001" customHeight="1" outlineLevel="2" x14ac:dyDescent="0.25">
      <c r="A7" s="8">
        <v>1</v>
      </c>
      <c r="B7" s="6" t="s">
        <v>25</v>
      </c>
      <c r="C7" s="9">
        <v>43293</v>
      </c>
      <c r="D7" s="10">
        <v>85360</v>
      </c>
      <c r="E7" s="10">
        <v>25320</v>
      </c>
      <c r="F7" s="10">
        <f t="shared" ref="F7:F11" si="0">D7-E7</f>
        <v>60040</v>
      </c>
      <c r="G7" s="10"/>
      <c r="H7" s="10">
        <v>901</v>
      </c>
      <c r="I7" s="11">
        <f>(F7-G7-H7)/60</f>
        <v>985.65</v>
      </c>
      <c r="J7" s="12">
        <v>60</v>
      </c>
      <c r="K7" s="12">
        <v>12.6</v>
      </c>
      <c r="L7" s="12">
        <v>1.5</v>
      </c>
      <c r="M7" s="12">
        <v>11.2</v>
      </c>
      <c r="N7" s="13" t="s">
        <v>6</v>
      </c>
      <c r="O7" s="13" t="s">
        <v>26</v>
      </c>
      <c r="P7" s="13" t="s">
        <v>27</v>
      </c>
      <c r="S7" s="6"/>
      <c r="T7" s="6"/>
    </row>
    <row r="8" spans="1:20" ht="20.100000000000001" customHeight="1" outlineLevel="2" x14ac:dyDescent="0.25">
      <c r="A8" s="8">
        <v>2</v>
      </c>
      <c r="B8" s="6" t="s">
        <v>28</v>
      </c>
      <c r="C8" s="9">
        <v>43293</v>
      </c>
      <c r="D8" s="10">
        <v>80140</v>
      </c>
      <c r="E8" s="10">
        <v>28160</v>
      </c>
      <c r="F8" s="10">
        <f t="shared" si="0"/>
        <v>51980</v>
      </c>
      <c r="G8" s="10"/>
      <c r="H8" s="10">
        <v>676</v>
      </c>
      <c r="I8" s="11">
        <f t="shared" ref="I8:I11" si="1">(F8-G8-H8)/60</f>
        <v>855.06666666666672</v>
      </c>
      <c r="J8" s="12">
        <v>59</v>
      </c>
      <c r="K8" s="12">
        <v>12.5</v>
      </c>
      <c r="L8" s="12">
        <v>1.3</v>
      </c>
      <c r="M8" s="12">
        <v>11.4</v>
      </c>
      <c r="N8" s="13" t="s">
        <v>6</v>
      </c>
      <c r="O8" s="13" t="s">
        <v>29</v>
      </c>
      <c r="P8" s="13" t="s">
        <v>30</v>
      </c>
      <c r="Q8" s="13" t="s">
        <v>31</v>
      </c>
      <c r="S8" s="6"/>
      <c r="T8" s="6"/>
    </row>
    <row r="9" spans="1:20" ht="20.100000000000001" customHeight="1" outlineLevel="2" x14ac:dyDescent="0.25">
      <c r="A9" s="8">
        <v>3</v>
      </c>
      <c r="B9" s="6" t="s">
        <v>32</v>
      </c>
      <c r="C9" s="9">
        <v>43294</v>
      </c>
      <c r="D9" s="10">
        <v>85200</v>
      </c>
      <c r="E9" s="10">
        <v>25200</v>
      </c>
      <c r="F9" s="10">
        <f t="shared" si="0"/>
        <v>60000</v>
      </c>
      <c r="G9" s="10">
        <v>2639</v>
      </c>
      <c r="H9" s="10">
        <v>299</v>
      </c>
      <c r="I9" s="11">
        <f t="shared" si="1"/>
        <v>951.0333333333333</v>
      </c>
      <c r="J9" s="12">
        <v>59</v>
      </c>
      <c r="K9" s="12">
        <v>15.7</v>
      </c>
      <c r="L9" s="12">
        <v>0.5</v>
      </c>
      <c r="M9" s="12">
        <v>11.2</v>
      </c>
      <c r="N9" s="13" t="s">
        <v>6</v>
      </c>
      <c r="O9" s="13" t="s">
        <v>26</v>
      </c>
      <c r="P9" s="13" t="s">
        <v>27</v>
      </c>
      <c r="S9" s="6"/>
      <c r="T9" s="6"/>
    </row>
    <row r="10" spans="1:20" ht="20.100000000000001" customHeight="1" outlineLevel="2" x14ac:dyDescent="0.25">
      <c r="A10" s="8">
        <v>4</v>
      </c>
      <c r="B10" s="6" t="s">
        <v>33</v>
      </c>
      <c r="C10" s="9">
        <v>43294</v>
      </c>
      <c r="D10" s="10">
        <v>88280</v>
      </c>
      <c r="E10" s="10">
        <v>28080</v>
      </c>
      <c r="F10" s="10">
        <f t="shared" si="0"/>
        <v>60200</v>
      </c>
      <c r="G10" s="10">
        <v>1205</v>
      </c>
      <c r="H10" s="10">
        <v>723</v>
      </c>
      <c r="I10" s="11">
        <f t="shared" si="1"/>
        <v>971.2</v>
      </c>
      <c r="J10" s="12">
        <v>58</v>
      </c>
      <c r="K10" s="12">
        <v>14.5</v>
      </c>
      <c r="L10" s="12">
        <v>1.2</v>
      </c>
      <c r="M10" s="12">
        <v>11</v>
      </c>
      <c r="N10" s="13" t="s">
        <v>6</v>
      </c>
      <c r="O10" s="13" t="s">
        <v>29</v>
      </c>
      <c r="P10" s="13" t="s">
        <v>30</v>
      </c>
      <c r="S10" s="6"/>
      <c r="T10" s="6"/>
    </row>
    <row r="11" spans="1:20" ht="20.100000000000001" customHeight="1" outlineLevel="2" x14ac:dyDescent="0.25">
      <c r="A11" s="8">
        <v>5</v>
      </c>
      <c r="B11" s="6" t="s">
        <v>34</v>
      </c>
      <c r="C11" s="9">
        <v>43294</v>
      </c>
      <c r="D11" s="10">
        <v>42020</v>
      </c>
      <c r="E11" s="10">
        <v>25180</v>
      </c>
      <c r="F11" s="10">
        <f t="shared" si="0"/>
        <v>16840</v>
      </c>
      <c r="G11" s="10">
        <v>202</v>
      </c>
      <c r="H11" s="10">
        <v>134</v>
      </c>
      <c r="I11" s="11">
        <f t="shared" si="1"/>
        <v>275.06666666666666</v>
      </c>
      <c r="J11" s="12">
        <v>58</v>
      </c>
      <c r="K11" s="12">
        <v>14.1</v>
      </c>
      <c r="L11" s="12">
        <v>0.8</v>
      </c>
      <c r="M11" s="12">
        <v>11</v>
      </c>
      <c r="N11" s="13" t="s">
        <v>6</v>
      </c>
      <c r="O11" s="13" t="s">
        <v>26</v>
      </c>
      <c r="P11" s="13" t="s">
        <v>27</v>
      </c>
      <c r="S11" s="6"/>
      <c r="T11" s="6"/>
    </row>
    <row r="12" spans="1:20" ht="20.100000000000001" customHeight="1" outlineLevel="2" x14ac:dyDescent="0.25">
      <c r="A12" s="8"/>
      <c r="B12" s="6"/>
      <c r="C12" s="14"/>
      <c r="D12" s="15"/>
      <c r="E12" s="15"/>
      <c r="F12" s="15"/>
      <c r="G12" s="15"/>
      <c r="H12" s="15"/>
      <c r="I12" s="16"/>
      <c r="J12" s="17"/>
      <c r="K12" s="17"/>
      <c r="L12" s="17"/>
      <c r="M12" s="17"/>
      <c r="O12" s="7"/>
      <c r="P12" s="6"/>
      <c r="S12" s="6"/>
      <c r="T12" s="6"/>
    </row>
    <row r="13" spans="1:20" ht="20.100000000000001" customHeight="1" outlineLevel="1" x14ac:dyDescent="0.25">
      <c r="A13" s="8"/>
      <c r="B13" s="7" t="s">
        <v>35</v>
      </c>
      <c r="C13" s="14"/>
      <c r="D13" s="15"/>
      <c r="E13" s="15"/>
      <c r="F13" s="15"/>
      <c r="G13" s="15"/>
      <c r="H13" s="15"/>
      <c r="I13" s="18">
        <f>SUM(I7:I11)</f>
        <v>4038.0166666666664</v>
      </c>
      <c r="J13" s="19"/>
      <c r="K13" s="17"/>
      <c r="L13" s="19"/>
      <c r="M13" s="17"/>
      <c r="N13" s="20"/>
      <c r="O13" s="7"/>
      <c r="P13" s="6"/>
      <c r="S13" s="6"/>
      <c r="T13" s="6"/>
    </row>
    <row r="14" spans="1:20" ht="20.100000000000001" customHeight="1" outlineLevel="1" x14ac:dyDescent="0.25">
      <c r="A14" s="8"/>
      <c r="B14" s="7" t="s">
        <v>36</v>
      </c>
      <c r="C14" s="14"/>
      <c r="D14" s="21"/>
      <c r="E14" s="21"/>
      <c r="F14" s="21"/>
      <c r="G14" s="21"/>
      <c r="H14" s="21"/>
      <c r="I14" s="22">
        <f>AVERAGE(I7:I11)</f>
        <v>807.60333333333324</v>
      </c>
      <c r="J14" s="22">
        <f>AVERAGE(J7:J11)</f>
        <v>58.8</v>
      </c>
      <c r="K14" s="22">
        <f>AVERAGE(K7:K11)</f>
        <v>13.879999999999999</v>
      </c>
      <c r="L14" s="22">
        <f>AVERAGE(L7:L11)</f>
        <v>1.06</v>
      </c>
      <c r="M14" s="22">
        <f>AVERAGE(M7:M11)</f>
        <v>11.16</v>
      </c>
      <c r="N14" s="1"/>
      <c r="O14" s="16"/>
    </row>
    <row r="15" spans="1:20" ht="20.100000000000001" customHeight="1" x14ac:dyDescent="0.25">
      <c r="A15" s="8"/>
      <c r="B15" s="7" t="s">
        <v>37</v>
      </c>
      <c r="C15" s="14"/>
      <c r="D15" s="21"/>
      <c r="E15" s="21"/>
      <c r="F15" s="21"/>
      <c r="G15" s="21"/>
      <c r="H15" s="21"/>
      <c r="I15" s="23">
        <f>I13/I1</f>
        <v>50.349334995843719</v>
      </c>
      <c r="J15" s="24" t="s">
        <v>38</v>
      </c>
      <c r="L15" s="25"/>
      <c r="M15" s="25"/>
      <c r="N15" s="1"/>
      <c r="O15" s="16"/>
    </row>
    <row r="16" spans="1:20" x14ac:dyDescent="0.25">
      <c r="B16" s="6"/>
      <c r="F16" s="21"/>
      <c r="G16" s="21"/>
      <c r="H16" s="21"/>
      <c r="I16" s="21"/>
      <c r="J16" s="21"/>
      <c r="K16" s="26"/>
      <c r="L16" s="26"/>
      <c r="M16" s="25"/>
      <c r="N16" s="25"/>
      <c r="O16" s="25"/>
      <c r="Q16" s="16"/>
    </row>
    <row r="17" spans="2:18" x14ac:dyDescent="0.25">
      <c r="B17" s="6"/>
      <c r="C17" s="27"/>
      <c r="F17" s="28"/>
      <c r="G17" s="28"/>
      <c r="H17" s="28"/>
      <c r="I17" s="28"/>
      <c r="J17" s="28"/>
      <c r="K17" s="29"/>
      <c r="L17" s="29"/>
      <c r="M17" s="25"/>
      <c r="N17" s="25"/>
      <c r="O17" s="25"/>
      <c r="Q17" s="29"/>
      <c r="R17" s="30"/>
    </row>
    <row r="18" spans="2:18" x14ac:dyDescent="0.25">
      <c r="B18" s="6"/>
      <c r="C18" s="27"/>
      <c r="F18" s="28"/>
      <c r="G18" s="28"/>
      <c r="H18" s="28"/>
      <c r="I18" s="28"/>
      <c r="J18" s="28"/>
      <c r="K18" s="29"/>
      <c r="L18" s="29"/>
      <c r="M18" s="31"/>
      <c r="N18" s="31"/>
      <c r="O18" s="31"/>
      <c r="Q18" s="16"/>
    </row>
    <row r="19" spans="2:18" x14ac:dyDescent="0.25">
      <c r="B19" s="6"/>
      <c r="F19" s="21"/>
      <c r="G19" s="21"/>
      <c r="H19" s="21"/>
      <c r="I19" s="21"/>
      <c r="J19" s="21"/>
      <c r="K19" s="26"/>
      <c r="L19" s="26"/>
      <c r="M19" s="25"/>
      <c r="N19" s="25"/>
      <c r="O19" s="25"/>
    </row>
    <row r="20" spans="2:18" x14ac:dyDescent="0.25">
      <c r="B20" s="6"/>
      <c r="F20" s="21"/>
      <c r="G20" s="21"/>
      <c r="H20" s="21"/>
      <c r="I20" s="21"/>
      <c r="J20" s="21"/>
      <c r="K20" s="29"/>
      <c r="L20" s="29"/>
      <c r="M20" s="25"/>
      <c r="N20" s="25"/>
      <c r="O20" s="25"/>
    </row>
    <row r="21" spans="2:18" x14ac:dyDescent="0.25">
      <c r="F21" s="21"/>
      <c r="G21" s="21"/>
      <c r="H21" s="21"/>
      <c r="I21" s="21"/>
      <c r="J21" s="21"/>
      <c r="K21" s="29"/>
      <c r="L21" s="29"/>
      <c r="M21" s="25"/>
      <c r="N21" s="25"/>
      <c r="O21" s="25"/>
    </row>
    <row r="22" spans="2:18" x14ac:dyDescent="0.25">
      <c r="F22" s="21"/>
      <c r="G22" s="21"/>
      <c r="H22" s="21"/>
      <c r="I22" s="21"/>
      <c r="J22" s="21"/>
      <c r="K22" s="29"/>
      <c r="L22" s="29"/>
      <c r="M22" s="25"/>
      <c r="N22" s="25"/>
      <c r="O22" s="25"/>
    </row>
    <row r="23" spans="2:18" x14ac:dyDescent="0.25">
      <c r="F23" s="26"/>
      <c r="G23" s="26"/>
      <c r="H23" s="26"/>
      <c r="I23" s="21"/>
      <c r="J23" s="21"/>
      <c r="K23" s="26"/>
      <c r="L23" s="26"/>
      <c r="M23" s="25"/>
      <c r="N23" s="25"/>
      <c r="O23" s="25"/>
    </row>
    <row r="24" spans="2:18" x14ac:dyDescent="0.25">
      <c r="M24" s="25"/>
      <c r="N24" s="25"/>
      <c r="O24" s="25"/>
    </row>
    <row r="25" spans="2:18" x14ac:dyDescent="0.25">
      <c r="M25" s="25"/>
      <c r="N25" s="25"/>
      <c r="O25" s="25"/>
    </row>
  </sheetData>
  <conditionalFormatting sqref="K7:K11">
    <cfRule type="cellIs" dxfId="0" priority="1" operator="greaterThan">
      <formula>13.5</formula>
    </cfRule>
  </conditionalFormatting>
  <printOptions gridLines="1"/>
  <pageMargins left="0.2" right="0.2" top="0.5" bottom="0.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2 Quonset</vt:lpstr>
      <vt:lpstr>'Field 2 Quonset'!Print_Area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2019-04-29T19:58:19Z</dcterms:created>
  <dcterms:modified xsi:type="dcterms:W3CDTF">2019-04-29T19:58:50Z</dcterms:modified>
</cp:coreProperties>
</file>