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70"/>
  </bookViews>
  <sheets>
    <sheet name="Field 4 Voight" sheetId="1" r:id="rId1"/>
  </sheets>
  <definedNames>
    <definedName name="_xlnm.Print_Area" localSheetId="0">'Field 4 Voight'!$A$1:$O$19</definedName>
  </definedNames>
  <calcPr calcId="145621"/>
</workbook>
</file>

<file path=xl/calcChain.xml><?xml version="1.0" encoding="utf-8"?>
<calcChain xmlns="http://schemas.openxmlformats.org/spreadsheetml/2006/main">
  <c r="L17" i="1" l="1"/>
  <c r="K17" i="1"/>
  <c r="J17" i="1"/>
  <c r="I17" i="1"/>
  <c r="F14" i="1"/>
  <c r="H14" i="1" s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H17" i="1" s="1"/>
  <c r="F7" i="1"/>
  <c r="H1" i="1"/>
  <c r="H16" i="1" l="1"/>
  <c r="H18" i="1" s="1"/>
</calcChain>
</file>

<file path=xl/sharedStrings.xml><?xml version="1.0" encoding="utf-8"?>
<sst xmlns="http://schemas.openxmlformats.org/spreadsheetml/2006/main" count="60" uniqueCount="42">
  <si>
    <t>WHEAT HARVEST</t>
  </si>
  <si>
    <t>ACRES PLANTED</t>
  </si>
  <si>
    <t>Commodity:</t>
  </si>
  <si>
    <t>Snowmass White Wheat</t>
  </si>
  <si>
    <t>Customer No:</t>
  </si>
  <si>
    <t>Krogmeier Farms - Renfrow</t>
  </si>
  <si>
    <t>Field 4 Voight</t>
  </si>
  <si>
    <t>NET</t>
  </si>
  <si>
    <t>test</t>
  </si>
  <si>
    <t>LOAD</t>
  </si>
  <si>
    <t>TICKET NO</t>
  </si>
  <si>
    <t>DATE</t>
  </si>
  <si>
    <t>GROSS WT.</t>
  </si>
  <si>
    <t>TARE WT.</t>
  </si>
  <si>
    <t>NET WT.</t>
  </si>
  <si>
    <t>DOCK</t>
  </si>
  <si>
    <t>BUSHELS</t>
  </si>
  <si>
    <t>weight</t>
  </si>
  <si>
    <t>moist.</t>
  </si>
  <si>
    <t>dock</t>
  </si>
  <si>
    <t>protein</t>
  </si>
  <si>
    <t>NOTES</t>
  </si>
  <si>
    <t>VEHICLE</t>
  </si>
  <si>
    <t>DRIVER</t>
  </si>
  <si>
    <t>A028430</t>
  </si>
  <si>
    <t>Field 4 Large</t>
  </si>
  <si>
    <t>PETE</t>
  </si>
  <si>
    <t>John</t>
  </si>
  <si>
    <t>A028437</t>
  </si>
  <si>
    <t>KW</t>
  </si>
  <si>
    <t>Pat</t>
  </si>
  <si>
    <t>A028448</t>
  </si>
  <si>
    <t>A028456</t>
  </si>
  <si>
    <t>A028470</t>
  </si>
  <si>
    <t>A028472</t>
  </si>
  <si>
    <t>A029801</t>
  </si>
  <si>
    <t>Field 4 Small</t>
  </si>
  <si>
    <t>A029806</t>
  </si>
  <si>
    <t>Totals</t>
  </si>
  <si>
    <t>Avgs.</t>
  </si>
  <si>
    <t>Yield</t>
  </si>
  <si>
    <t>bu/ac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</si>
</sst>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000%"/>
    <numFmt numFmtId="167" formatCode="#,##0.0_);[Red]\(#,##0.0\)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Font="1"/>
    <xf numFmtId="16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/>
    <xf numFmtId="3" fontId="0" fillId="0" borderId="0" xfId="0" applyNumberFormat="1" applyFont="1" applyAlignment="1"/>
    <xf numFmtId="4" fontId="0" fillId="0" borderId="0" xfId="0" applyNumberFormat="1" applyFont="1" applyAlignment="1"/>
    <xf numFmtId="164" fontId="0" fillId="0" borderId="0" xfId="0" applyNumberFormat="1" applyAlignment="1"/>
    <xf numFmtId="164" fontId="0" fillId="0" borderId="0" xfId="0" applyNumberFormat="1" applyFont="1" applyAlignment="1"/>
    <xf numFmtId="14" fontId="0" fillId="0" borderId="0" xfId="0" applyNumberFormat="1" applyAlignmen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center"/>
    </xf>
    <xf numFmtId="4" fontId="1" fillId="2" borderId="0" xfId="1" applyNumberFormat="1"/>
    <xf numFmtId="164" fontId="2" fillId="0" borderId="0" xfId="0" applyNumberFormat="1" applyFont="1" applyAlignment="1">
      <alignment horizontal="center"/>
    </xf>
    <xf numFmtId="0" fontId="2" fillId="0" borderId="0" xfId="0" applyNumberFormat="1" applyFont="1"/>
    <xf numFmtId="38" fontId="0" fillId="0" borderId="0" xfId="0" applyNumberFormat="1"/>
    <xf numFmtId="164" fontId="2" fillId="0" borderId="0" xfId="0" applyNumberFormat="1" applyFont="1" applyAlignment="1"/>
    <xf numFmtId="4" fontId="2" fillId="0" borderId="0" xfId="0" applyNumberFormat="1" applyFont="1"/>
    <xf numFmtId="165" fontId="2" fillId="0" borderId="0" xfId="0" applyNumberFormat="1" applyFont="1" applyAlignment="1"/>
    <xf numFmtId="165" fontId="0" fillId="0" borderId="0" xfId="0" applyNumberFormat="1" applyAlignment="1">
      <alignment horizontal="center"/>
    </xf>
    <xf numFmtId="40" fontId="0" fillId="0" borderId="0" xfId="0" applyNumberFormat="1"/>
    <xf numFmtId="0" fontId="2" fillId="0" borderId="0" xfId="0" applyFont="1" applyAlignment="1">
      <alignment horizontal="right"/>
    </xf>
    <xf numFmtId="38" fontId="2" fillId="0" borderId="0" xfId="0" applyNumberFormat="1" applyFont="1"/>
    <xf numFmtId="40" fontId="2" fillId="0" borderId="0" xfId="0" applyNumberFormat="1" applyFont="1"/>
    <xf numFmtId="166" fontId="0" fillId="0" borderId="0" xfId="0" applyNumberFormat="1"/>
    <xf numFmtId="167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view="pageBreakPreview" zoomScale="60" zoomScaleNormal="100" workbookViewId="0">
      <selection activeCell="F15" sqref="F15"/>
    </sheetView>
  </sheetViews>
  <sheetFormatPr defaultRowHeight="15" outlineLevelRow="2" x14ac:dyDescent="0.25"/>
  <cols>
    <col min="1" max="1" width="5.85546875" bestFit="1" customWidth="1"/>
    <col min="2" max="2" width="13.28515625" customWidth="1"/>
    <col min="3" max="3" width="9.7109375" bestFit="1" customWidth="1"/>
    <col min="4" max="6" width="10.7109375" customWidth="1"/>
    <col min="7" max="7" width="6" bestFit="1" customWidth="1"/>
    <col min="8" max="8" width="9.140625" bestFit="1" customWidth="1"/>
    <col min="9" max="9" width="7.140625" bestFit="1" customWidth="1"/>
    <col min="10" max="10" width="7.7109375" customWidth="1"/>
    <col min="11" max="11" width="5.7109375" customWidth="1"/>
    <col min="12" max="12" width="7.7109375" customWidth="1"/>
    <col min="13" max="13" width="11.85546875" bestFit="1" customWidth="1"/>
    <col min="14" max="14" width="8.140625" bestFit="1" customWidth="1"/>
    <col min="15" max="15" width="7.42578125" bestFit="1" customWidth="1"/>
  </cols>
  <sheetData>
    <row r="1" spans="1:17" x14ac:dyDescent="0.25">
      <c r="A1" s="1">
        <v>2018</v>
      </c>
      <c r="B1" s="1" t="s">
        <v>0</v>
      </c>
      <c r="H1" s="2">
        <f>104+52.8</f>
        <v>156.80000000000001</v>
      </c>
      <c r="I1" s="3" t="s">
        <v>1</v>
      </c>
    </row>
    <row r="2" spans="1:17" x14ac:dyDescent="0.25">
      <c r="A2" s="1"/>
      <c r="B2" s="4" t="s">
        <v>2</v>
      </c>
      <c r="C2" t="s">
        <v>3</v>
      </c>
      <c r="J2" s="5"/>
      <c r="K2" s="5"/>
      <c r="L2" s="3"/>
    </row>
    <row r="3" spans="1:17" x14ac:dyDescent="0.25">
      <c r="B3" t="s">
        <v>4</v>
      </c>
      <c r="C3" s="6">
        <v>890590</v>
      </c>
      <c r="D3" t="s">
        <v>5</v>
      </c>
      <c r="N3" s="7"/>
    </row>
    <row r="4" spans="1:17" x14ac:dyDescent="0.25">
      <c r="D4" s="8" t="s">
        <v>6</v>
      </c>
      <c r="N4" s="7"/>
    </row>
    <row r="5" spans="1:17" x14ac:dyDescent="0.25">
      <c r="H5" s="7" t="s">
        <v>7</v>
      </c>
      <c r="I5" s="7" t="s">
        <v>8</v>
      </c>
      <c r="N5" s="7"/>
    </row>
    <row r="6" spans="1:17" x14ac:dyDescent="0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  <c r="M6" s="7" t="s">
        <v>21</v>
      </c>
      <c r="N6" s="7" t="s">
        <v>22</v>
      </c>
      <c r="O6" s="7" t="s">
        <v>23</v>
      </c>
      <c r="P6" s="6"/>
      <c r="Q6" s="6"/>
    </row>
    <row r="7" spans="1:17" ht="20.100000000000001" customHeight="1" outlineLevel="2" x14ac:dyDescent="0.25">
      <c r="A7" s="9">
        <v>1</v>
      </c>
      <c r="B7" s="6" t="s">
        <v>24</v>
      </c>
      <c r="C7" s="10">
        <v>43285</v>
      </c>
      <c r="D7" s="11">
        <v>85420</v>
      </c>
      <c r="E7" s="11">
        <v>25420</v>
      </c>
      <c r="F7" s="11">
        <f t="shared" ref="F7:F14" si="0">D7-E7</f>
        <v>60000</v>
      </c>
      <c r="G7" s="11">
        <v>900</v>
      </c>
      <c r="H7" s="12">
        <f t="shared" ref="H7:H14" si="1">(F7-G7)/60</f>
        <v>985</v>
      </c>
      <c r="I7" s="13">
        <v>60</v>
      </c>
      <c r="J7" s="14">
        <v>12.1</v>
      </c>
      <c r="K7" s="14">
        <v>1.5</v>
      </c>
      <c r="L7" s="14">
        <v>10.6</v>
      </c>
      <c r="M7" s="8" t="s">
        <v>25</v>
      </c>
      <c r="N7" s="8" t="s">
        <v>26</v>
      </c>
      <c r="O7" s="8" t="s">
        <v>27</v>
      </c>
      <c r="P7" s="6"/>
      <c r="Q7" s="6"/>
    </row>
    <row r="8" spans="1:17" ht="20.100000000000001" customHeight="1" outlineLevel="2" x14ac:dyDescent="0.25">
      <c r="A8" s="9">
        <v>2</v>
      </c>
      <c r="B8" s="6" t="s">
        <v>28</v>
      </c>
      <c r="C8" s="10">
        <v>43285</v>
      </c>
      <c r="D8" s="11">
        <v>90860</v>
      </c>
      <c r="E8" s="11">
        <v>28400</v>
      </c>
      <c r="F8" s="11">
        <f t="shared" si="0"/>
        <v>62460</v>
      </c>
      <c r="G8" s="11">
        <v>749</v>
      </c>
      <c r="H8" s="12">
        <f t="shared" si="1"/>
        <v>1028.5166666666667</v>
      </c>
      <c r="I8" s="13">
        <v>60</v>
      </c>
      <c r="J8" s="14">
        <v>12</v>
      </c>
      <c r="K8" s="14">
        <v>1.2</v>
      </c>
      <c r="L8" s="14">
        <v>10.199999999999999</v>
      </c>
      <c r="M8" s="8" t="s">
        <v>25</v>
      </c>
      <c r="N8" s="8" t="s">
        <v>29</v>
      </c>
      <c r="O8" s="8" t="s">
        <v>30</v>
      </c>
      <c r="P8" s="6"/>
      <c r="Q8" s="6"/>
    </row>
    <row r="9" spans="1:17" ht="20.100000000000001" customHeight="1" outlineLevel="2" x14ac:dyDescent="0.25">
      <c r="A9" s="9">
        <v>3</v>
      </c>
      <c r="B9" s="6" t="s">
        <v>31</v>
      </c>
      <c r="C9" s="10">
        <v>43285</v>
      </c>
      <c r="D9" s="11">
        <v>84360</v>
      </c>
      <c r="E9" s="11">
        <v>25400</v>
      </c>
      <c r="F9" s="11">
        <f t="shared" si="0"/>
        <v>58960</v>
      </c>
      <c r="G9" s="11">
        <v>413</v>
      </c>
      <c r="H9" s="12">
        <f t="shared" si="1"/>
        <v>975.7833333333333</v>
      </c>
      <c r="I9" s="13">
        <v>60</v>
      </c>
      <c r="J9" s="14">
        <v>11.9</v>
      </c>
      <c r="K9" s="14">
        <v>0.7</v>
      </c>
      <c r="L9" s="14">
        <v>10.7</v>
      </c>
      <c r="M9" s="8" t="s">
        <v>25</v>
      </c>
      <c r="N9" s="8" t="s">
        <v>26</v>
      </c>
      <c r="O9" s="8" t="s">
        <v>27</v>
      </c>
      <c r="P9" s="6"/>
      <c r="Q9" s="6"/>
    </row>
    <row r="10" spans="1:17" ht="20.100000000000001" customHeight="1" outlineLevel="2" x14ac:dyDescent="0.25">
      <c r="A10" s="9">
        <v>4</v>
      </c>
      <c r="B10" s="6" t="s">
        <v>32</v>
      </c>
      <c r="C10" s="10">
        <v>43285</v>
      </c>
      <c r="D10" s="11">
        <v>84260</v>
      </c>
      <c r="E10" s="11">
        <v>28420</v>
      </c>
      <c r="F10" s="11">
        <f t="shared" si="0"/>
        <v>55840</v>
      </c>
      <c r="G10" s="11">
        <v>558</v>
      </c>
      <c r="H10" s="12">
        <f>(F10-G10)/60</f>
        <v>921.36666666666667</v>
      </c>
      <c r="I10" s="13">
        <v>59</v>
      </c>
      <c r="J10" s="14">
        <v>11.6</v>
      </c>
      <c r="K10" s="14">
        <v>1</v>
      </c>
      <c r="L10" s="14">
        <v>10.8</v>
      </c>
      <c r="M10" s="8" t="s">
        <v>25</v>
      </c>
      <c r="N10" s="8" t="s">
        <v>29</v>
      </c>
      <c r="O10" s="8" t="s">
        <v>30</v>
      </c>
      <c r="P10" s="6"/>
      <c r="Q10" s="6"/>
    </row>
    <row r="11" spans="1:17" ht="20.100000000000001" customHeight="1" outlineLevel="2" x14ac:dyDescent="0.25">
      <c r="A11" s="9">
        <v>5</v>
      </c>
      <c r="B11" s="6" t="s">
        <v>33</v>
      </c>
      <c r="C11" s="10">
        <v>43285</v>
      </c>
      <c r="D11" s="11">
        <v>79520</v>
      </c>
      <c r="E11" s="11">
        <v>25420</v>
      </c>
      <c r="F11" s="11">
        <f t="shared" si="0"/>
        <v>54100</v>
      </c>
      <c r="G11" s="11">
        <v>811</v>
      </c>
      <c r="H11" s="12">
        <f t="shared" si="1"/>
        <v>888.15</v>
      </c>
      <c r="I11" s="13">
        <v>58</v>
      </c>
      <c r="J11" s="14">
        <v>11.5</v>
      </c>
      <c r="K11" s="14">
        <v>1.5</v>
      </c>
      <c r="L11" s="14">
        <v>11</v>
      </c>
      <c r="M11" s="8" t="s">
        <v>25</v>
      </c>
      <c r="N11" s="8" t="s">
        <v>26</v>
      </c>
      <c r="O11" s="8" t="s">
        <v>27</v>
      </c>
      <c r="P11" s="6"/>
      <c r="Q11" s="6"/>
    </row>
    <row r="12" spans="1:17" ht="20.100000000000001" customHeight="1" outlineLevel="2" x14ac:dyDescent="0.25">
      <c r="A12" s="9">
        <v>6</v>
      </c>
      <c r="B12" s="6" t="s">
        <v>34</v>
      </c>
      <c r="C12" s="15">
        <v>43285</v>
      </c>
      <c r="D12" s="16">
        <v>67460</v>
      </c>
      <c r="E12" s="16">
        <v>28380</v>
      </c>
      <c r="F12" s="16">
        <f t="shared" si="0"/>
        <v>39080</v>
      </c>
      <c r="G12" s="16">
        <v>508</v>
      </c>
      <c r="H12" s="12">
        <f t="shared" si="1"/>
        <v>642.86666666666667</v>
      </c>
      <c r="I12" s="13">
        <v>59</v>
      </c>
      <c r="J12" s="13">
        <v>11.3</v>
      </c>
      <c r="K12" s="13">
        <v>1.3</v>
      </c>
      <c r="L12" s="13">
        <v>11</v>
      </c>
      <c r="M12" s="8" t="s">
        <v>25</v>
      </c>
      <c r="N12" s="17" t="s">
        <v>29</v>
      </c>
      <c r="O12" s="17" t="s">
        <v>30</v>
      </c>
      <c r="P12" s="6"/>
      <c r="Q12" s="6"/>
    </row>
    <row r="13" spans="1:17" ht="20.100000000000001" customHeight="1" outlineLevel="2" x14ac:dyDescent="0.25">
      <c r="A13" s="9">
        <v>7</v>
      </c>
      <c r="B13" s="6" t="s">
        <v>35</v>
      </c>
      <c r="C13" s="15">
        <v>43293</v>
      </c>
      <c r="D13" s="16">
        <v>89140</v>
      </c>
      <c r="E13" s="16">
        <v>28180</v>
      </c>
      <c r="F13" s="16">
        <f t="shared" si="0"/>
        <v>60960</v>
      </c>
      <c r="G13" s="16">
        <v>548</v>
      </c>
      <c r="H13" s="12">
        <f t="shared" si="1"/>
        <v>1006.8666666666667</v>
      </c>
      <c r="I13" s="13">
        <v>59</v>
      </c>
      <c r="J13" s="13">
        <v>11.6</v>
      </c>
      <c r="K13" s="13">
        <v>0.9</v>
      </c>
      <c r="L13" s="13">
        <v>12.3</v>
      </c>
      <c r="M13" s="8" t="s">
        <v>36</v>
      </c>
      <c r="N13" s="17" t="s">
        <v>29</v>
      </c>
      <c r="O13" s="17" t="s">
        <v>30</v>
      </c>
      <c r="P13" s="6"/>
      <c r="Q13" s="6"/>
    </row>
    <row r="14" spans="1:17" ht="20.100000000000001" customHeight="1" outlineLevel="2" x14ac:dyDescent="0.25">
      <c r="A14" s="9">
        <v>8</v>
      </c>
      <c r="B14" s="6" t="s">
        <v>37</v>
      </c>
      <c r="C14" s="15">
        <v>43293</v>
      </c>
      <c r="D14" s="16">
        <v>93580</v>
      </c>
      <c r="E14" s="16">
        <v>25240</v>
      </c>
      <c r="F14" s="16">
        <f t="shared" si="0"/>
        <v>68340</v>
      </c>
      <c r="G14" s="16">
        <v>410</v>
      </c>
      <c r="H14" s="12">
        <f t="shared" si="1"/>
        <v>1132.1666666666667</v>
      </c>
      <c r="I14" s="13">
        <v>60</v>
      </c>
      <c r="J14" s="13">
        <v>10.6</v>
      </c>
      <c r="K14" s="13">
        <v>0.6</v>
      </c>
      <c r="L14" s="13">
        <v>11.1</v>
      </c>
      <c r="M14" s="8" t="s">
        <v>36</v>
      </c>
      <c r="N14" s="17" t="s">
        <v>26</v>
      </c>
      <c r="O14" s="17" t="s">
        <v>27</v>
      </c>
      <c r="P14" s="6"/>
      <c r="Q14" s="6"/>
    </row>
    <row r="15" spans="1:17" ht="20.100000000000001" customHeight="1" outlineLevel="2" x14ac:dyDescent="0.25">
      <c r="A15" s="9"/>
      <c r="B15" s="6"/>
      <c r="C15" s="17"/>
      <c r="D15" s="17"/>
      <c r="E15" s="17"/>
      <c r="F15" s="16"/>
      <c r="G15" s="16"/>
      <c r="H15" s="18"/>
      <c r="I15" s="19"/>
      <c r="J15" s="19"/>
      <c r="K15" s="19"/>
      <c r="L15" s="19"/>
      <c r="N15" s="7"/>
      <c r="O15" s="6"/>
      <c r="P15" s="6"/>
      <c r="Q15" s="6"/>
    </row>
    <row r="16" spans="1:17" ht="20.100000000000001" customHeight="1" outlineLevel="1" x14ac:dyDescent="0.25">
      <c r="A16" s="9"/>
      <c r="B16" s="7" t="s">
        <v>38</v>
      </c>
      <c r="C16" s="17"/>
      <c r="D16" s="17"/>
      <c r="E16" s="17"/>
      <c r="F16" s="16"/>
      <c r="G16" s="16"/>
      <c r="H16" s="20">
        <f>SUM(H7:H15)</f>
        <v>7580.7166666666672</v>
      </c>
      <c r="I16" s="19"/>
      <c r="J16" s="21"/>
      <c r="K16" s="21"/>
      <c r="L16" s="19"/>
      <c r="M16" s="22"/>
      <c r="N16" s="7"/>
      <c r="O16" s="6"/>
      <c r="P16" s="6"/>
      <c r="Q16" s="6"/>
    </row>
    <row r="17" spans="1:15" ht="20.100000000000001" customHeight="1" outlineLevel="1" x14ac:dyDescent="0.25">
      <c r="A17" s="9"/>
      <c r="B17" s="7" t="s">
        <v>39</v>
      </c>
      <c r="C17" s="17"/>
      <c r="D17" s="17"/>
      <c r="E17" s="17"/>
      <c r="F17" s="23"/>
      <c r="G17" s="23"/>
      <c r="H17" s="24">
        <f>AVERAGE(H7:H14)</f>
        <v>947.58958333333339</v>
      </c>
      <c r="I17" s="24">
        <f>AVERAGE(I7:I14)</f>
        <v>59.375</v>
      </c>
      <c r="J17" s="24">
        <f>AVERAGE(J7:J14)</f>
        <v>11.574999999999999</v>
      </c>
      <c r="K17" s="24">
        <f>AVERAGE(K7:K14)</f>
        <v>1.0874999999999999</v>
      </c>
      <c r="L17" s="24">
        <f>AVERAGE(L7:L14)</f>
        <v>10.962499999999999</v>
      </c>
      <c r="M17" s="1"/>
      <c r="N17" s="18"/>
    </row>
    <row r="18" spans="1:15" ht="20.100000000000001" customHeight="1" x14ac:dyDescent="0.25">
      <c r="A18" s="9"/>
      <c r="B18" s="7" t="s">
        <v>40</v>
      </c>
      <c r="C18" s="17"/>
      <c r="D18" s="17"/>
      <c r="E18" s="17"/>
      <c r="F18" s="23"/>
      <c r="G18" s="23"/>
      <c r="H18" s="25">
        <f>H16/H1</f>
        <v>48.346407312925173</v>
      </c>
      <c r="I18" s="26" t="s">
        <v>41</v>
      </c>
      <c r="K18" s="25"/>
      <c r="L18" s="27"/>
      <c r="M18" s="1"/>
      <c r="N18" s="18"/>
    </row>
    <row r="19" spans="1:15" x14ac:dyDescent="0.25">
      <c r="B19" s="6"/>
      <c r="F19" s="23"/>
      <c r="G19" s="23"/>
      <c r="H19" s="23"/>
      <c r="I19" s="23"/>
      <c r="J19" s="28"/>
      <c r="K19" s="28"/>
      <c r="L19" s="27"/>
      <c r="N19" s="18"/>
    </row>
    <row r="20" spans="1:15" x14ac:dyDescent="0.25">
      <c r="B20" s="6"/>
      <c r="C20" s="29"/>
      <c r="F20" s="30"/>
      <c r="G20" s="30"/>
      <c r="H20" s="30"/>
      <c r="I20" s="30"/>
      <c r="J20" s="31"/>
      <c r="K20" s="31"/>
      <c r="L20" s="27"/>
      <c r="N20" s="31"/>
      <c r="O20" s="32"/>
    </row>
    <row r="21" spans="1:15" x14ac:dyDescent="0.25">
      <c r="B21" s="6"/>
      <c r="C21" s="29"/>
      <c r="F21" s="30"/>
      <c r="G21" s="30"/>
      <c r="H21" s="30"/>
      <c r="I21" s="30"/>
      <c r="J21" s="31"/>
      <c r="K21" s="31"/>
      <c r="L21" s="33"/>
      <c r="N21" s="18"/>
    </row>
    <row r="22" spans="1:15" x14ac:dyDescent="0.25">
      <c r="B22" s="6"/>
      <c r="F22" s="23"/>
      <c r="G22" s="23"/>
      <c r="H22" s="23"/>
      <c r="I22" s="23"/>
      <c r="J22" s="28"/>
      <c r="K22" s="28"/>
      <c r="L22" s="27"/>
    </row>
    <row r="23" spans="1:15" x14ac:dyDescent="0.25">
      <c r="B23" s="6"/>
      <c r="F23" s="23"/>
      <c r="G23" s="23"/>
      <c r="H23" s="23"/>
      <c r="I23" s="23"/>
      <c r="J23" s="31"/>
      <c r="K23" s="31"/>
      <c r="L23" s="27"/>
    </row>
    <row r="24" spans="1:15" x14ac:dyDescent="0.25">
      <c r="F24" s="23"/>
      <c r="G24" s="23"/>
      <c r="H24" s="23"/>
      <c r="I24" s="23"/>
      <c r="J24" s="31"/>
      <c r="K24" s="31"/>
      <c r="L24" s="27"/>
    </row>
    <row r="25" spans="1:15" x14ac:dyDescent="0.25">
      <c r="F25" s="23"/>
      <c r="G25" s="23"/>
      <c r="H25" s="23"/>
      <c r="I25" s="23"/>
      <c r="J25" s="31"/>
      <c r="K25" s="31"/>
      <c r="L25" s="27"/>
    </row>
    <row r="26" spans="1:15" x14ac:dyDescent="0.25">
      <c r="F26" s="28"/>
      <c r="G26" s="28"/>
      <c r="H26" s="23"/>
      <c r="I26" s="23"/>
      <c r="J26" s="28"/>
      <c r="K26" s="28"/>
      <c r="L26" s="27"/>
    </row>
    <row r="27" spans="1:15" x14ac:dyDescent="0.25">
      <c r="L27" s="27"/>
    </row>
    <row r="28" spans="1:15" x14ac:dyDescent="0.25">
      <c r="L28" s="27"/>
    </row>
  </sheetData>
  <conditionalFormatting sqref="J7:J14">
    <cfRule type="cellIs" dxfId="0" priority="1" operator="greaterThan">
      <formula>15.5</formula>
    </cfRule>
  </conditionalFormatting>
  <printOptions gridLines="1"/>
  <pageMargins left="0.2" right="0.2" top="0.5" bottom="0.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4 Voight</vt:lpstr>
      <vt:lpstr>'Field 4 Voight'!Print_Area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2019-04-29T19:52:00Z</dcterms:created>
  <dcterms:modified xsi:type="dcterms:W3CDTF">2019-04-29T19:52:43Z</dcterms:modified>
</cp:coreProperties>
</file>