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nisalerno.sharepoint.com/sites/UNI-INTERAZIONEUOMOMACCHINA-051210002057528INFORMATICA-Gruppo5/Documenti condivisi/Gruppo 5/Assignment#4/"/>
    </mc:Choice>
  </mc:AlternateContent>
  <xr:revisionPtr revIDLastSave="0" documentId="8_{A4951D69-E1E7-7742-9EE5-15E10B233539}" xr6:coauthVersionLast="47" xr6:coauthVersionMax="47" xr10:uidLastSave="{00000000-0000-0000-0000-000000000000}"/>
  <bookViews>
    <workbookView xWindow="22932" yWindow="-108" windowWidth="30936" windowHeight="16896" tabRatio="630" activeTab="10" xr2:uid="{00000000-000D-0000-FFFF-FFFF00000000}"/>
  </bookViews>
  <sheets>
    <sheet name="BEHAVIOURABILITY" sheetId="1" r:id="rId1"/>
    <sheet name="QuestCTD1" sheetId="20" r:id="rId2"/>
    <sheet name="QuestCTD2" sheetId="23" r:id="rId3"/>
    <sheet name="QuestDTA1" sheetId="18" r:id="rId4"/>
    <sheet name="QuestDTA2" sheetId="19" r:id="rId5"/>
    <sheet name="QuestFDO1" sheetId="24" r:id="rId6"/>
    <sheet name="QuestFDO2" sheetId="25" r:id="rId7"/>
    <sheet name="QuestASA1" sheetId="21" r:id="rId8"/>
    <sheet name="QuestASA2" sheetId="22" r:id="rId9"/>
    <sheet name="MEDIE" sheetId="16" r:id="rId10"/>
    <sheet name="TabRisultati" sheetId="6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6" l="1"/>
  <c r="C34" i="16"/>
  <c r="C33" i="16"/>
  <c r="C32" i="16"/>
  <c r="C31" i="16"/>
  <c r="C30" i="16"/>
  <c r="C29" i="16"/>
  <c r="C28" i="16"/>
  <c r="C27" i="16"/>
  <c r="C37" i="16"/>
  <c r="C38" i="16"/>
  <c r="C40" i="16"/>
  <c r="C39" i="16"/>
  <c r="C42" i="16"/>
  <c r="C41" i="16"/>
  <c r="C20" i="16"/>
  <c r="C19" i="16"/>
  <c r="C18" i="16"/>
  <c r="C17" i="16"/>
  <c r="H4" i="25"/>
  <c r="H5" i="25"/>
  <c r="H7" i="25"/>
  <c r="H9" i="25"/>
  <c r="H11" i="25"/>
  <c r="H14" i="25"/>
  <c r="H15" i="25"/>
  <c r="H17" i="25"/>
  <c r="H18" i="25"/>
  <c r="H20" i="25"/>
  <c r="H22" i="25"/>
  <c r="C24" i="16"/>
  <c r="E3" i="6"/>
  <c r="C22" i="16"/>
  <c r="C21" i="16"/>
  <c r="C48" i="16"/>
  <c r="C4" i="16"/>
  <c r="C14" i="16"/>
  <c r="C12" i="16"/>
  <c r="C9" i="16"/>
  <c r="C10" i="16"/>
  <c r="C8" i="16"/>
  <c r="C5" i="16"/>
  <c r="C6" i="16"/>
  <c r="H4" i="24"/>
  <c r="H5" i="24"/>
  <c r="H7" i="24"/>
  <c r="H9" i="24"/>
  <c r="H11" i="24"/>
  <c r="H14" i="24"/>
  <c r="H15" i="24"/>
  <c r="H17" i="24"/>
  <c r="H18" i="24"/>
  <c r="H20" i="24"/>
  <c r="H22" i="24"/>
  <c r="C26" i="16"/>
  <c r="C36" i="16"/>
  <c r="C3" i="16"/>
  <c r="H4" i="23"/>
  <c r="H5" i="23"/>
  <c r="H7" i="23"/>
  <c r="H8" i="23"/>
  <c r="H10" i="23"/>
  <c r="H11" i="23"/>
  <c r="H13" i="23"/>
  <c r="H4" i="22"/>
  <c r="H5" i="22"/>
  <c r="H7" i="22"/>
  <c r="H9" i="22"/>
  <c r="H11" i="22"/>
  <c r="H14" i="22"/>
  <c r="H15" i="22"/>
  <c r="H17" i="22"/>
  <c r="H18" i="22"/>
  <c r="H20" i="22"/>
  <c r="H22" i="22"/>
  <c r="H14" i="21"/>
  <c r="C47" i="16"/>
  <c r="H15" i="21"/>
  <c r="H17" i="21"/>
  <c r="C50" i="16"/>
  <c r="H18" i="21"/>
  <c r="C51" i="16"/>
  <c r="H20" i="21"/>
  <c r="C53" i="16"/>
  <c r="H22" i="21"/>
  <c r="C55" i="16"/>
  <c r="H4" i="21"/>
  <c r="H5" i="21"/>
  <c r="H7" i="21"/>
  <c r="H9" i="21"/>
  <c r="H11" i="21"/>
  <c r="C44" i="16"/>
  <c r="C43" i="16"/>
  <c r="H4" i="20"/>
  <c r="H5" i="20"/>
  <c r="H7" i="20"/>
  <c r="H8" i="20"/>
  <c r="H10" i="20"/>
  <c r="H11" i="20"/>
  <c r="H13" i="20"/>
  <c r="H14" i="19"/>
  <c r="H12" i="19"/>
  <c r="H10" i="19"/>
  <c r="H9" i="19"/>
  <c r="H8" i="19"/>
  <c r="H6" i="19"/>
  <c r="H5" i="19"/>
  <c r="H4" i="19"/>
  <c r="H14" i="18"/>
  <c r="C13" i="16"/>
  <c r="H12" i="18"/>
  <c r="H10" i="18"/>
  <c r="H9" i="18"/>
  <c r="H8" i="18"/>
  <c r="H6" i="18"/>
  <c r="H5" i="18"/>
  <c r="H4" i="18"/>
  <c r="C62" i="16"/>
  <c r="C65" i="16"/>
  <c r="C59" i="16"/>
  <c r="C67" i="16"/>
  <c r="C66" i="16"/>
  <c r="C64" i="16"/>
  <c r="C58" i="16"/>
  <c r="C61" i="16"/>
  <c r="C11" i="16"/>
  <c r="C7" i="16"/>
  <c r="C16" i="16"/>
  <c r="C60" i="16"/>
  <c r="C6" i="6"/>
  <c r="C57" i="16"/>
  <c r="B6" i="6"/>
  <c r="C63" i="16"/>
  <c r="D6" i="6"/>
  <c r="E6" i="6"/>
  <c r="C54" i="16"/>
  <c r="E5" i="6"/>
  <c r="C52" i="16"/>
  <c r="D5" i="6"/>
  <c r="C49" i="16"/>
  <c r="C5" i="6"/>
  <c r="B4" i="6"/>
  <c r="C46" i="16"/>
  <c r="B5" i="6"/>
  <c r="D3" i="6"/>
  <c r="C3" i="6"/>
  <c r="E4" i="6"/>
  <c r="D4" i="6"/>
  <c r="B3" i="6"/>
  <c r="C4" i="6"/>
  <c r="E2" i="6"/>
  <c r="C2" i="6"/>
  <c r="B2" i="6"/>
  <c r="D2" i="6"/>
</calcChain>
</file>

<file path=xl/sharedStrings.xml><?xml version="1.0" encoding="utf-8"?>
<sst xmlns="http://schemas.openxmlformats.org/spreadsheetml/2006/main" count="615" uniqueCount="167">
  <si>
    <t>Decision Making</t>
  </si>
  <si>
    <t xml:space="preserve">Self-Management </t>
  </si>
  <si>
    <t xml:space="preserve">Communication </t>
  </si>
  <si>
    <t>Engagement</t>
  </si>
  <si>
    <t>TK_DTA_01&lt;Apprendere come accedere ai dati&gt;</t>
  </si>
  <si>
    <t>MOT</t>
  </si>
  <si>
    <t>K&amp;S</t>
  </si>
  <si>
    <t>K&amp;S/MOT</t>
  </si>
  <si>
    <t>TK_FDO_01&lt;Visualizzare e rispondere alle segnalazioni&gt;</t>
  </si>
  <si>
    <t>PC</t>
  </si>
  <si>
    <t>SE</t>
  </si>
  <si>
    <t>TK_ASA_01&lt;Visualizzare lo stato di un centro avuto in gestione&gt;</t>
  </si>
  <si>
    <t>TK_ASA_02&lt;Gestire gli animali ricoverati presso un centro avuto in gestione&gt;</t>
  </si>
  <si>
    <t>SE, MOT</t>
  </si>
  <si>
    <t>TK_CTD_01&lt;Effettuare le segnalazioni&gt;</t>
  </si>
  <si>
    <t>Identificativo</t>
  </si>
  <si>
    <t>TK_CDT_01</t>
  </si>
  <si>
    <t>Self Efficacy</t>
  </si>
  <si>
    <t>TK_CDT_01_SE1</t>
  </si>
  <si>
    <t>Ti risulta semplice effettuare le segnalazioni attraverso il sistema?</t>
  </si>
  <si>
    <t>TK_CDT_01_SE2</t>
  </si>
  <si>
    <t>Come valuti la tua abilità nell'esporre la segnalazione?</t>
  </si>
  <si>
    <t>Knowledge&amp;Skills</t>
  </si>
  <si>
    <t>TK_CDT_01_KS1</t>
  </si>
  <si>
    <t>Riesci a fornire tutte le informazioni richieste all'interno del sistema?</t>
  </si>
  <si>
    <t>Come valuti la tua comprensione del contesto in cui il task si svolge?</t>
  </si>
  <si>
    <t>Personal Control</t>
  </si>
  <si>
    <t>TK_CDT_01_PC1</t>
  </si>
  <si>
    <t>Come giudichi la tua abilità di gestire una situazione in cui non riesci a capire come eseguire il task?</t>
  </si>
  <si>
    <t>TK_CDT_01_PC2</t>
  </si>
  <si>
    <t>Quanto reputi importante seguire il percorso della segnalazione?</t>
  </si>
  <si>
    <t>Motivation</t>
  </si>
  <si>
    <t>TK_CDT_01_MOT2</t>
  </si>
  <si>
    <t>Quali sono i benefici di un sistema che raccoglie le segnalazioni degli animali?</t>
  </si>
  <si>
    <t>Domande aperte</t>
  </si>
  <si>
    <t>Età</t>
  </si>
  <si>
    <t>Città</t>
  </si>
  <si>
    <t>Occupazione</t>
  </si>
  <si>
    <t>Grado di istruzione</t>
  </si>
  <si>
    <t>Hobby</t>
  </si>
  <si>
    <t>Motivazioni all'uso del sistema</t>
  </si>
  <si>
    <t>Attività svolte sul sistema</t>
  </si>
  <si>
    <t>Informazioni aggiuntive</t>
  </si>
  <si>
    <t>TK_DTA_01</t>
  </si>
  <si>
    <t>TK_DTA_01_SE1</t>
  </si>
  <si>
    <t>E' di facile comprensione la spiegazione degli endpoints?</t>
  </si>
  <si>
    <t>TK_DTA_01_SE2</t>
  </si>
  <si>
    <t>Il risultato JSON è facilmente leggibile?</t>
  </si>
  <si>
    <t>TK_DTA_01_SE3</t>
  </si>
  <si>
    <t>Quanto credi sia meglio la visualizzazione attuale rispetto a una JSON a colori?</t>
  </si>
  <si>
    <t>TK_DTA_01_KS1</t>
  </si>
  <si>
    <t>Ritieni che le tue conosacenze sono sufficienti per usare il sistema?</t>
  </si>
  <si>
    <t>TK_DTA_01_KS2</t>
  </si>
  <si>
    <t>Il fatto che il sistema non è propriamente responsive su mobile, non ti limita?</t>
  </si>
  <si>
    <t>TK_DTA_01_KS3</t>
  </si>
  <si>
    <t>Quanto credi che le spiegazioni attuali sono sufficienti per l'uso del sistema?</t>
  </si>
  <si>
    <t>TK_DTA_01_PC1</t>
  </si>
  <si>
    <t>Come giudichi il supporto ricevuto nei caso in cui ti sia trovato in una situazione in cui non capivi cosa fare?</t>
  </si>
  <si>
    <t>TK_DTA_01_MOT1</t>
  </si>
  <si>
    <t>Credi che degli esempi concreti o degli study case potrebbero motivarti ad usare di più gli endpoints?(valuta al contario)</t>
  </si>
  <si>
    <t>TK_ASA_01</t>
  </si>
  <si>
    <t>TK_ASA_01_SE1</t>
  </si>
  <si>
    <t>Come valuti la tua abilità nel visualizzare le assegnazioni del centro attraverso il sistema?</t>
  </si>
  <si>
    <t>TK_ASA_01_SE2</t>
  </si>
  <si>
    <t>Come valuti la facilità dell'apprendimento del task?</t>
  </si>
  <si>
    <t>TK_ASA_01_KS1</t>
  </si>
  <si>
    <t>Quanto pensi che sia semplice\efficace il linguaggio utilizzato nel sistema?</t>
  </si>
  <si>
    <t>TK_ASA_01_PC1</t>
  </si>
  <si>
    <t>Ti è mai capitato di non riuscire ad accedere alla dashboard di controllo dello stato del centro di ricovero animali?</t>
  </si>
  <si>
    <t>TK_ASA_01_MOT1</t>
  </si>
  <si>
    <t>Quanto è importante che lo stato del centro di ricovero animali sia di immediato accesso?</t>
  </si>
  <si>
    <t>TK_ASA_02</t>
  </si>
  <si>
    <t>TK_ASA_02_SE1</t>
  </si>
  <si>
    <t>Ti risulta piacevole gestire le assegnazioni di animali al centro di ricovero attraverso il sistema?</t>
  </si>
  <si>
    <t>TK_ASA_02_SE2</t>
  </si>
  <si>
    <t>TK_ASA_02_KS1</t>
  </si>
  <si>
    <t>Come valuti le tue abilità di organizzazione e gestione di animali attraverso il sistema?</t>
  </si>
  <si>
    <t>TK_ASA_02_KS2</t>
  </si>
  <si>
    <t>Sei a conoscenza dei problemi provocati dalla presenza di animali selvatici in aree urbane?</t>
  </si>
  <si>
    <t>TK_ASA_02_PC1</t>
  </si>
  <si>
    <t>Ti è mai capitato di non riuscire ad effettuare l'inserimento di un animale all'interno del sistema?</t>
  </si>
  <si>
    <t>TK_ASA_02_MOT1</t>
  </si>
  <si>
    <t xml:space="preserve">Pensi che il sistema apporti benefici nella gestione del problema della presenza di animali selvatici in aree urbane? </t>
  </si>
  <si>
    <t>Abilità</t>
  </si>
  <si>
    <t>Valore</t>
  </si>
  <si>
    <t>TK_FDO_01</t>
  </si>
  <si>
    <t>TK_FDO_01_SE1</t>
  </si>
  <si>
    <t>TK_FDO_01_SE2</t>
  </si>
  <si>
    <t>TK_FDO_01_KS1</t>
  </si>
  <si>
    <t>TK_FDO_01_KS2</t>
  </si>
  <si>
    <t>TK_FDO_01_PC1</t>
  </si>
  <si>
    <t>TK_FDO_01_MOT1</t>
  </si>
  <si>
    <t>Task</t>
  </si>
  <si>
    <t>ISE</t>
  </si>
  <si>
    <t xml:space="preserve">IKS </t>
  </si>
  <si>
    <t xml:space="preserve">IPC </t>
  </si>
  <si>
    <t>IMOT</t>
  </si>
  <si>
    <t>TK_CTD_01</t>
  </si>
  <si>
    <t>Scarso</t>
  </si>
  <si>
    <t>Sufficiente</t>
  </si>
  <si>
    <t>Buono</t>
  </si>
  <si>
    <t>Molto Buono</t>
  </si>
  <si>
    <t>Eccellente</t>
  </si>
  <si>
    <t>x</t>
  </si>
  <si>
    <t>Come valuti la tua abilità nel visualizzare le segnalazioni attraverso il sistema?</t>
  </si>
  <si>
    <t>Quanto risulta efficace il linguaggio utilizzato dal sistema?</t>
  </si>
  <si>
    <t>Come valuti la tua capacità di risolvere problemi relativi all'accesso del sistema?</t>
  </si>
  <si>
    <t>Quanto è importante che la lista delle segnalazini sia di immediato accesso?</t>
  </si>
  <si>
    <t>Ti risulta comodo rispondere alle segnalazioni tramite il sistema?</t>
  </si>
  <si>
    <t>Come valuti le tue cooscenze per la risposta alle segnalazioni?</t>
  </si>
  <si>
    <t>Ti è mai capitato di non riuscire ad accedere ai dati della segnalazione all'interno del sistema?</t>
  </si>
  <si>
    <t>Napoli</t>
  </si>
  <si>
    <t>Lavoro azienda di software</t>
  </si>
  <si>
    <t>Università</t>
  </si>
  <si>
    <t>Film</t>
  </si>
  <si>
    <t>Passatempo</t>
  </si>
  <si>
    <t>Studente</t>
  </si>
  <si>
    <t>Diploma, Liceo Scientifico</t>
  </si>
  <si>
    <t>Quanto reputi i benefici di un sistema che raccoglie le segnalazioni degli animali?</t>
  </si>
  <si>
    <t>Programmazione</t>
  </si>
  <si>
    <t>Accesso ai dati da altri dispositivi</t>
  </si>
  <si>
    <t>Ti è mai capitato di non riuscire ad effettuare l'inserimento di un animale all'interno del sistema? (voto alto = non mi è mai capitato, voto basso = mi è capitato spesso)</t>
  </si>
  <si>
    <t>Faccio parte di un'associazione di volontariato attiva nell'ambito della salvaguardia degli animali</t>
  </si>
  <si>
    <t>Operaio</t>
  </si>
  <si>
    <t>Nessuna</t>
  </si>
  <si>
    <t>scuole medie</t>
  </si>
  <si>
    <t>/</t>
  </si>
  <si>
    <t>Fisciano</t>
  </si>
  <si>
    <t>Roma</t>
  </si>
  <si>
    <t>Inserimento e rimozione di animali nel centro di ricovero</t>
  </si>
  <si>
    <t>segnalare un lupo in città</t>
  </si>
  <si>
    <t>Sono daltonico</t>
  </si>
  <si>
    <t>Docente universitario</t>
  </si>
  <si>
    <t>Comandante Carabinieri Forestali</t>
  </si>
  <si>
    <t>Ti è mai capitato di non riuscire ad accedere alla dashboard di controllo dello stato del centro di ricovero animali? (voto alto = non mi è mai capitato, voto basso = mi è capitato spesso)</t>
  </si>
  <si>
    <t>Collezione monete</t>
  </si>
  <si>
    <t>Diploma di secondo grado</t>
  </si>
  <si>
    <t>Effettuazione di una segnalazione</t>
  </si>
  <si>
    <t>Uso dei dati nei laboratori universitari</t>
  </si>
  <si>
    <t>Apprendimento e accesso ai dati</t>
  </si>
  <si>
    <t>Trento</t>
  </si>
  <si>
    <t>Commesso</t>
  </si>
  <si>
    <t>Salerno</t>
  </si>
  <si>
    <t>Disoccupato</t>
  </si>
  <si>
    <t>Diploma scuola superiore</t>
  </si>
  <si>
    <t>Segnalare un animale in zona</t>
  </si>
  <si>
    <t>Effettuazione segnalazione</t>
  </si>
  <si>
    <t>Diploma, Istituto Tecnico-Industriale</t>
  </si>
  <si>
    <t>Running, Canto</t>
  </si>
  <si>
    <t xml:space="preserve">Faccio parte di un'associazione di volontariato attiva nell'ambito della salvaguardia degli animali </t>
  </si>
  <si>
    <t>//</t>
  </si>
  <si>
    <t>Auto d'epoca</t>
  </si>
  <si>
    <t>Risoluzione del problema degli animali selvatici nei centri abitati</t>
  </si>
  <si>
    <t>Visualizzare le segnalazioni e rispondere immediatamente</t>
  </si>
  <si>
    <t>Disponibilità di 6 agenti forestali</t>
  </si>
  <si>
    <t>TK_FDO_02</t>
  </si>
  <si>
    <t>TK_FDO_02_SE1</t>
  </si>
  <si>
    <t>TK_FDO_02_SE2</t>
  </si>
  <si>
    <t>TK_FDO_02_KS1</t>
  </si>
  <si>
    <t>TK_FDO_02_KS2</t>
  </si>
  <si>
    <t>TK_FDO_02_PC1</t>
  </si>
  <si>
    <t>TK_FDO_02_MOT1</t>
  </si>
  <si>
    <t>Vice Comandante Carabinieri Forestali</t>
  </si>
  <si>
    <t>Laurea in Giurisprudenza</t>
  </si>
  <si>
    <t>Editing audio-video</t>
  </si>
  <si>
    <t>Utilizzatore principale del sistema</t>
  </si>
  <si>
    <t>Quanto è importante che la lista delle segnalazioni sia di immediato accesso?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</si>
</sst>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strike/>
      <sz val="12"/>
      <color theme="1"/>
      <name val="Calibri"/>
      <family val="2"/>
      <scheme val="minor"/>
    </font>
    <font>
      <sz val="11"/>
      <color rgb="FF44444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A8C9C8"/>
        <bgColor indexed="64"/>
      </patternFill>
    </fill>
    <fill>
      <patternFill patternType="solid">
        <fgColor rgb="FF8BB7B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0" fontId="3" fillId="5" borderId="1" xfId="0" applyFont="1" applyFill="1" applyBorder="1" applyAlignment="1">
      <alignment horizontal="center" vertical="center" wrapText="1" readingOrder="1"/>
    </xf>
    <xf numFmtId="0" fontId="0" fillId="0" borderId="0" xfId="0"/>
    <xf numFmtId="0" fontId="3" fillId="5" borderId="2" xfId="0" applyFont="1" applyFill="1" applyBorder="1" applyAlignment="1">
      <alignment horizontal="right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6" fillId="0" borderId="0" xfId="0" applyFont="1"/>
    <xf numFmtId="0" fontId="4" fillId="4" borderId="1" xfId="0" applyFont="1" applyFill="1" applyBorder="1" applyAlignment="1">
      <alignment horizontal="center" vertical="center" wrapText="1" readingOrder="1"/>
    </xf>
    <xf numFmtId="0" fontId="0" fillId="4" borderId="0" xfId="0" applyFill="1"/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/>
    <xf numFmtId="0" fontId="3" fillId="2" borderId="0" xfId="0" applyFont="1" applyFill="1" applyAlignment="1">
      <alignment horizontal="center" vertical="center" wrapText="1" readingOrder="1"/>
    </xf>
    <xf numFmtId="0" fontId="7" fillId="0" borderId="0" xfId="0" applyFont="1" applyAlignment="1">
      <alignment wrapText="1"/>
    </xf>
    <xf numFmtId="0" fontId="3" fillId="6" borderId="2" xfId="0" applyFont="1" applyFill="1" applyBorder="1" applyAlignment="1">
      <alignment horizontal="right" wrapText="1" readingOrder="1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 wrapText="1" readingOrder="1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3" fillId="4" borderId="0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0" fillId="0" borderId="0" xfId="0"/>
  </cellXfs>
  <cellStyles count="1">
    <cellStyle name="Normal" xfId="0" builtinId="0"/>
  </cellStyles>
  <dxfs count="2">
    <dxf>
      <font>
        <color rgb="FFFF0000"/>
      </font>
      <numFmt numFmtId="4" formatCode="#,##0.00"/>
    </dxf>
    <dxf>
      <font>
        <color theme="1"/>
      </font>
      <numFmt numFmtId="2" formatCode="0.00"/>
    </dxf>
  </dxfs>
  <tableStyles count="0" defaultTableStyle="TableStyleMedium9" defaultPivotStyle="PivotStyleMedium7"/>
  <colors>
    <mruColors>
      <color rgb="FFA8C9C8"/>
      <color rgb="FFCBDEDE"/>
      <color rgb="FF8BB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18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1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E3" sqref="A3:E3"/>
    </sheetView>
  </sheetViews>
  <sheetFormatPr defaultColWidth="11.21875" defaultRowHeight="15" x14ac:dyDescent="0.2"/>
  <cols>
    <col min="1" max="1" width="66.21875" customWidth="1"/>
    <col min="2" max="2" width="27.9921875" customWidth="1"/>
    <col min="3" max="3" width="25.6484375" customWidth="1"/>
    <col min="4" max="4" width="22.93359375" customWidth="1"/>
    <col min="5" max="5" width="17.75390625" customWidth="1"/>
  </cols>
  <sheetData>
    <row r="1" spans="1:5" s="2" customFormat="1" ht="21.75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0" t="s">
        <v>4</v>
      </c>
      <c r="B2" s="3"/>
      <c r="C2" s="20"/>
      <c r="D2" s="20"/>
      <c r="E2" s="3" t="s">
        <v>5</v>
      </c>
    </row>
    <row r="3" spans="1:5" x14ac:dyDescent="0.2">
      <c r="A3" s="20" t="s">
        <v>8</v>
      </c>
      <c r="B3" s="20" t="s">
        <v>9</v>
      </c>
      <c r="C3" s="20" t="s">
        <v>6</v>
      </c>
      <c r="D3" s="20" t="s">
        <v>10</v>
      </c>
      <c r="E3" s="20" t="s">
        <v>6</v>
      </c>
    </row>
    <row r="4" spans="1:5" x14ac:dyDescent="0.2">
      <c r="A4" s="20" t="s">
        <v>11</v>
      </c>
      <c r="B4" s="20" t="s">
        <v>6</v>
      </c>
      <c r="C4" s="20"/>
      <c r="D4" s="20"/>
      <c r="E4" s="20" t="s">
        <v>6</v>
      </c>
    </row>
    <row r="5" spans="1:5" s="9" customFormat="1" x14ac:dyDescent="0.2">
      <c r="A5" s="13" t="s">
        <v>12</v>
      </c>
      <c r="B5" s="20" t="s">
        <v>6</v>
      </c>
      <c r="C5" s="20"/>
      <c r="D5" s="20"/>
      <c r="E5" s="20" t="s">
        <v>13</v>
      </c>
    </row>
    <row r="6" spans="1:5" x14ac:dyDescent="0.2">
      <c r="A6" s="20" t="s">
        <v>14</v>
      </c>
      <c r="B6" s="20" t="s">
        <v>6</v>
      </c>
      <c r="C6" s="20" t="s">
        <v>9</v>
      </c>
      <c r="D6" s="20"/>
      <c r="E6" s="20" t="s">
        <v>7</v>
      </c>
    </row>
    <row r="7" spans="1:5" x14ac:dyDescent="0.2">
      <c r="A7" s="20" t="s">
        <v>8</v>
      </c>
      <c r="B7" s="20" t="s">
        <v>6</v>
      </c>
      <c r="C7" s="20" t="s">
        <v>6</v>
      </c>
      <c r="D7" s="20" t="s">
        <v>9</v>
      </c>
      <c r="E7" s="20" t="s">
        <v>10</v>
      </c>
    </row>
    <row r="15" spans="1:5" x14ac:dyDescent="0.2">
      <c r="A15" s="20"/>
      <c r="B15" s="20"/>
      <c r="C15" s="20"/>
      <c r="D15" s="20"/>
      <c r="E15" s="20"/>
    </row>
    <row r="16" spans="1:5" x14ac:dyDescent="0.2">
      <c r="A16" s="20"/>
      <c r="B16" s="20"/>
      <c r="C16" s="20"/>
      <c r="D16" s="20"/>
      <c r="E16" s="20"/>
    </row>
    <row r="17" spans="1:5" x14ac:dyDescent="0.2">
      <c r="A17" s="3"/>
      <c r="B17" s="20"/>
      <c r="C17" s="20"/>
      <c r="D17" s="20"/>
      <c r="E17" s="20"/>
    </row>
    <row r="18" spans="1:5" x14ac:dyDescent="0.2">
      <c r="A18" s="3"/>
      <c r="B18" s="20"/>
      <c r="C18" s="20"/>
      <c r="D18" s="20"/>
      <c r="E18" s="20"/>
    </row>
    <row r="19" spans="1:5" x14ac:dyDescent="0.2">
      <c r="A19" s="3"/>
      <c r="B19" s="20"/>
      <c r="C19" s="20"/>
      <c r="D19" s="20"/>
      <c r="E19" s="20"/>
    </row>
    <row r="20" spans="1:5" x14ac:dyDescent="0.2">
      <c r="A20" s="3"/>
      <c r="B20" s="20"/>
      <c r="C20" s="20"/>
      <c r="D20" s="20"/>
      <c r="E20" s="20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43B0-7893-4B79-936B-D3C526CE3D41}">
  <dimension ref="A1:C76"/>
  <sheetViews>
    <sheetView topLeftCell="B1" zoomScale="75" workbookViewId="0">
      <selection activeCell="E30" sqref="E30"/>
    </sheetView>
  </sheetViews>
  <sheetFormatPr defaultColWidth="11.21875" defaultRowHeight="15" x14ac:dyDescent="0.2"/>
  <cols>
    <col min="1" max="1" width="24.04296875" style="12" customWidth="1"/>
    <col min="2" max="2" width="70.0390625" style="12" customWidth="1"/>
    <col min="3" max="3" width="18.7421875" style="12" customWidth="1"/>
    <col min="4" max="16384" width="11.21875" style="12"/>
  </cols>
  <sheetData>
    <row r="1" spans="1:3" ht="21.75" thickBot="1" x14ac:dyDescent="0.3">
      <c r="A1" s="8" t="s">
        <v>15</v>
      </c>
      <c r="B1" s="8" t="s">
        <v>83</v>
      </c>
      <c r="C1" s="6" t="s">
        <v>84</v>
      </c>
    </row>
    <row r="2" spans="1:3" ht="21.75" thickBot="1" x14ac:dyDescent="0.25">
      <c r="A2" s="29" t="s">
        <v>43</v>
      </c>
      <c r="B2" s="29"/>
      <c r="C2" s="29"/>
    </row>
    <row r="3" spans="1:3" ht="21.75" thickBot="1" x14ac:dyDescent="0.25">
      <c r="A3" s="20"/>
      <c r="B3" s="4" t="s">
        <v>17</v>
      </c>
      <c r="C3" s="10">
        <f>AVERAGE(C4:C6)</f>
        <v>4.333333333333333</v>
      </c>
    </row>
    <row r="4" spans="1:3" ht="21.75" thickBot="1" x14ac:dyDescent="0.25">
      <c r="A4" s="4" t="s">
        <v>44</v>
      </c>
      <c r="B4" s="7" t="s">
        <v>45</v>
      </c>
      <c r="C4" s="20">
        <f>AVERAGE(QuestDTA1!H4,QuestDTA2!H4)</f>
        <v>4</v>
      </c>
    </row>
    <row r="5" spans="1:3" ht="21.75" thickBot="1" x14ac:dyDescent="0.25">
      <c r="A5" s="5" t="s">
        <v>46</v>
      </c>
      <c r="B5" s="7" t="s">
        <v>47</v>
      </c>
      <c r="C5" s="20">
        <f>AVERAGE(QuestDTA1!H5,QuestDTA2!H5)</f>
        <v>4.5</v>
      </c>
    </row>
    <row r="6" spans="1:3" ht="21.75" thickBot="1" x14ac:dyDescent="0.25">
      <c r="A6" s="4" t="s">
        <v>48</v>
      </c>
      <c r="B6" s="14" t="s">
        <v>49</v>
      </c>
      <c r="C6" s="20">
        <f>AVERAGE(QuestDTA1!H6,QuestDTA2!H6)</f>
        <v>4.5</v>
      </c>
    </row>
    <row r="7" spans="1:3" ht="21.75" thickBot="1" x14ac:dyDescent="0.25">
      <c r="A7" s="20"/>
      <c r="B7" s="4" t="s">
        <v>22</v>
      </c>
      <c r="C7" s="10">
        <f>AVERAGE(C8:C10)</f>
        <v>4.666666666666667</v>
      </c>
    </row>
    <row r="8" spans="1:3" ht="21.75" thickBot="1" x14ac:dyDescent="0.25">
      <c r="A8" s="4" t="s">
        <v>50</v>
      </c>
      <c r="B8" s="14" t="s">
        <v>51</v>
      </c>
      <c r="C8" s="20">
        <f>AVERAGE(QuestDTA1!H8,QuestDTA2!H8)</f>
        <v>5</v>
      </c>
    </row>
    <row r="9" spans="1:3" ht="21.75" thickBot="1" x14ac:dyDescent="0.25">
      <c r="A9" s="5" t="s">
        <v>52</v>
      </c>
      <c r="B9" s="14" t="s">
        <v>53</v>
      </c>
      <c r="C9" s="20">
        <f>AVERAGE(QuestDTA1!H9,QuestDTA2!H9)</f>
        <v>4.5</v>
      </c>
    </row>
    <row r="10" spans="1:3" ht="21.75" thickBot="1" x14ac:dyDescent="0.25">
      <c r="A10" s="4" t="s">
        <v>54</v>
      </c>
      <c r="B10" s="14" t="s">
        <v>55</v>
      </c>
      <c r="C10" s="20">
        <f>AVERAGE(QuestDTA1!H10,QuestDTA2!H10)</f>
        <v>4.5</v>
      </c>
    </row>
    <row r="11" spans="1:3" ht="21.75" thickBot="1" x14ac:dyDescent="0.25">
      <c r="A11" s="20"/>
      <c r="B11" s="4" t="s">
        <v>26</v>
      </c>
      <c r="C11" s="10">
        <f>C12</f>
        <v>4</v>
      </c>
    </row>
    <row r="12" spans="1:3" ht="30.75" thickBot="1" x14ac:dyDescent="0.25">
      <c r="A12" s="4" t="s">
        <v>56</v>
      </c>
      <c r="B12" s="14" t="s">
        <v>57</v>
      </c>
      <c r="C12" s="20">
        <f>AVERAGE(QuestDTA1!H12,QuestDTA2!H12)</f>
        <v>4</v>
      </c>
    </row>
    <row r="13" spans="1:3" ht="21.75" thickBot="1" x14ac:dyDescent="0.25">
      <c r="A13" s="20"/>
      <c r="B13" s="4" t="s">
        <v>31</v>
      </c>
      <c r="C13" s="10">
        <f>AVERAGE(C14:C14)</f>
        <v>4</v>
      </c>
    </row>
    <row r="14" spans="1:3" ht="30.75" thickBot="1" x14ac:dyDescent="0.25">
      <c r="A14" s="4" t="s">
        <v>58</v>
      </c>
      <c r="B14" s="14" t="s">
        <v>59</v>
      </c>
      <c r="C14" s="20">
        <f>AVERAGE(QuestDTA1!H14,QuestDTA2!H14)</f>
        <v>4</v>
      </c>
    </row>
    <row r="15" spans="1:3" ht="21.75" thickBot="1" x14ac:dyDescent="0.25">
      <c r="A15" s="29" t="s">
        <v>85</v>
      </c>
      <c r="B15" s="29"/>
      <c r="C15" s="29"/>
    </row>
    <row r="16" spans="1:3" ht="21.75" thickBot="1" x14ac:dyDescent="0.25">
      <c r="A16" s="20"/>
      <c r="B16" s="4" t="s">
        <v>17</v>
      </c>
      <c r="C16" s="10">
        <f>AVERAGE(C17:C19)</f>
        <v>3.8333333333333335</v>
      </c>
    </row>
    <row r="17" spans="1:3" ht="21.75" thickBot="1" x14ac:dyDescent="0.25">
      <c r="A17" s="4" t="s">
        <v>86</v>
      </c>
      <c r="B17" s="14" t="s">
        <v>104</v>
      </c>
      <c r="C17" s="20">
        <f>AVERAGE(QuestFDO1!H4,QuestFDO2!H4)</f>
        <v>4</v>
      </c>
    </row>
    <row r="18" spans="1:3" ht="21.75" thickBot="1" x14ac:dyDescent="0.25">
      <c r="A18" s="4" t="s">
        <v>87</v>
      </c>
      <c r="B18" s="14" t="s">
        <v>64</v>
      </c>
      <c r="C18" s="20">
        <f>AVERAGE(QuestFDO1!H5,QuestFDO2!H5)</f>
        <v>3.5</v>
      </c>
    </row>
    <row r="19" spans="1:3" ht="21.75" thickBot="1" x14ac:dyDescent="0.25">
      <c r="A19" s="20"/>
      <c r="B19" s="4" t="s">
        <v>22</v>
      </c>
      <c r="C19" s="10">
        <f>AVERAGE(C20)</f>
        <v>4</v>
      </c>
    </row>
    <row r="20" spans="1:3" ht="21.75" thickBot="1" x14ac:dyDescent="0.25">
      <c r="A20" s="4" t="s">
        <v>88</v>
      </c>
      <c r="B20" s="14" t="s">
        <v>105</v>
      </c>
      <c r="C20" s="23">
        <f>AVERAGE(QuestFDO1!H7,QuestFDO2!H7)</f>
        <v>4</v>
      </c>
    </row>
    <row r="21" spans="1:3" ht="21.75" thickBot="1" x14ac:dyDescent="0.25">
      <c r="A21" s="20"/>
      <c r="B21" s="4" t="s">
        <v>26</v>
      </c>
      <c r="C21" s="20">
        <f>AVERAGE(C22)</f>
        <v>2</v>
      </c>
    </row>
    <row r="22" spans="1:3" ht="21.75" thickBot="1" x14ac:dyDescent="0.25">
      <c r="A22" s="4" t="s">
        <v>90</v>
      </c>
      <c r="B22" s="14" t="s">
        <v>106</v>
      </c>
      <c r="C22" s="20">
        <f>AVERAGE(QuestFDO1!H9)</f>
        <v>2</v>
      </c>
    </row>
    <row r="23" spans="1:3" ht="21.75" thickBot="1" x14ac:dyDescent="0.25">
      <c r="A23" s="20"/>
      <c r="B23" s="4" t="s">
        <v>31</v>
      </c>
      <c r="C23" s="10">
        <f>AVERAGE(C24)</f>
        <v>4</v>
      </c>
    </row>
    <row r="24" spans="1:3" ht="21.75" thickBot="1" x14ac:dyDescent="0.25">
      <c r="A24" s="4" t="s">
        <v>91</v>
      </c>
      <c r="B24" s="14" t="s">
        <v>107</v>
      </c>
      <c r="C24" s="22">
        <f>AVERAGE(QuestFDO1!H7)</f>
        <v>4</v>
      </c>
    </row>
    <row r="25" spans="1:3" s="20" customFormat="1" ht="21.75" thickBot="1" x14ac:dyDescent="0.25">
      <c r="A25" s="25" t="s">
        <v>85</v>
      </c>
      <c r="B25" s="25"/>
      <c r="C25" s="25"/>
    </row>
    <row r="26" spans="1:3" s="20" customFormat="1" ht="21.75" thickBot="1" x14ac:dyDescent="0.25">
      <c r="B26" s="4" t="s">
        <v>17</v>
      </c>
      <c r="C26" s="10">
        <f>AVERAGE(C27:C29)</f>
        <v>3.6666666666666665</v>
      </c>
    </row>
    <row r="27" spans="1:3" s="20" customFormat="1" ht="21.75" thickBot="1" x14ac:dyDescent="0.25">
      <c r="A27" s="4" t="s">
        <v>86</v>
      </c>
      <c r="B27" s="14" t="s">
        <v>104</v>
      </c>
      <c r="C27" s="20">
        <f>AVERAGE(QuestFDO2!H14,QuestFDO2!H14)</f>
        <v>5</v>
      </c>
    </row>
    <row r="28" spans="1:3" s="20" customFormat="1" ht="21.75" thickBot="1" x14ac:dyDescent="0.25">
      <c r="A28" s="4" t="s">
        <v>87</v>
      </c>
      <c r="B28" s="14" t="s">
        <v>64</v>
      </c>
      <c r="C28" s="20">
        <f>AVERAGE(QuestFDO2!H15,QuestFDO2!H15)</f>
        <v>4</v>
      </c>
    </row>
    <row r="29" spans="1:3" s="20" customFormat="1" ht="21.75" thickBot="1" x14ac:dyDescent="0.25">
      <c r="B29" s="4" t="s">
        <v>22</v>
      </c>
      <c r="C29" s="10">
        <f>AVERAGE(C30)</f>
        <v>2</v>
      </c>
    </row>
    <row r="30" spans="1:3" s="20" customFormat="1" ht="21.75" thickBot="1" x14ac:dyDescent="0.25">
      <c r="A30" s="4" t="s">
        <v>88</v>
      </c>
      <c r="B30" s="14" t="s">
        <v>105</v>
      </c>
      <c r="C30" s="23">
        <f>AVERAGE(QuestFDO2!H17,QuestFDO2!H17)</f>
        <v>2</v>
      </c>
    </row>
    <row r="31" spans="1:3" s="20" customFormat="1" ht="21.75" thickBot="1" x14ac:dyDescent="0.25">
      <c r="B31" s="4" t="s">
        <v>26</v>
      </c>
      <c r="C31" s="20">
        <f>AVERAGE(C32)</f>
        <v>5</v>
      </c>
    </row>
    <row r="32" spans="1:3" s="20" customFormat="1" ht="21.75" thickBot="1" x14ac:dyDescent="0.25">
      <c r="A32" s="4" t="s">
        <v>90</v>
      </c>
      <c r="B32" s="14" t="s">
        <v>106</v>
      </c>
      <c r="C32" s="20">
        <f>AVERAGE(QuestFDO2!H9)</f>
        <v>5</v>
      </c>
    </row>
    <row r="33" spans="1:3" s="20" customFormat="1" ht="21.75" thickBot="1" x14ac:dyDescent="0.25">
      <c r="B33" s="4" t="s">
        <v>31</v>
      </c>
      <c r="C33" s="10">
        <f>AVERAGE(C34)</f>
        <v>3</v>
      </c>
    </row>
    <row r="34" spans="1:3" s="20" customFormat="1" ht="21.75" thickBot="1" x14ac:dyDescent="0.25">
      <c r="A34" s="4" t="s">
        <v>91</v>
      </c>
      <c r="B34" s="14" t="s">
        <v>107</v>
      </c>
      <c r="C34" s="22">
        <f>AVERAGE(QuestFDO1!H17,QuestFDO2!H17)</f>
        <v>3</v>
      </c>
    </row>
    <row r="35" spans="1:3" ht="21.75" thickBot="1" x14ac:dyDescent="0.25">
      <c r="A35" s="25" t="s">
        <v>60</v>
      </c>
      <c r="B35" s="25"/>
      <c r="C35" s="25"/>
    </row>
    <row r="36" spans="1:3" ht="21.75" thickBot="1" x14ac:dyDescent="0.25">
      <c r="A36" s="20"/>
      <c r="B36" s="4" t="s">
        <v>17</v>
      </c>
      <c r="C36" s="10">
        <f>AVERAGE(C37:C38)</f>
        <v>5</v>
      </c>
    </row>
    <row r="37" spans="1:3" s="15" customFormat="1" ht="30.75" thickBot="1" x14ac:dyDescent="0.25">
      <c r="A37" s="4" t="s">
        <v>61</v>
      </c>
      <c r="B37" s="14" t="s">
        <v>62</v>
      </c>
      <c r="C37" s="20">
        <f>AVERAGE(QuestASA1!H4,QuestASA2!H4)</f>
        <v>5</v>
      </c>
    </row>
    <row r="38" spans="1:3" s="15" customFormat="1" ht="21.75" thickBot="1" x14ac:dyDescent="0.25">
      <c r="A38" s="21" t="s">
        <v>63</v>
      </c>
      <c r="B38" s="14" t="s">
        <v>64</v>
      </c>
      <c r="C38" s="20">
        <f>AVERAGE(QuestASA1!H5,QuestASA2!H5)</f>
        <v>5</v>
      </c>
    </row>
    <row r="39" spans="1:3" ht="21.75" thickBot="1" x14ac:dyDescent="0.25">
      <c r="A39" s="20"/>
      <c r="B39" s="4" t="s">
        <v>22</v>
      </c>
      <c r="C39" s="10">
        <f>AVERAGE(C40)</f>
        <v>4.5</v>
      </c>
    </row>
    <row r="40" spans="1:3" ht="21.75" thickBot="1" x14ac:dyDescent="0.25">
      <c r="A40" s="5" t="s">
        <v>65</v>
      </c>
      <c r="B40" s="14" t="s">
        <v>66</v>
      </c>
      <c r="C40" s="20">
        <f>AVERAGE(QuestASA1!H7,QuestASA2!H7)</f>
        <v>4.5</v>
      </c>
    </row>
    <row r="41" spans="1:3" ht="21.75" thickBot="1" x14ac:dyDescent="0.25">
      <c r="A41" s="20"/>
      <c r="B41" s="4" t="s">
        <v>26</v>
      </c>
      <c r="C41" s="10">
        <f>C42</f>
        <v>4.5</v>
      </c>
    </row>
    <row r="42" spans="1:3" ht="30.75" thickBot="1" x14ac:dyDescent="0.25">
      <c r="A42" s="4" t="s">
        <v>67</v>
      </c>
      <c r="B42" s="14" t="s">
        <v>68</v>
      </c>
      <c r="C42" s="20">
        <f>AVERAGE(QuestASA1!H9,QuestASA2!H9)</f>
        <v>4.5</v>
      </c>
    </row>
    <row r="43" spans="1:3" ht="21.75" thickBot="1" x14ac:dyDescent="0.25">
      <c r="A43" s="20"/>
      <c r="B43" s="4" t="s">
        <v>31</v>
      </c>
      <c r="C43" s="10">
        <f>C44</f>
        <v>5</v>
      </c>
    </row>
    <row r="44" spans="1:3" ht="30.75" thickBot="1" x14ac:dyDescent="0.25">
      <c r="A44" s="4" t="s">
        <v>69</v>
      </c>
      <c r="B44" s="14" t="s">
        <v>70</v>
      </c>
      <c r="C44" s="20">
        <f>AVERAGE(QuestASA1!H11,QuestASA2!H11)</f>
        <v>5</v>
      </c>
    </row>
    <row r="45" spans="1:3" ht="21.75" thickBot="1" x14ac:dyDescent="0.25">
      <c r="A45" s="25" t="s">
        <v>71</v>
      </c>
      <c r="B45" s="25"/>
      <c r="C45" s="25"/>
    </row>
    <row r="46" spans="1:3" ht="21.75" thickBot="1" x14ac:dyDescent="0.25">
      <c r="A46" s="20"/>
      <c r="B46" s="4" t="s">
        <v>17</v>
      </c>
      <c r="C46" s="10">
        <f>AVERAGE(C47:C48)</f>
        <v>4.25</v>
      </c>
    </row>
    <row r="47" spans="1:3" ht="30.75" thickBot="1" x14ac:dyDescent="0.25">
      <c r="A47" s="4" t="s">
        <v>72</v>
      </c>
      <c r="B47" s="14" t="s">
        <v>73</v>
      </c>
      <c r="C47" s="20">
        <f>AVERAGE(QuestASA1!H14,QuestASA2!H14)</f>
        <v>4.5</v>
      </c>
    </row>
    <row r="48" spans="1:3" ht="21.75" thickBot="1" x14ac:dyDescent="0.25">
      <c r="A48" s="4" t="s">
        <v>74</v>
      </c>
      <c r="B48" s="14" t="s">
        <v>64</v>
      </c>
      <c r="C48" s="20">
        <f>AVERAGE(QuestASA1!H15,QuestASA2!H15)</f>
        <v>4</v>
      </c>
    </row>
    <row r="49" spans="1:3" ht="21.75" thickBot="1" x14ac:dyDescent="0.25">
      <c r="A49" s="20"/>
      <c r="B49" s="4" t="s">
        <v>22</v>
      </c>
      <c r="C49" s="10">
        <f>AVERAGE(C50:C51)</f>
        <v>4.75</v>
      </c>
    </row>
    <row r="50" spans="1:3" ht="21.75" thickBot="1" x14ac:dyDescent="0.25">
      <c r="A50" s="5" t="s">
        <v>75</v>
      </c>
      <c r="B50" s="14" t="s">
        <v>76</v>
      </c>
      <c r="C50" s="20">
        <f>AVERAGE(QuestASA1!H17,QuestASA2!H17)</f>
        <v>5</v>
      </c>
    </row>
    <row r="51" spans="1:3" ht="30.75" thickBot="1" x14ac:dyDescent="0.25">
      <c r="A51" s="4" t="s">
        <v>77</v>
      </c>
      <c r="B51" s="14" t="s">
        <v>78</v>
      </c>
      <c r="C51" s="20">
        <f>AVERAGE(QuestASA1!H18,QuestASA2!H18)</f>
        <v>4.5</v>
      </c>
    </row>
    <row r="52" spans="1:3" ht="21.75" thickBot="1" x14ac:dyDescent="0.25">
      <c r="A52" s="20"/>
      <c r="B52" s="4" t="s">
        <v>26</v>
      </c>
      <c r="C52" s="10">
        <f>C53</f>
        <v>5</v>
      </c>
    </row>
    <row r="53" spans="1:3" ht="30.75" thickBot="1" x14ac:dyDescent="0.25">
      <c r="A53" s="4" t="s">
        <v>79</v>
      </c>
      <c r="B53" s="14" t="s">
        <v>80</v>
      </c>
      <c r="C53" s="20">
        <f>AVERAGE(QuestASA1!H20,QuestASA2!H20)</f>
        <v>5</v>
      </c>
    </row>
    <row r="54" spans="1:3" ht="21.75" thickBot="1" x14ac:dyDescent="0.25">
      <c r="A54" s="20"/>
      <c r="B54" s="4" t="s">
        <v>31</v>
      </c>
      <c r="C54" s="10">
        <f>C55</f>
        <v>5</v>
      </c>
    </row>
    <row r="55" spans="1:3" ht="16.149999999999999" customHeight="1" thickBot="1" x14ac:dyDescent="0.25">
      <c r="A55" s="4" t="s">
        <v>81</v>
      </c>
      <c r="B55" s="14" t="s">
        <v>82</v>
      </c>
      <c r="C55" s="20">
        <f>AVERAGE(QuestASA1!H22,QuestASA2!H22)</f>
        <v>5</v>
      </c>
    </row>
    <row r="56" spans="1:3" ht="21.75" thickBot="1" x14ac:dyDescent="0.25">
      <c r="A56" s="25" t="s">
        <v>16</v>
      </c>
      <c r="B56" s="26"/>
      <c r="C56" s="26"/>
    </row>
    <row r="57" spans="1:3" ht="21.75" thickBot="1" x14ac:dyDescent="0.25">
      <c r="A57" s="20"/>
      <c r="B57" s="4" t="s">
        <v>17</v>
      </c>
      <c r="C57" s="10">
        <f>AVERAGE(C64:C65)</f>
        <v>4.25</v>
      </c>
    </row>
    <row r="58" spans="1:3" ht="21.75" thickBot="1" x14ac:dyDescent="0.25">
      <c r="A58" s="4" t="s">
        <v>18</v>
      </c>
      <c r="B58" s="14" t="s">
        <v>19</v>
      </c>
      <c r="C58" s="20">
        <f>AVERAGE(QuestCTD1!H4,QuestCTD2!H4)</f>
        <v>4.5</v>
      </c>
    </row>
    <row r="59" spans="1:3" ht="21.75" thickBot="1" x14ac:dyDescent="0.25">
      <c r="A59" s="4" t="s">
        <v>20</v>
      </c>
      <c r="B59" s="14" t="s">
        <v>21</v>
      </c>
      <c r="C59" s="20">
        <f>AVERAGE(QuestCTD1!H5,QuestCTD2!H5)</f>
        <v>4</v>
      </c>
    </row>
    <row r="60" spans="1:3" ht="21.75" thickBot="1" x14ac:dyDescent="0.25">
      <c r="A60" s="20"/>
      <c r="B60" s="4" t="s">
        <v>22</v>
      </c>
      <c r="C60" s="10">
        <f>AVERAGE(C64:C65)</f>
        <v>4.25</v>
      </c>
    </row>
    <row r="61" spans="1:3" ht="21.75" thickBot="1" x14ac:dyDescent="0.25">
      <c r="A61" s="4" t="s">
        <v>23</v>
      </c>
      <c r="B61" s="14" t="s">
        <v>24</v>
      </c>
      <c r="C61" s="20">
        <f>AVERAGE(QuestCTD1!H4,QuestCTD2!H4)</f>
        <v>4.5</v>
      </c>
    </row>
    <row r="62" spans="1:3" ht="21.75" thickBot="1" x14ac:dyDescent="0.25">
      <c r="A62" s="4" t="s">
        <v>20</v>
      </c>
      <c r="B62" s="14" t="s">
        <v>25</v>
      </c>
      <c r="C62" s="20">
        <f>AVERAGE(QuestCTD1!H5,QuestCTD2!H5)</f>
        <v>4</v>
      </c>
    </row>
    <row r="63" spans="1:3" ht="21.75" thickBot="1" x14ac:dyDescent="0.25">
      <c r="A63" s="20"/>
      <c r="B63" s="4" t="s">
        <v>26</v>
      </c>
      <c r="C63" s="10">
        <f>AVERAGE(C64:C65)</f>
        <v>4.25</v>
      </c>
    </row>
    <row r="64" spans="1:3" ht="30.75" thickBot="1" x14ac:dyDescent="0.25">
      <c r="A64" s="4" t="s">
        <v>27</v>
      </c>
      <c r="B64" s="14" t="s">
        <v>28</v>
      </c>
      <c r="C64" s="20">
        <f>AVERAGE(QuestCTD1!H4,QuestCTD2!H4)</f>
        <v>4.5</v>
      </c>
    </row>
    <row r="65" spans="1:3" ht="21.75" thickBot="1" x14ac:dyDescent="0.25">
      <c r="A65" s="4" t="s">
        <v>29</v>
      </c>
      <c r="B65" s="14" t="s">
        <v>30</v>
      </c>
      <c r="C65" s="20">
        <f>AVERAGE(QuestCTD1!H5,QuestCTD2!H5)</f>
        <v>4</v>
      </c>
    </row>
    <row r="66" spans="1:3" ht="21.75" thickBot="1" x14ac:dyDescent="0.25">
      <c r="A66" s="20"/>
      <c r="B66" s="4" t="s">
        <v>31</v>
      </c>
      <c r="C66" s="10">
        <f>AVERAGE(C67:C67)</f>
        <v>4.5</v>
      </c>
    </row>
    <row r="67" spans="1:3" ht="21.75" thickBot="1" x14ac:dyDescent="0.25">
      <c r="A67" s="4" t="s">
        <v>32</v>
      </c>
      <c r="B67" s="14" t="s">
        <v>33</v>
      </c>
      <c r="C67" s="20">
        <f>AVERAGE(QuestCTD1!H4,QuestCTD2!H4)</f>
        <v>4.5</v>
      </c>
    </row>
    <row r="68" spans="1:3" x14ac:dyDescent="0.2">
      <c r="A68" s="26"/>
      <c r="B68" s="26"/>
      <c r="C68" s="26"/>
    </row>
    <row r="69" spans="1:3" x14ac:dyDescent="0.2">
      <c r="A69" s="20"/>
      <c r="B69" s="26"/>
      <c r="C69" s="26"/>
    </row>
    <row r="70" spans="1:3" x14ac:dyDescent="0.2">
      <c r="A70" s="20"/>
      <c r="B70" s="26"/>
      <c r="C70" s="26"/>
    </row>
    <row r="71" spans="1:3" x14ac:dyDescent="0.2">
      <c r="A71" s="20"/>
      <c r="B71" s="26"/>
      <c r="C71" s="26"/>
    </row>
    <row r="72" spans="1:3" x14ac:dyDescent="0.2">
      <c r="A72" s="20"/>
      <c r="B72" s="26"/>
      <c r="C72" s="26"/>
    </row>
    <row r="73" spans="1:3" x14ac:dyDescent="0.2">
      <c r="A73" s="20"/>
      <c r="B73" s="26"/>
      <c r="C73" s="26"/>
    </row>
    <row r="74" spans="1:3" x14ac:dyDescent="0.2">
      <c r="A74" s="20"/>
      <c r="B74" s="26"/>
      <c r="C74" s="26"/>
    </row>
    <row r="75" spans="1:3" x14ac:dyDescent="0.2">
      <c r="A75" s="16"/>
      <c r="B75" s="26"/>
      <c r="C75" s="26"/>
    </row>
    <row r="76" spans="1:3" x14ac:dyDescent="0.2">
      <c r="A76" s="20"/>
      <c r="B76" s="26"/>
      <c r="C76" s="26"/>
    </row>
  </sheetData>
  <mergeCells count="15">
    <mergeCell ref="A2:C2"/>
    <mergeCell ref="A56:C56"/>
    <mergeCell ref="A68:C68"/>
    <mergeCell ref="A45:C45"/>
    <mergeCell ref="A35:C35"/>
    <mergeCell ref="A15:C15"/>
    <mergeCell ref="A25:C25"/>
    <mergeCell ref="B75:C75"/>
    <mergeCell ref="B76:C76"/>
    <mergeCell ref="B69:C69"/>
    <mergeCell ref="B70:C70"/>
    <mergeCell ref="B71:C71"/>
    <mergeCell ref="B72:C72"/>
    <mergeCell ref="B73:C73"/>
    <mergeCell ref="B74:C7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workbookViewId="0">
      <selection activeCell="B6" sqref="B6"/>
    </sheetView>
  </sheetViews>
  <sheetFormatPr defaultColWidth="11.21875" defaultRowHeight="15" x14ac:dyDescent="0.2"/>
  <cols>
    <col min="1" max="1" width="15.66015625" customWidth="1"/>
  </cols>
  <sheetData>
    <row r="1" spans="1:5" ht="21.75" thickBot="1" x14ac:dyDescent="0.25">
      <c r="A1" s="17" t="s">
        <v>92</v>
      </c>
      <c r="B1" s="17" t="s">
        <v>93</v>
      </c>
      <c r="C1" s="17" t="s">
        <v>94</v>
      </c>
      <c r="D1" s="17" t="s">
        <v>95</v>
      </c>
      <c r="E1" s="17" t="s">
        <v>96</v>
      </c>
    </row>
    <row r="2" spans="1:5" ht="21.75" thickBot="1" x14ac:dyDescent="0.25">
      <c r="A2" s="18" t="s">
        <v>43</v>
      </c>
      <c r="B2" s="19">
        <f>MEDIE!C3</f>
        <v>4.333333333333333</v>
      </c>
      <c r="C2" s="19">
        <f>MEDIE!C7</f>
        <v>4.666666666666667</v>
      </c>
      <c r="D2" s="19">
        <f>MEDIE!C11</f>
        <v>4</v>
      </c>
      <c r="E2" s="19">
        <f>MEDIE!C13</f>
        <v>4</v>
      </c>
    </row>
    <row r="3" spans="1:5" ht="21.75" thickBot="1" x14ac:dyDescent="0.25">
      <c r="A3" s="18" t="s">
        <v>85</v>
      </c>
      <c r="B3" s="19">
        <f>MEDIE!C16</f>
        <v>3.8333333333333335</v>
      </c>
      <c r="C3" s="19">
        <f>MEDIE!C20</f>
        <v>4</v>
      </c>
      <c r="D3" s="19">
        <f>MEDIE!C24</f>
        <v>4</v>
      </c>
      <c r="E3" s="19">
        <f>MEDIE!C24</f>
        <v>4</v>
      </c>
    </row>
    <row r="4" spans="1:5" ht="21.75" thickBot="1" x14ac:dyDescent="0.25">
      <c r="A4" s="18" t="s">
        <v>60</v>
      </c>
      <c r="B4" s="19">
        <f>MEDIE!C36</f>
        <v>5</v>
      </c>
      <c r="C4" s="19">
        <f>MEDIE!C39</f>
        <v>4.5</v>
      </c>
      <c r="D4" s="19">
        <f>MEDIE!C41</f>
        <v>4.5</v>
      </c>
      <c r="E4" s="19">
        <f>MEDIE!C43</f>
        <v>5</v>
      </c>
    </row>
    <row r="5" spans="1:5" ht="21.75" thickBot="1" x14ac:dyDescent="0.25">
      <c r="A5" s="18" t="s">
        <v>71</v>
      </c>
      <c r="B5" s="19">
        <f>MEDIE!C46</f>
        <v>4.25</v>
      </c>
      <c r="C5" s="19">
        <f>MEDIE!C49</f>
        <v>4.75</v>
      </c>
      <c r="D5" s="19">
        <f>MEDIE!C52</f>
        <v>5</v>
      </c>
      <c r="E5" s="19">
        <f>MEDIE!C54</f>
        <v>5</v>
      </c>
    </row>
    <row r="6" spans="1:5" ht="21.75" thickBot="1" x14ac:dyDescent="0.25">
      <c r="A6" s="18" t="s">
        <v>97</v>
      </c>
      <c r="B6" s="19">
        <f>MEDIE!C57</f>
        <v>4.25</v>
      </c>
      <c r="C6" s="19">
        <f>MEDIE!C60</f>
        <v>4.25</v>
      </c>
      <c r="D6" s="19">
        <f>MEDIE!C63</f>
        <v>4.25</v>
      </c>
      <c r="E6" s="19">
        <f>MEDIE!C66</f>
        <v>4.5</v>
      </c>
    </row>
  </sheetData>
  <conditionalFormatting sqref="B2:E6">
    <cfRule type="cellIs" dxfId="1" priority="1" operator="greaterThan">
      <formula>3</formula>
    </cfRule>
    <cfRule type="cellIs" dxfId="0" priority="2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739C-27E2-43B7-A4D9-FAA9099F8D33}">
  <dimension ref="A1:H27"/>
  <sheetViews>
    <sheetView zoomScale="75" workbookViewId="0">
      <selection activeCell="B39" sqref="B39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9" style="15" bestFit="1" customWidth="1"/>
    <col min="4" max="4" width="13.19140625" style="15" customWidth="1"/>
    <col min="5" max="6" width="9" style="15" bestFit="1" customWidth="1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75" thickBot="1" x14ac:dyDescent="0.25">
      <c r="A2" s="25" t="s">
        <v>16</v>
      </c>
      <c r="B2" s="26"/>
      <c r="C2" s="26"/>
      <c r="D2" s="26"/>
      <c r="E2" s="26"/>
      <c r="F2" s="26"/>
      <c r="G2" s="26"/>
      <c r="H2" s="26"/>
    </row>
    <row r="3" spans="1:8" ht="21.6" customHeight="1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18</v>
      </c>
      <c r="B4" s="14" t="s">
        <v>19</v>
      </c>
      <c r="C4" s="20"/>
      <c r="D4" s="20"/>
      <c r="E4" s="20"/>
      <c r="F4" s="20" t="s">
        <v>103</v>
      </c>
      <c r="G4" s="20"/>
      <c r="H4" s="20">
        <f>IF(C4&gt;="X",1,IF(D4="X",2,IF(E4="X",3,IF(F4="X",4,IF(G4="X",5,0)))))</f>
        <v>4</v>
      </c>
    </row>
    <row r="5" spans="1:8" ht="21.75" thickBot="1" x14ac:dyDescent="0.25">
      <c r="A5" s="4" t="s">
        <v>20</v>
      </c>
      <c r="B5" s="14" t="s">
        <v>21</v>
      </c>
      <c r="C5" s="20"/>
      <c r="D5" s="20"/>
      <c r="E5" s="20"/>
      <c r="F5" s="20"/>
      <c r="G5" s="20" t="s">
        <v>103</v>
      </c>
      <c r="H5" s="20">
        <f>IF(C5&gt;="X",1,IF(D5="X",2,IF(E5="X",3,IF(F5="X",4,IF(G5="X",5,0)))))</f>
        <v>5</v>
      </c>
    </row>
    <row r="6" spans="1:8" ht="21.6" customHeight="1" thickBot="1" x14ac:dyDescent="0.25">
      <c r="A6" s="20"/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23</v>
      </c>
      <c r="B7" s="14" t="s">
        <v>24</v>
      </c>
      <c r="C7" s="20"/>
      <c r="D7" s="20"/>
      <c r="E7" s="20"/>
      <c r="F7" s="20"/>
      <c r="G7" s="20" t="s">
        <v>103</v>
      </c>
      <c r="H7" s="20">
        <f>IF(C7&gt;="X",1,IF(D7="X",2,IF(E7="X",3,IF(F7="X",4,IF(G7="X",5,0)))))</f>
        <v>5</v>
      </c>
    </row>
    <row r="8" spans="1:8" ht="21.75" thickBot="1" x14ac:dyDescent="0.25">
      <c r="A8" s="4" t="s">
        <v>20</v>
      </c>
      <c r="B8" s="14" t="s">
        <v>25</v>
      </c>
      <c r="C8" s="20"/>
      <c r="D8" s="20"/>
      <c r="E8" s="20"/>
      <c r="F8" s="20" t="s">
        <v>103</v>
      </c>
      <c r="G8" s="20"/>
      <c r="H8" s="20">
        <f>IF(C8&gt;="X",1,IF(D8="X",2,IF(E8="X",3,IF(F8="X",4,IF(G8="X",5,0)))))</f>
        <v>4</v>
      </c>
    </row>
    <row r="9" spans="1:8" ht="21.6" customHeight="1" thickBot="1" x14ac:dyDescent="0.25">
      <c r="A9" s="20"/>
      <c r="B9" s="4" t="s">
        <v>26</v>
      </c>
      <c r="C9" s="28"/>
      <c r="D9" s="26"/>
      <c r="E9" s="26"/>
      <c r="F9" s="26"/>
      <c r="G9" s="26"/>
      <c r="H9" s="26"/>
    </row>
    <row r="10" spans="1:8" ht="30.75" thickBot="1" x14ac:dyDescent="0.25">
      <c r="A10" s="4" t="s">
        <v>27</v>
      </c>
      <c r="B10" s="14" t="s">
        <v>28</v>
      </c>
      <c r="C10" s="20"/>
      <c r="D10" s="20"/>
      <c r="E10" s="20"/>
      <c r="F10" s="20"/>
      <c r="G10" s="20" t="s">
        <v>103</v>
      </c>
      <c r="H10" s="20">
        <f>IF(C10&gt;="X",1,IF(D10="X",2,IF(E10="X",3,IF(F10="X",4,IF(G10="X",5,0)))))</f>
        <v>5</v>
      </c>
    </row>
    <row r="11" spans="1:8" ht="21.75" thickBot="1" x14ac:dyDescent="0.25">
      <c r="A11" s="4" t="s">
        <v>29</v>
      </c>
      <c r="B11" s="14" t="s">
        <v>30</v>
      </c>
      <c r="C11" s="20"/>
      <c r="D11" s="20"/>
      <c r="E11" s="20"/>
      <c r="F11" s="20"/>
      <c r="G11" s="20" t="s">
        <v>103</v>
      </c>
      <c r="H11" s="20">
        <f>IF(C11&gt;="X",1,IF(D11="X",2,IF(E11="X",3,IF(F11="X",4,IF(G11="X",5,0)))))</f>
        <v>5</v>
      </c>
    </row>
    <row r="12" spans="1:8" ht="21.6" customHeight="1" thickBot="1" x14ac:dyDescent="0.25">
      <c r="A12" s="20"/>
      <c r="B12" s="4" t="s">
        <v>31</v>
      </c>
      <c r="C12" s="27"/>
      <c r="D12" s="24"/>
      <c r="E12" s="24"/>
      <c r="F12" s="24"/>
      <c r="G12" s="24"/>
      <c r="H12" s="24"/>
    </row>
    <row r="13" spans="1:8" ht="21.75" thickBot="1" x14ac:dyDescent="0.25">
      <c r="A13" s="4" t="s">
        <v>32</v>
      </c>
      <c r="B13" s="14" t="s">
        <v>118</v>
      </c>
      <c r="C13" s="20"/>
      <c r="D13" s="20"/>
      <c r="E13" s="20"/>
      <c r="F13" s="20" t="s">
        <v>103</v>
      </c>
      <c r="G13" s="20"/>
      <c r="H13" s="20">
        <f>IF(C13&gt;="X",1,IF(D13="X",2,IF(E13="X",3,IF(F13="X",4,IF(G13="X",5,0)))))</f>
        <v>4</v>
      </c>
    </row>
    <row r="14" spans="1:8" ht="21" customHeight="1" x14ac:dyDescent="0.2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8" ht="21" customHeight="1" x14ac:dyDescent="0.25">
      <c r="A15" s="21" t="s">
        <v>35</v>
      </c>
      <c r="B15" s="24">
        <v>28</v>
      </c>
      <c r="C15" s="24"/>
      <c r="D15" s="24"/>
      <c r="E15" s="24"/>
      <c r="F15" s="24"/>
      <c r="G15" s="24"/>
      <c r="H15" s="24"/>
    </row>
    <row r="16" spans="1:8" ht="21" customHeight="1" x14ac:dyDescent="0.25">
      <c r="A16" s="21" t="s">
        <v>36</v>
      </c>
      <c r="B16" s="24" t="s">
        <v>111</v>
      </c>
      <c r="C16" s="24"/>
      <c r="D16" s="24"/>
      <c r="E16" s="24"/>
      <c r="F16" s="24"/>
      <c r="G16" s="24"/>
      <c r="H16" s="24"/>
    </row>
    <row r="17" spans="1:8" ht="21" customHeight="1" x14ac:dyDescent="0.2">
      <c r="A17" s="21" t="s">
        <v>37</v>
      </c>
      <c r="B17" s="24" t="s">
        <v>123</v>
      </c>
      <c r="C17" s="24"/>
      <c r="D17" s="24"/>
      <c r="E17" s="24"/>
      <c r="F17" s="24"/>
      <c r="G17" s="24"/>
      <c r="H17" s="24"/>
    </row>
    <row r="18" spans="1:8" ht="21" customHeight="1" x14ac:dyDescent="0.2">
      <c r="A18" s="21" t="s">
        <v>38</v>
      </c>
      <c r="B18" s="24" t="s">
        <v>125</v>
      </c>
      <c r="C18" s="24"/>
      <c r="D18" s="24"/>
      <c r="E18" s="24"/>
      <c r="F18" s="24"/>
      <c r="G18" s="24"/>
      <c r="H18" s="24"/>
    </row>
    <row r="19" spans="1:8" ht="21" customHeight="1" x14ac:dyDescent="0.2">
      <c r="A19" s="21" t="s">
        <v>39</v>
      </c>
      <c r="B19" s="24" t="s">
        <v>126</v>
      </c>
      <c r="C19" s="24"/>
      <c r="D19" s="24"/>
      <c r="E19" s="24"/>
      <c r="F19" s="24"/>
      <c r="G19" s="24"/>
      <c r="H19" s="24"/>
    </row>
    <row r="20" spans="1:8" ht="42" customHeight="1" x14ac:dyDescent="0.25">
      <c r="A20" s="21" t="s">
        <v>40</v>
      </c>
      <c r="B20" s="24" t="s">
        <v>130</v>
      </c>
      <c r="C20" s="24"/>
      <c r="D20" s="24"/>
      <c r="E20" s="24"/>
      <c r="F20" s="24"/>
      <c r="G20" s="24"/>
      <c r="H20" s="24"/>
    </row>
    <row r="21" spans="1:8" ht="42" customHeight="1" x14ac:dyDescent="0.25">
      <c r="A21" s="21" t="s">
        <v>41</v>
      </c>
      <c r="B21" s="24" t="s">
        <v>137</v>
      </c>
      <c r="C21" s="24"/>
      <c r="D21" s="24"/>
      <c r="E21" s="24"/>
      <c r="F21" s="24"/>
      <c r="G21" s="24"/>
      <c r="H21" s="24"/>
    </row>
    <row r="22" spans="1:8" ht="42" customHeight="1" x14ac:dyDescent="0.25">
      <c r="A22" s="21" t="s">
        <v>42</v>
      </c>
      <c r="B22" s="24" t="s">
        <v>126</v>
      </c>
      <c r="C22" s="24"/>
      <c r="D22" s="24"/>
      <c r="E22" s="24"/>
      <c r="F22" s="24"/>
      <c r="G22" s="24"/>
      <c r="H22" s="24"/>
    </row>
    <row r="23" spans="1:8" x14ac:dyDescent="0.2">
      <c r="A23" s="20"/>
      <c r="B23" s="20"/>
      <c r="C23" s="20"/>
      <c r="D23" s="20"/>
      <c r="E23" s="20"/>
      <c r="F23" s="20"/>
      <c r="G23" s="20"/>
      <c r="H23" s="20"/>
    </row>
    <row r="24" spans="1:8" x14ac:dyDescent="0.2">
      <c r="A24" s="20"/>
      <c r="B24" s="20"/>
      <c r="C24" s="20"/>
      <c r="D24" s="20"/>
      <c r="E24" s="20"/>
      <c r="F24" s="20"/>
      <c r="G24" s="20"/>
      <c r="H24" s="20"/>
    </row>
    <row r="25" spans="1:8" x14ac:dyDescent="0.2">
      <c r="A25" s="20"/>
      <c r="B25" s="20"/>
      <c r="C25" s="20"/>
      <c r="D25" s="20"/>
      <c r="E25" s="20"/>
      <c r="F25" s="20"/>
      <c r="G25" s="20"/>
      <c r="H25" s="20"/>
    </row>
    <row r="26" spans="1:8" x14ac:dyDescent="0.2">
      <c r="A26" s="20"/>
      <c r="B26" s="20"/>
      <c r="C26" s="20"/>
      <c r="D26" s="20"/>
      <c r="E26" s="20"/>
      <c r="F26" s="20"/>
      <c r="G26" s="20"/>
      <c r="H26" s="20"/>
    </row>
    <row r="27" spans="1:8" x14ac:dyDescent="0.2">
      <c r="A27" s="20"/>
      <c r="B27" s="20"/>
      <c r="C27" s="20"/>
      <c r="D27" s="20"/>
      <c r="E27" s="20"/>
      <c r="F27" s="20"/>
      <c r="G27" s="20"/>
      <c r="H27" s="20"/>
    </row>
  </sheetData>
  <mergeCells count="14">
    <mergeCell ref="A2:H2"/>
    <mergeCell ref="C3:H3"/>
    <mergeCell ref="C6:H6"/>
    <mergeCell ref="C9:H9"/>
    <mergeCell ref="C12:H12"/>
    <mergeCell ref="B20:H20"/>
    <mergeCell ref="B21:H21"/>
    <mergeCell ref="B22:H22"/>
    <mergeCell ref="A14:H14"/>
    <mergeCell ref="B15:H15"/>
    <mergeCell ref="B16:H16"/>
    <mergeCell ref="B17:H17"/>
    <mergeCell ref="B18:H18"/>
    <mergeCell ref="B19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8283-7A6A-4797-9D61-899C98701264}">
  <dimension ref="A1:H22"/>
  <sheetViews>
    <sheetView zoomScale="75" workbookViewId="0">
      <selection activeCell="B20" sqref="B20:H20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9" style="15" bestFit="1" customWidth="1"/>
    <col min="4" max="4" width="13.19140625" style="15" customWidth="1"/>
    <col min="5" max="6" width="9" style="15" bestFit="1" customWidth="1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75" thickBot="1" x14ac:dyDescent="0.25">
      <c r="A2" s="25" t="s">
        <v>16</v>
      </c>
      <c r="B2" s="26"/>
      <c r="C2" s="26"/>
      <c r="D2" s="26"/>
      <c r="E2" s="26"/>
      <c r="F2" s="26"/>
      <c r="G2" s="26"/>
      <c r="H2" s="26"/>
    </row>
    <row r="3" spans="1:8" ht="21.6" customHeight="1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18</v>
      </c>
      <c r="B4" s="14" t="s">
        <v>19</v>
      </c>
      <c r="C4" s="20"/>
      <c r="D4" s="20"/>
      <c r="E4" s="20"/>
      <c r="F4" s="20"/>
      <c r="G4" s="20" t="s">
        <v>103</v>
      </c>
      <c r="H4" s="20">
        <f>IF(C4&gt;="X",1,IF(D4="X",2,IF(E4="X",3,IF(F4="X",4,IF(G4="X",5,0)))))</f>
        <v>5</v>
      </c>
    </row>
    <row r="5" spans="1:8" ht="21.75" thickBot="1" x14ac:dyDescent="0.25">
      <c r="A5" s="4" t="s">
        <v>20</v>
      </c>
      <c r="B5" s="14" t="s">
        <v>21</v>
      </c>
      <c r="C5" s="20"/>
      <c r="D5" s="20"/>
      <c r="E5" s="20" t="s">
        <v>103</v>
      </c>
      <c r="F5" s="20"/>
      <c r="G5" s="20"/>
      <c r="H5" s="20">
        <f>IF(C5&gt;="X",1,IF(D5="X",2,IF(E5="X",3,IF(F5="X",4,IF(G5="X",5,0)))))</f>
        <v>3</v>
      </c>
    </row>
    <row r="6" spans="1:8" ht="21.6" customHeight="1" thickBot="1" x14ac:dyDescent="0.25">
      <c r="A6" s="20"/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23</v>
      </c>
      <c r="B7" s="14" t="s">
        <v>24</v>
      </c>
      <c r="C7" s="20"/>
      <c r="D7" s="20"/>
      <c r="E7" s="20"/>
      <c r="F7" s="20" t="s">
        <v>103</v>
      </c>
      <c r="G7" s="20"/>
      <c r="H7" s="20">
        <f>IF(C7&gt;="X",1,IF(D7="X",2,IF(E7="X",3,IF(F7="X",4,IF(G7="X",5,0)))))</f>
        <v>4</v>
      </c>
    </row>
    <row r="8" spans="1:8" ht="21.75" thickBot="1" x14ac:dyDescent="0.25">
      <c r="A8" s="4" t="s">
        <v>20</v>
      </c>
      <c r="B8" s="14" t="s">
        <v>25</v>
      </c>
      <c r="C8" s="20"/>
      <c r="D8" s="20"/>
      <c r="E8" s="20" t="s">
        <v>103</v>
      </c>
      <c r="F8" s="20"/>
      <c r="G8" s="20"/>
      <c r="H8" s="20">
        <f>IF(C8&gt;="X",1,IF(D8="X",2,IF(E8="X",3,IF(F8="X",4,IF(G8="X",5,0)))))</f>
        <v>3</v>
      </c>
    </row>
    <row r="9" spans="1:8" ht="21.6" customHeight="1" thickBot="1" x14ac:dyDescent="0.25">
      <c r="A9" s="20"/>
      <c r="B9" s="4" t="s">
        <v>26</v>
      </c>
      <c r="C9" s="28"/>
      <c r="D9" s="26"/>
      <c r="E9" s="26"/>
      <c r="F9" s="26"/>
      <c r="G9" s="26"/>
      <c r="H9" s="26"/>
    </row>
    <row r="10" spans="1:8" ht="30.75" thickBot="1" x14ac:dyDescent="0.25">
      <c r="A10" s="4" t="s">
        <v>27</v>
      </c>
      <c r="B10" s="14" t="s">
        <v>28</v>
      </c>
      <c r="C10" s="20"/>
      <c r="D10" s="20" t="s">
        <v>103</v>
      </c>
      <c r="E10" s="20"/>
      <c r="F10" s="20"/>
      <c r="G10" s="20"/>
      <c r="H10" s="20">
        <f>IF(C10&gt;="X",1,IF(D10="X",2,IF(E10="X",3,IF(F10="X",4,IF(G10="X",5,0)))))</f>
        <v>2</v>
      </c>
    </row>
    <row r="11" spans="1:8" ht="21.75" thickBot="1" x14ac:dyDescent="0.25">
      <c r="A11" s="4" t="s">
        <v>29</v>
      </c>
      <c r="B11" s="14" t="s">
        <v>30</v>
      </c>
      <c r="C11" s="20"/>
      <c r="D11" s="20"/>
      <c r="E11" s="20"/>
      <c r="F11" s="20"/>
      <c r="G11" s="20" t="s">
        <v>103</v>
      </c>
      <c r="H11" s="20">
        <f>IF(C11&gt;="X",1,IF(D11="X",2,IF(E11="X",3,IF(F11="X",4,IF(G11="X",5,0)))))</f>
        <v>5</v>
      </c>
    </row>
    <row r="12" spans="1:8" ht="21.6" customHeight="1" thickBot="1" x14ac:dyDescent="0.25">
      <c r="A12" s="20"/>
      <c r="B12" s="4" t="s">
        <v>31</v>
      </c>
      <c r="C12" s="27"/>
      <c r="D12" s="24"/>
      <c r="E12" s="24"/>
      <c r="F12" s="24"/>
      <c r="G12" s="24"/>
      <c r="H12" s="24"/>
    </row>
    <row r="13" spans="1:8" ht="21.75" thickBot="1" x14ac:dyDescent="0.25">
      <c r="A13" s="4" t="s">
        <v>32</v>
      </c>
      <c r="B13" s="14" t="s">
        <v>33</v>
      </c>
      <c r="C13" s="20"/>
      <c r="D13" s="20"/>
      <c r="E13" s="20"/>
      <c r="F13" s="20"/>
      <c r="G13" s="20" t="s">
        <v>103</v>
      </c>
      <c r="H13" s="20">
        <f>IF(C13&gt;="X",1,IF(D13="X",2,IF(E13="X",3,IF(F13="X",4,IF(G13="X",5,0)))))</f>
        <v>5</v>
      </c>
    </row>
    <row r="14" spans="1:8" ht="21" x14ac:dyDescent="0.2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8" ht="18.75" x14ac:dyDescent="0.25">
      <c r="A15" s="21" t="s">
        <v>35</v>
      </c>
      <c r="B15" s="24">
        <v>34</v>
      </c>
      <c r="C15" s="24"/>
      <c r="D15" s="24"/>
      <c r="E15" s="24"/>
      <c r="F15" s="24"/>
      <c r="G15" s="24"/>
      <c r="H15" s="24"/>
    </row>
    <row r="16" spans="1:8" ht="18.75" x14ac:dyDescent="0.25">
      <c r="A16" s="21" t="s">
        <v>36</v>
      </c>
      <c r="B16" s="24" t="s">
        <v>142</v>
      </c>
      <c r="C16" s="24"/>
      <c r="D16" s="24"/>
      <c r="E16" s="24"/>
      <c r="F16" s="24"/>
      <c r="G16" s="24"/>
      <c r="H16" s="24"/>
    </row>
    <row r="17" spans="1:8" ht="21" x14ac:dyDescent="0.2">
      <c r="A17" s="21" t="s">
        <v>37</v>
      </c>
      <c r="B17" s="24" t="s">
        <v>143</v>
      </c>
      <c r="C17" s="24"/>
      <c r="D17" s="24"/>
      <c r="E17" s="24"/>
      <c r="F17" s="24"/>
      <c r="G17" s="24"/>
      <c r="H17" s="24"/>
    </row>
    <row r="18" spans="1:8" ht="21" x14ac:dyDescent="0.2">
      <c r="A18" s="21" t="s">
        <v>38</v>
      </c>
      <c r="B18" s="24" t="s">
        <v>144</v>
      </c>
      <c r="C18" s="24"/>
      <c r="D18" s="24"/>
      <c r="E18" s="24"/>
      <c r="F18" s="24"/>
      <c r="G18" s="24"/>
      <c r="H18" s="24"/>
    </row>
    <row r="19" spans="1:8" ht="21" x14ac:dyDescent="0.2">
      <c r="A19" s="21" t="s">
        <v>39</v>
      </c>
      <c r="B19" s="24" t="s">
        <v>126</v>
      </c>
      <c r="C19" s="24"/>
      <c r="D19" s="24"/>
      <c r="E19" s="24"/>
      <c r="F19" s="24"/>
      <c r="G19" s="24"/>
      <c r="H19" s="24"/>
    </row>
    <row r="20" spans="1:8" ht="36" x14ac:dyDescent="0.25">
      <c r="A20" s="21" t="s">
        <v>40</v>
      </c>
      <c r="B20" s="24" t="s">
        <v>145</v>
      </c>
      <c r="C20" s="24"/>
      <c r="D20" s="24"/>
      <c r="E20" s="24"/>
      <c r="F20" s="24"/>
      <c r="G20" s="24"/>
      <c r="H20" s="24"/>
    </row>
    <row r="21" spans="1:8" ht="36" x14ac:dyDescent="0.25">
      <c r="A21" s="21" t="s">
        <v>41</v>
      </c>
      <c r="B21" s="24" t="s">
        <v>146</v>
      </c>
      <c r="C21" s="24"/>
      <c r="D21" s="24"/>
      <c r="E21" s="24"/>
      <c r="F21" s="24"/>
      <c r="G21" s="24"/>
      <c r="H21" s="24"/>
    </row>
    <row r="22" spans="1:8" ht="36" x14ac:dyDescent="0.25">
      <c r="A22" s="21" t="s">
        <v>42</v>
      </c>
      <c r="B22" s="24" t="s">
        <v>126</v>
      </c>
      <c r="C22" s="24"/>
      <c r="D22" s="24"/>
      <c r="E22" s="24"/>
      <c r="F22" s="24"/>
      <c r="G22" s="24"/>
      <c r="H22" s="24"/>
    </row>
  </sheetData>
  <mergeCells count="14">
    <mergeCell ref="A14:H14"/>
    <mergeCell ref="A2:H2"/>
    <mergeCell ref="C3:H3"/>
    <mergeCell ref="C6:H6"/>
    <mergeCell ref="C9:H9"/>
    <mergeCell ref="C12:H12"/>
    <mergeCell ref="B21:H21"/>
    <mergeCell ref="B22:H22"/>
    <mergeCell ref="B15:H15"/>
    <mergeCell ref="B16:H16"/>
    <mergeCell ref="B17:H17"/>
    <mergeCell ref="B18:H18"/>
    <mergeCell ref="B19:H19"/>
    <mergeCell ref="B20:H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CEBB-25A3-4D63-9E71-31EEC37C3154}">
  <dimension ref="A1:H23"/>
  <sheetViews>
    <sheetView zoomScale="75" workbookViewId="0">
      <selection activeCell="C26" sqref="C26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11.21875" style="15"/>
    <col min="4" max="4" width="13.19140625" style="15" customWidth="1"/>
    <col min="5" max="6" width="11.21875" style="15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75" thickBot="1" x14ac:dyDescent="0.25">
      <c r="A2" s="29" t="s">
        <v>43</v>
      </c>
      <c r="B2" s="29"/>
      <c r="C2" s="29"/>
      <c r="D2" s="29"/>
      <c r="E2" s="29"/>
      <c r="F2" s="29"/>
      <c r="G2" s="29"/>
      <c r="H2" s="29"/>
    </row>
    <row r="3" spans="1:8" ht="21.75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44</v>
      </c>
      <c r="B4" s="7" t="s">
        <v>45</v>
      </c>
      <c r="C4" s="20"/>
      <c r="D4" s="20"/>
      <c r="E4" s="20"/>
      <c r="F4" s="20" t="s">
        <v>103</v>
      </c>
      <c r="G4" s="20"/>
      <c r="H4" s="20">
        <f>IF(C4&gt;="X",1,IF(D4="X",2,IF(E4="X",3,IF(F4="X",4,IF(G4="X",5,0)))))</f>
        <v>4</v>
      </c>
    </row>
    <row r="5" spans="1:8" ht="21.75" thickBot="1" x14ac:dyDescent="0.25">
      <c r="A5" s="5" t="s">
        <v>46</v>
      </c>
      <c r="B5" s="7" t="s">
        <v>47</v>
      </c>
      <c r="C5" s="20"/>
      <c r="D5" s="20"/>
      <c r="E5" s="20"/>
      <c r="F5" s="20"/>
      <c r="G5" s="20" t="s">
        <v>103</v>
      </c>
      <c r="H5" s="20">
        <f t="shared" ref="H5:H14" si="0">IF(C5&gt;="X",1,IF(D5="X",2,IF(E5="X",3,IF(F5="X",4,IF(G5="X",5,0)))))</f>
        <v>5</v>
      </c>
    </row>
    <row r="6" spans="1:8" ht="21.75" thickBot="1" x14ac:dyDescent="0.25">
      <c r="A6" s="4" t="s">
        <v>48</v>
      </c>
      <c r="B6" s="14" t="s">
        <v>49</v>
      </c>
      <c r="C6" s="20"/>
      <c r="D6" s="20"/>
      <c r="E6" s="20"/>
      <c r="F6" s="20" t="s">
        <v>103</v>
      </c>
      <c r="G6" s="20"/>
      <c r="H6" s="20">
        <f>IF(C6&gt;="X",1,IF(D6="X",2,IF(E6="X",3,IF(F6="X",4,IF(G6="X",5,0)))))</f>
        <v>4</v>
      </c>
    </row>
    <row r="7" spans="1:8" ht="21.75" thickBot="1" x14ac:dyDescent="0.25">
      <c r="A7" s="20"/>
      <c r="B7" s="4" t="s">
        <v>22</v>
      </c>
      <c r="C7" s="27"/>
      <c r="D7" s="24"/>
      <c r="E7" s="24"/>
      <c r="F7" s="24"/>
      <c r="G7" s="24"/>
      <c r="H7" s="24"/>
    </row>
    <row r="8" spans="1:8" ht="21.75" thickBot="1" x14ac:dyDescent="0.25">
      <c r="A8" s="4" t="s">
        <v>50</v>
      </c>
      <c r="B8" s="14" t="s">
        <v>51</v>
      </c>
      <c r="C8" s="20"/>
      <c r="D8" s="20"/>
      <c r="E8" s="20"/>
      <c r="F8" s="20"/>
      <c r="G8" s="20" t="s">
        <v>103</v>
      </c>
      <c r="H8" s="20">
        <f t="shared" si="0"/>
        <v>5</v>
      </c>
    </row>
    <row r="9" spans="1:8" ht="21.75" thickBot="1" x14ac:dyDescent="0.25">
      <c r="A9" s="5" t="s">
        <v>52</v>
      </c>
      <c r="B9" s="14" t="s">
        <v>53</v>
      </c>
      <c r="C9" s="20"/>
      <c r="D9" s="20"/>
      <c r="E9" s="20"/>
      <c r="F9" s="20"/>
      <c r="G9" s="20" t="s">
        <v>103</v>
      </c>
      <c r="H9" s="20">
        <f t="shared" si="0"/>
        <v>5</v>
      </c>
    </row>
    <row r="10" spans="1:8" ht="21.75" thickBot="1" x14ac:dyDescent="0.25">
      <c r="A10" s="4" t="s">
        <v>54</v>
      </c>
      <c r="B10" s="14" t="s">
        <v>55</v>
      </c>
      <c r="C10" s="20"/>
      <c r="D10" s="20"/>
      <c r="E10" s="20"/>
      <c r="F10" s="20" t="s">
        <v>103</v>
      </c>
      <c r="G10" s="20"/>
      <c r="H10" s="20">
        <f t="shared" si="0"/>
        <v>4</v>
      </c>
    </row>
    <row r="11" spans="1:8" ht="21.75" thickBot="1" x14ac:dyDescent="0.25">
      <c r="A11" s="20"/>
      <c r="B11" s="4" t="s">
        <v>26</v>
      </c>
      <c r="C11" s="28"/>
      <c r="D11" s="26"/>
      <c r="E11" s="26"/>
      <c r="F11" s="26"/>
      <c r="G11" s="26"/>
      <c r="H11" s="26"/>
    </row>
    <row r="12" spans="1:8" ht="30.75" thickBot="1" x14ac:dyDescent="0.25">
      <c r="A12" s="4" t="s">
        <v>56</v>
      </c>
      <c r="B12" s="14" t="s">
        <v>57</v>
      </c>
      <c r="C12" s="20"/>
      <c r="D12" s="20"/>
      <c r="E12" s="20"/>
      <c r="F12" s="20" t="s">
        <v>103</v>
      </c>
      <c r="G12" s="20"/>
      <c r="H12" s="20">
        <f t="shared" si="0"/>
        <v>4</v>
      </c>
    </row>
    <row r="13" spans="1:8" ht="21.75" thickBot="1" x14ac:dyDescent="0.25">
      <c r="A13" s="20"/>
      <c r="B13" s="4" t="s">
        <v>31</v>
      </c>
      <c r="C13" s="27"/>
      <c r="D13" s="24"/>
      <c r="E13" s="24"/>
      <c r="F13" s="24"/>
      <c r="G13" s="24"/>
      <c r="H13" s="24"/>
    </row>
    <row r="14" spans="1:8" ht="30.75" thickBot="1" x14ac:dyDescent="0.25">
      <c r="A14" s="4" t="s">
        <v>58</v>
      </c>
      <c r="B14" s="14" t="s">
        <v>59</v>
      </c>
      <c r="C14" s="20"/>
      <c r="D14" s="20"/>
      <c r="E14" s="20" t="s">
        <v>103</v>
      </c>
      <c r="F14" s="20"/>
      <c r="G14" s="20"/>
      <c r="H14" s="20">
        <f t="shared" si="0"/>
        <v>3</v>
      </c>
    </row>
    <row r="15" spans="1:8" ht="21" x14ac:dyDescent="0.2">
      <c r="A15" s="25" t="s">
        <v>34</v>
      </c>
      <c r="B15" s="25"/>
      <c r="C15" s="25"/>
      <c r="D15" s="25"/>
      <c r="E15" s="25"/>
      <c r="F15" s="25"/>
      <c r="G15" s="25"/>
      <c r="H15" s="25"/>
    </row>
    <row r="16" spans="1:8" ht="18.75" x14ac:dyDescent="0.25">
      <c r="A16" s="11" t="s">
        <v>35</v>
      </c>
      <c r="B16" s="24">
        <v>27</v>
      </c>
      <c r="C16" s="24"/>
      <c r="D16" s="24"/>
      <c r="E16" s="24"/>
      <c r="F16" s="24"/>
      <c r="G16" s="24"/>
      <c r="H16" s="24"/>
    </row>
    <row r="17" spans="1:8" ht="18.75" x14ac:dyDescent="0.25">
      <c r="A17" s="11" t="s">
        <v>36</v>
      </c>
      <c r="B17" s="24" t="s">
        <v>111</v>
      </c>
      <c r="C17" s="24"/>
      <c r="D17" s="24"/>
      <c r="E17" s="24"/>
      <c r="F17" s="24"/>
      <c r="G17" s="24"/>
      <c r="H17" s="24"/>
    </row>
    <row r="18" spans="1:8" ht="21" x14ac:dyDescent="0.2">
      <c r="A18" s="11" t="s">
        <v>37</v>
      </c>
      <c r="B18" s="24" t="s">
        <v>112</v>
      </c>
      <c r="C18" s="24"/>
      <c r="D18" s="24"/>
      <c r="E18" s="24"/>
      <c r="F18" s="24"/>
      <c r="G18" s="24"/>
      <c r="H18" s="24"/>
    </row>
    <row r="19" spans="1:8" ht="21" x14ac:dyDescent="0.2">
      <c r="A19" s="11" t="s">
        <v>38</v>
      </c>
      <c r="B19" s="24" t="s">
        <v>113</v>
      </c>
      <c r="C19" s="24"/>
      <c r="D19" s="24"/>
      <c r="E19" s="24"/>
      <c r="F19" s="24"/>
      <c r="G19" s="24"/>
      <c r="H19" s="24"/>
    </row>
    <row r="20" spans="1:8" ht="21" x14ac:dyDescent="0.2">
      <c r="A20" s="11" t="s">
        <v>39</v>
      </c>
      <c r="B20" s="24" t="s">
        <v>114</v>
      </c>
      <c r="C20" s="24"/>
      <c r="D20" s="24"/>
      <c r="E20" s="24"/>
      <c r="F20" s="24"/>
      <c r="G20" s="24"/>
      <c r="H20" s="24"/>
    </row>
    <row r="21" spans="1:8" ht="36" x14ac:dyDescent="0.25">
      <c r="A21" s="11" t="s">
        <v>40</v>
      </c>
      <c r="B21" s="24" t="s">
        <v>115</v>
      </c>
      <c r="C21" s="24"/>
      <c r="D21" s="24"/>
      <c r="E21" s="24"/>
      <c r="F21" s="24"/>
      <c r="G21" s="24"/>
      <c r="H21" s="24"/>
    </row>
    <row r="22" spans="1:8" ht="36" x14ac:dyDescent="0.25">
      <c r="A22" s="11" t="s">
        <v>41</v>
      </c>
      <c r="B22" s="24" t="s">
        <v>120</v>
      </c>
      <c r="C22" s="24"/>
      <c r="D22" s="24"/>
      <c r="E22" s="24"/>
      <c r="F22" s="24"/>
      <c r="G22" s="24"/>
      <c r="H22" s="24"/>
    </row>
    <row r="23" spans="1:8" ht="36" x14ac:dyDescent="0.25">
      <c r="A23" s="11" t="s">
        <v>42</v>
      </c>
      <c r="B23" s="24" t="s">
        <v>124</v>
      </c>
      <c r="C23" s="24"/>
      <c r="D23" s="24"/>
      <c r="E23" s="24"/>
      <c r="F23" s="24"/>
      <c r="G23" s="24"/>
      <c r="H23" s="24"/>
    </row>
  </sheetData>
  <mergeCells count="14">
    <mergeCell ref="A2:H2"/>
    <mergeCell ref="C3:H3"/>
    <mergeCell ref="C7:H7"/>
    <mergeCell ref="C11:H11"/>
    <mergeCell ref="C13:H13"/>
    <mergeCell ref="B21:H21"/>
    <mergeCell ref="B22:H22"/>
    <mergeCell ref="B23:H23"/>
    <mergeCell ref="A15:H15"/>
    <mergeCell ref="B16:H16"/>
    <mergeCell ref="B17:H17"/>
    <mergeCell ref="B18:H18"/>
    <mergeCell ref="B19:H19"/>
    <mergeCell ref="B20:H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75FA-DB7C-43BB-9924-F51151F8D822}">
  <dimension ref="A1:H23"/>
  <sheetViews>
    <sheetView zoomScale="75" workbookViewId="0">
      <selection activeCell="N14" sqref="N14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11.21875" style="15"/>
    <col min="4" max="4" width="13.19140625" style="15" customWidth="1"/>
    <col min="5" max="6" width="11.21875" style="15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75" thickBot="1" x14ac:dyDescent="0.25">
      <c r="A2" s="29" t="s">
        <v>43</v>
      </c>
      <c r="B2" s="29"/>
      <c r="C2" s="29"/>
      <c r="D2" s="29"/>
      <c r="E2" s="29"/>
      <c r="F2" s="29"/>
      <c r="G2" s="29"/>
      <c r="H2" s="29"/>
    </row>
    <row r="3" spans="1:8" ht="21.75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44</v>
      </c>
      <c r="B4" s="7" t="s">
        <v>45</v>
      </c>
      <c r="C4" s="20"/>
      <c r="D4" s="20"/>
      <c r="E4" s="20"/>
      <c r="F4" s="20" t="s">
        <v>103</v>
      </c>
      <c r="G4" s="20"/>
      <c r="H4" s="20">
        <f>IF(C4&gt;="X",1,IF(D4="X",2,IF(E4="X",3,IF(F4="X",4,IF(G4="X",5,0)))))</f>
        <v>4</v>
      </c>
    </row>
    <row r="5" spans="1:8" ht="21.75" thickBot="1" x14ac:dyDescent="0.25">
      <c r="A5" s="5" t="s">
        <v>46</v>
      </c>
      <c r="B5" s="7" t="s">
        <v>47</v>
      </c>
      <c r="C5" s="20"/>
      <c r="D5" s="20"/>
      <c r="E5" s="20"/>
      <c r="F5" s="20" t="s">
        <v>103</v>
      </c>
      <c r="G5" s="20"/>
      <c r="H5" s="20">
        <f t="shared" ref="H5:H14" si="0">IF(C5&gt;="X",1,IF(D5="X",2,IF(E5="X",3,IF(F5="X",4,IF(G5="X",5,0)))))</f>
        <v>4</v>
      </c>
    </row>
    <row r="6" spans="1:8" ht="21.75" thickBot="1" x14ac:dyDescent="0.25">
      <c r="A6" s="4" t="s">
        <v>48</v>
      </c>
      <c r="B6" s="14" t="s">
        <v>49</v>
      </c>
      <c r="C6" s="20"/>
      <c r="D6" s="20"/>
      <c r="E6" s="20"/>
      <c r="F6" s="20"/>
      <c r="G6" s="20" t="s">
        <v>103</v>
      </c>
      <c r="H6" s="20">
        <f>IF(C6&gt;="X",1,IF(D6="X",2,IF(E6="X",3,IF(F6="X",4,IF(G6="X",5,0)))))</f>
        <v>5</v>
      </c>
    </row>
    <row r="7" spans="1:8" ht="21.75" thickBot="1" x14ac:dyDescent="0.25">
      <c r="A7" s="20"/>
      <c r="B7" s="4" t="s">
        <v>22</v>
      </c>
      <c r="C7" s="27"/>
      <c r="D7" s="24"/>
      <c r="E7" s="24"/>
      <c r="F7" s="24"/>
      <c r="G7" s="24"/>
      <c r="H7" s="24"/>
    </row>
    <row r="8" spans="1:8" ht="21.75" thickBot="1" x14ac:dyDescent="0.25">
      <c r="A8" s="4" t="s">
        <v>50</v>
      </c>
      <c r="B8" s="14" t="s">
        <v>51</v>
      </c>
      <c r="C8" s="20"/>
      <c r="D8" s="20"/>
      <c r="E8" s="20"/>
      <c r="F8" s="20"/>
      <c r="G8" s="20" t="s">
        <v>103</v>
      </c>
      <c r="H8" s="20">
        <f t="shared" si="0"/>
        <v>5</v>
      </c>
    </row>
    <row r="9" spans="1:8" ht="21.75" thickBot="1" x14ac:dyDescent="0.25">
      <c r="A9" s="5" t="s">
        <v>52</v>
      </c>
      <c r="B9" s="14" t="s">
        <v>53</v>
      </c>
      <c r="C9" s="20"/>
      <c r="D9" s="20"/>
      <c r="E9" s="20"/>
      <c r="F9" s="20" t="s">
        <v>103</v>
      </c>
      <c r="G9" s="20"/>
      <c r="H9" s="20">
        <f t="shared" si="0"/>
        <v>4</v>
      </c>
    </row>
    <row r="10" spans="1:8" ht="21.75" thickBot="1" x14ac:dyDescent="0.25">
      <c r="A10" s="4" t="s">
        <v>54</v>
      </c>
      <c r="B10" s="14" t="s">
        <v>55</v>
      </c>
      <c r="C10" s="20"/>
      <c r="D10" s="20"/>
      <c r="E10" s="20"/>
      <c r="F10" s="20"/>
      <c r="G10" s="20" t="s">
        <v>103</v>
      </c>
      <c r="H10" s="20">
        <f t="shared" si="0"/>
        <v>5</v>
      </c>
    </row>
    <row r="11" spans="1:8" ht="21.75" thickBot="1" x14ac:dyDescent="0.25">
      <c r="A11" s="20"/>
      <c r="B11" s="4" t="s">
        <v>26</v>
      </c>
      <c r="C11" s="28"/>
      <c r="D11" s="26"/>
      <c r="E11" s="26"/>
      <c r="F11" s="26"/>
      <c r="G11" s="26"/>
      <c r="H11" s="26"/>
    </row>
    <row r="12" spans="1:8" ht="30.75" thickBot="1" x14ac:dyDescent="0.25">
      <c r="A12" s="4" t="s">
        <v>56</v>
      </c>
      <c r="B12" s="14" t="s">
        <v>57</v>
      </c>
      <c r="C12" s="20"/>
      <c r="D12" s="20"/>
      <c r="E12" s="20"/>
      <c r="F12" s="20" t="s">
        <v>103</v>
      </c>
      <c r="G12" s="20"/>
      <c r="H12" s="20">
        <f t="shared" si="0"/>
        <v>4</v>
      </c>
    </row>
    <row r="13" spans="1:8" ht="21.75" thickBot="1" x14ac:dyDescent="0.25">
      <c r="A13" s="20"/>
      <c r="B13" s="4" t="s">
        <v>31</v>
      </c>
      <c r="C13" s="27"/>
      <c r="D13" s="24"/>
      <c r="E13" s="24"/>
      <c r="F13" s="24"/>
      <c r="G13" s="24"/>
      <c r="H13" s="24"/>
    </row>
    <row r="14" spans="1:8" ht="30.75" thickBot="1" x14ac:dyDescent="0.25">
      <c r="A14" s="4" t="s">
        <v>58</v>
      </c>
      <c r="B14" s="14" t="s">
        <v>59</v>
      </c>
      <c r="C14" s="20"/>
      <c r="D14" s="20"/>
      <c r="E14" s="20"/>
      <c r="F14" s="20"/>
      <c r="G14" s="20" t="s">
        <v>103</v>
      </c>
      <c r="H14" s="20">
        <f t="shared" si="0"/>
        <v>5</v>
      </c>
    </row>
    <row r="15" spans="1:8" ht="21" x14ac:dyDescent="0.2">
      <c r="A15" s="25" t="s">
        <v>34</v>
      </c>
      <c r="B15" s="25"/>
      <c r="C15" s="25"/>
      <c r="D15" s="25"/>
      <c r="E15" s="25"/>
      <c r="F15" s="25"/>
      <c r="G15" s="25"/>
      <c r="H15" s="25"/>
    </row>
    <row r="16" spans="1:8" ht="18.75" x14ac:dyDescent="0.25">
      <c r="A16" s="11" t="s">
        <v>35</v>
      </c>
      <c r="B16" s="24">
        <v>43</v>
      </c>
      <c r="C16" s="24"/>
      <c r="D16" s="24"/>
      <c r="E16" s="24"/>
      <c r="F16" s="24"/>
      <c r="G16" s="24"/>
      <c r="H16" s="24"/>
    </row>
    <row r="17" spans="1:8" ht="18.75" x14ac:dyDescent="0.25">
      <c r="A17" s="11" t="s">
        <v>36</v>
      </c>
      <c r="B17" s="24" t="s">
        <v>127</v>
      </c>
      <c r="C17" s="24"/>
      <c r="D17" s="24"/>
      <c r="E17" s="24"/>
      <c r="F17" s="24"/>
      <c r="G17" s="24"/>
      <c r="H17" s="24"/>
    </row>
    <row r="18" spans="1:8" ht="21" x14ac:dyDescent="0.2">
      <c r="A18" s="11" t="s">
        <v>37</v>
      </c>
      <c r="B18" s="24" t="s">
        <v>132</v>
      </c>
      <c r="C18" s="24"/>
      <c r="D18" s="24"/>
      <c r="E18" s="24"/>
      <c r="F18" s="24"/>
      <c r="G18" s="24"/>
      <c r="H18" s="24"/>
    </row>
    <row r="19" spans="1:8" ht="21" x14ac:dyDescent="0.2">
      <c r="A19" s="11" t="s">
        <v>38</v>
      </c>
      <c r="B19" s="24" t="s">
        <v>113</v>
      </c>
      <c r="C19" s="24"/>
      <c r="D19" s="24"/>
      <c r="E19" s="24"/>
      <c r="F19" s="24"/>
      <c r="G19" s="24"/>
      <c r="H19" s="24"/>
    </row>
    <row r="20" spans="1:8" ht="21" x14ac:dyDescent="0.2">
      <c r="A20" s="11" t="s">
        <v>39</v>
      </c>
      <c r="B20" s="24" t="s">
        <v>135</v>
      </c>
      <c r="C20" s="24"/>
      <c r="D20" s="24"/>
      <c r="E20" s="24"/>
      <c r="F20" s="24"/>
      <c r="G20" s="24"/>
      <c r="H20" s="24"/>
    </row>
    <row r="21" spans="1:8" ht="36" x14ac:dyDescent="0.25">
      <c r="A21" s="11" t="s">
        <v>40</v>
      </c>
      <c r="B21" s="24" t="s">
        <v>138</v>
      </c>
      <c r="C21" s="24"/>
      <c r="D21" s="24"/>
      <c r="E21" s="24"/>
      <c r="F21" s="24"/>
      <c r="G21" s="24"/>
      <c r="H21" s="24"/>
    </row>
    <row r="22" spans="1:8" ht="36" x14ac:dyDescent="0.25">
      <c r="A22" s="11" t="s">
        <v>41</v>
      </c>
      <c r="B22" s="24" t="s">
        <v>139</v>
      </c>
      <c r="C22" s="24"/>
      <c r="D22" s="24"/>
      <c r="E22" s="24"/>
      <c r="F22" s="24"/>
      <c r="G22" s="24"/>
      <c r="H22" s="24"/>
    </row>
    <row r="23" spans="1:8" ht="36" x14ac:dyDescent="0.25">
      <c r="A23" s="11" t="s">
        <v>42</v>
      </c>
      <c r="B23" s="24" t="s">
        <v>124</v>
      </c>
      <c r="C23" s="24"/>
      <c r="D23" s="24"/>
      <c r="E23" s="24"/>
      <c r="F23" s="24"/>
      <c r="G23" s="24"/>
      <c r="H23" s="24"/>
    </row>
  </sheetData>
  <mergeCells count="14">
    <mergeCell ref="A15:H15"/>
    <mergeCell ref="A2:H2"/>
    <mergeCell ref="C3:H3"/>
    <mergeCell ref="C7:H7"/>
    <mergeCell ref="C11:H11"/>
    <mergeCell ref="C13:H13"/>
    <mergeCell ref="B22:H22"/>
    <mergeCell ref="B23:H23"/>
    <mergeCell ref="B16:H16"/>
    <mergeCell ref="B17:H17"/>
    <mergeCell ref="B18:H18"/>
    <mergeCell ref="B19:H19"/>
    <mergeCell ref="B20:H20"/>
    <mergeCell ref="B21:H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D003-CF60-409C-A67C-4AD6DAE00931}">
  <dimension ref="A1:H31"/>
  <sheetViews>
    <sheetView zoomScale="75" workbookViewId="0">
      <selection activeCell="A12" sqref="A12:H12"/>
    </sheetView>
  </sheetViews>
  <sheetFormatPr defaultColWidth="11.21875" defaultRowHeight="15" x14ac:dyDescent="0.2"/>
  <cols>
    <col min="1" max="1" width="24.04296875" style="20" customWidth="1"/>
    <col min="2" max="2" width="70.0390625" style="20" customWidth="1"/>
    <col min="3" max="3" width="9" style="20" bestFit="1" customWidth="1"/>
    <col min="4" max="4" width="13.19140625" style="20" customWidth="1"/>
    <col min="5" max="6" width="9" style="20" bestFit="1" customWidth="1"/>
    <col min="7" max="7" width="15.1640625" style="20" customWidth="1"/>
    <col min="8" max="8" width="18.7421875" style="20" customWidth="1"/>
    <col min="9" max="16384" width="11.21875" style="20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6" customHeight="1" thickBot="1" x14ac:dyDescent="0.25">
      <c r="A2" s="25" t="s">
        <v>85</v>
      </c>
      <c r="B2" s="25"/>
      <c r="C2" s="25"/>
      <c r="D2" s="25"/>
      <c r="E2" s="25"/>
      <c r="F2" s="25"/>
      <c r="G2" s="25"/>
      <c r="H2" s="25"/>
    </row>
    <row r="3" spans="1:8" ht="21.75" thickBot="1" x14ac:dyDescent="0.25"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86</v>
      </c>
      <c r="B4" s="14" t="s">
        <v>104</v>
      </c>
      <c r="F4" s="20" t="s">
        <v>103</v>
      </c>
      <c r="H4" s="20">
        <f>IF(C4&gt;="X",1,IF(D4="X",2,IF(E4="X",3,IF(F4="X",4,IF(G4="X",5,0)))))</f>
        <v>4</v>
      </c>
    </row>
    <row r="5" spans="1:8" ht="21.75" thickBot="1" x14ac:dyDescent="0.25">
      <c r="A5" s="4" t="s">
        <v>87</v>
      </c>
      <c r="B5" s="14" t="s">
        <v>64</v>
      </c>
      <c r="E5" s="20" t="s">
        <v>103</v>
      </c>
      <c r="H5" s="20">
        <f>IF(C5&gt;="X",1,IF(D5="X",2,IF(E5="X",3,IF(F5="X",4,IF(G5="X",5,0)))))</f>
        <v>3</v>
      </c>
    </row>
    <row r="6" spans="1:8" ht="21.6" customHeight="1" thickBot="1" x14ac:dyDescent="0.25"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88</v>
      </c>
      <c r="B7" s="14" t="s">
        <v>105</v>
      </c>
      <c r="F7" s="20" t="s">
        <v>103</v>
      </c>
      <c r="H7" s="20">
        <f>IF(C7&gt;="X",1,IF(D7="X",2,IF(E7="X",3,IF(F7="X",4,IF(G7="X",5,0)))))</f>
        <v>4</v>
      </c>
    </row>
    <row r="8" spans="1:8" ht="21.6" customHeight="1" thickBot="1" x14ac:dyDescent="0.25">
      <c r="B8" s="4" t="s">
        <v>26</v>
      </c>
      <c r="C8" s="30"/>
      <c r="D8" s="31"/>
      <c r="E8" s="31"/>
      <c r="F8" s="31"/>
      <c r="G8" s="31"/>
      <c r="H8" s="31"/>
    </row>
    <row r="9" spans="1:8" ht="21.75" thickBot="1" x14ac:dyDescent="0.25">
      <c r="A9" s="4" t="s">
        <v>90</v>
      </c>
      <c r="B9" s="14" t="s">
        <v>106</v>
      </c>
      <c r="D9" s="20" t="s">
        <v>103</v>
      </c>
      <c r="H9" s="20">
        <f>IF(C9&gt;="X",1,IF(D9="X",2,IF(E9="X",3,IF(F9="X",4,IF(G9="X",5,0)))))</f>
        <v>2</v>
      </c>
    </row>
    <row r="10" spans="1:8" ht="21.6" customHeight="1" thickBot="1" x14ac:dyDescent="0.25">
      <c r="B10" s="4" t="s">
        <v>31</v>
      </c>
      <c r="C10" s="27"/>
      <c r="D10" s="24"/>
      <c r="E10" s="24"/>
      <c r="F10" s="24"/>
      <c r="G10" s="24"/>
      <c r="H10" s="24"/>
    </row>
    <row r="11" spans="1:8" ht="21.75" thickBot="1" x14ac:dyDescent="0.25">
      <c r="A11" s="4" t="s">
        <v>91</v>
      </c>
      <c r="B11" s="14" t="s">
        <v>107</v>
      </c>
      <c r="F11" s="20" t="s">
        <v>103</v>
      </c>
      <c r="H11" s="20">
        <f>IF(C11&gt;="X",1,IF(D11="X",2,IF(E11="X",3,IF(F11="X",4,IF(G11="X",5,0)))))</f>
        <v>4</v>
      </c>
    </row>
    <row r="12" spans="1:8" ht="21" customHeight="1" thickBot="1" x14ac:dyDescent="0.25">
      <c r="A12" s="25" t="s">
        <v>155</v>
      </c>
      <c r="B12" s="25"/>
      <c r="C12" s="25"/>
      <c r="D12" s="25"/>
      <c r="E12" s="25"/>
      <c r="F12" s="25"/>
      <c r="G12" s="25"/>
      <c r="H12" s="25"/>
    </row>
    <row r="13" spans="1:8" ht="21" customHeight="1" thickBot="1" x14ac:dyDescent="0.25">
      <c r="B13" s="4" t="s">
        <v>17</v>
      </c>
      <c r="C13" s="27"/>
      <c r="D13" s="24"/>
      <c r="E13" s="24"/>
      <c r="F13" s="24"/>
      <c r="G13" s="24"/>
      <c r="H13" s="24"/>
    </row>
    <row r="14" spans="1:8" ht="21" customHeight="1" thickBot="1" x14ac:dyDescent="0.25">
      <c r="A14" s="4" t="s">
        <v>86</v>
      </c>
      <c r="B14" s="14" t="s">
        <v>108</v>
      </c>
      <c r="F14" s="20" t="s">
        <v>103</v>
      </c>
      <c r="H14" s="20">
        <f>IF(C14&gt;="X",1,IF(D14="X",2,IF(E14="X",3,IF(F14="X",4,IF(G14="X",5,0)))))</f>
        <v>4</v>
      </c>
    </row>
    <row r="15" spans="1:8" ht="21" customHeight="1" thickBot="1" x14ac:dyDescent="0.25">
      <c r="A15" s="4" t="s">
        <v>87</v>
      </c>
      <c r="B15" s="14" t="s">
        <v>64</v>
      </c>
      <c r="E15" s="20" t="s">
        <v>103</v>
      </c>
      <c r="H15" s="20">
        <f>IF(C15&gt;="X",1,IF(D15="X",2,IF(E15="X",3,IF(F15="X",4,IF(G15="X",5,0)))))</f>
        <v>3</v>
      </c>
    </row>
    <row r="16" spans="1:8" ht="21" customHeight="1" thickBot="1" x14ac:dyDescent="0.25">
      <c r="B16" s="4" t="s">
        <v>22</v>
      </c>
      <c r="C16" s="27"/>
      <c r="D16" s="24"/>
      <c r="E16" s="24"/>
      <c r="F16" s="24"/>
      <c r="G16" s="24"/>
      <c r="H16" s="24"/>
    </row>
    <row r="17" spans="1:8" ht="21" customHeight="1" thickBot="1" x14ac:dyDescent="0.25">
      <c r="A17" s="5" t="s">
        <v>88</v>
      </c>
      <c r="B17" s="14" t="s">
        <v>109</v>
      </c>
      <c r="F17" s="20" t="s">
        <v>103</v>
      </c>
      <c r="H17" s="20">
        <f>IF(C17&gt;="X",1,IF(D17="X",2,IF(E17="X",3,IF(F17="X",4,IF(G17="X",5,0)))))</f>
        <v>4</v>
      </c>
    </row>
    <row r="18" spans="1:8" ht="42" customHeight="1" thickBot="1" x14ac:dyDescent="0.25">
      <c r="A18" s="4" t="s">
        <v>89</v>
      </c>
      <c r="B18" s="14" t="s">
        <v>78</v>
      </c>
      <c r="F18" s="20" t="s">
        <v>103</v>
      </c>
      <c r="H18" s="20">
        <f>IF(C18&gt;="X",1,IF(D18="X",2,IF(E18="X",3,IF(F18="X",4,IF(G18="X",5,0)))))</f>
        <v>4</v>
      </c>
    </row>
    <row r="19" spans="1:8" ht="42" customHeight="1" thickBot="1" x14ac:dyDescent="0.25">
      <c r="B19" s="4" t="s">
        <v>26</v>
      </c>
      <c r="C19" s="30"/>
      <c r="D19" s="31"/>
      <c r="E19" s="31"/>
      <c r="F19" s="31"/>
      <c r="G19" s="31"/>
      <c r="H19" s="31"/>
    </row>
    <row r="20" spans="1:8" ht="42" customHeight="1" thickBot="1" x14ac:dyDescent="0.25">
      <c r="A20" s="4" t="s">
        <v>90</v>
      </c>
      <c r="B20" s="14" t="s">
        <v>110</v>
      </c>
      <c r="D20" s="20" t="s">
        <v>103</v>
      </c>
      <c r="H20" s="20">
        <f>IF(C20&gt;="X",1,IF(D20="X",2,IF(E20="X",3,IF(F20="X",4,IF(G20="X",5,0)))))</f>
        <v>2</v>
      </c>
    </row>
    <row r="21" spans="1:8" ht="21.75" thickBot="1" x14ac:dyDescent="0.25">
      <c r="B21" s="4" t="s">
        <v>31</v>
      </c>
      <c r="C21" s="27"/>
      <c r="D21" s="24"/>
      <c r="E21" s="24"/>
      <c r="F21" s="24"/>
      <c r="G21" s="24"/>
      <c r="H21" s="24"/>
    </row>
    <row r="22" spans="1:8" ht="30.75" thickBot="1" x14ac:dyDescent="0.25">
      <c r="A22" s="4" t="s">
        <v>91</v>
      </c>
      <c r="B22" s="14" t="s">
        <v>82</v>
      </c>
      <c r="E22" s="20" t="s">
        <v>103</v>
      </c>
      <c r="H22" s="20">
        <f>IF(C22&gt;="X",1,IF(D22="X",2,IF(E22="X",3,IF(F22="X",4,IF(G22="X",5,0)))))</f>
        <v>3</v>
      </c>
    </row>
    <row r="23" spans="1:8" ht="21" customHeight="1" x14ac:dyDescent="0.2">
      <c r="A23" s="25" t="s">
        <v>34</v>
      </c>
      <c r="B23" s="25"/>
      <c r="C23" s="25"/>
      <c r="D23" s="25"/>
      <c r="E23" s="25"/>
      <c r="F23" s="25"/>
      <c r="G23" s="25"/>
      <c r="H23" s="25"/>
    </row>
    <row r="24" spans="1:8" ht="21" customHeight="1" x14ac:dyDescent="0.25">
      <c r="A24" s="21" t="s">
        <v>35</v>
      </c>
      <c r="B24" s="24">
        <v>56</v>
      </c>
      <c r="C24" s="24"/>
      <c r="D24" s="24"/>
      <c r="E24" s="24"/>
      <c r="F24" s="24"/>
      <c r="G24" s="24"/>
      <c r="H24" s="24"/>
    </row>
    <row r="25" spans="1:8" ht="21" customHeight="1" x14ac:dyDescent="0.25">
      <c r="A25" s="21" t="s">
        <v>36</v>
      </c>
      <c r="B25" s="24" t="s">
        <v>128</v>
      </c>
      <c r="C25" s="24"/>
      <c r="D25" s="24"/>
      <c r="E25" s="24"/>
      <c r="F25" s="24"/>
      <c r="G25" s="24"/>
      <c r="H25" s="24"/>
    </row>
    <row r="26" spans="1:8" ht="21" customHeight="1" x14ac:dyDescent="0.2">
      <c r="A26" s="21" t="s">
        <v>37</v>
      </c>
      <c r="B26" s="24" t="s">
        <v>133</v>
      </c>
      <c r="C26" s="24"/>
      <c r="D26" s="24"/>
      <c r="E26" s="24"/>
      <c r="F26" s="24"/>
      <c r="G26" s="24"/>
      <c r="H26" s="24"/>
    </row>
    <row r="27" spans="1:8" ht="21" customHeight="1" x14ac:dyDescent="0.2">
      <c r="A27" s="21" t="s">
        <v>38</v>
      </c>
      <c r="B27" s="24" t="s">
        <v>136</v>
      </c>
      <c r="C27" s="24"/>
      <c r="D27" s="24"/>
      <c r="E27" s="24"/>
      <c r="F27" s="24"/>
      <c r="G27" s="24"/>
      <c r="H27" s="24"/>
    </row>
    <row r="28" spans="1:8" ht="21" customHeight="1" x14ac:dyDescent="0.2">
      <c r="A28" s="21" t="s">
        <v>39</v>
      </c>
      <c r="B28" s="24" t="s">
        <v>151</v>
      </c>
      <c r="C28" s="24"/>
      <c r="D28" s="24"/>
      <c r="E28" s="24"/>
      <c r="F28" s="24"/>
      <c r="G28" s="24"/>
      <c r="H28" s="24"/>
    </row>
    <row r="29" spans="1:8" ht="42" customHeight="1" x14ac:dyDescent="0.25">
      <c r="A29" s="21" t="s">
        <v>40</v>
      </c>
      <c r="B29" s="24" t="s">
        <v>152</v>
      </c>
      <c r="C29" s="24"/>
      <c r="D29" s="24"/>
      <c r="E29" s="24"/>
      <c r="F29" s="24"/>
      <c r="G29" s="24"/>
      <c r="H29" s="24"/>
    </row>
    <row r="30" spans="1:8" ht="42" customHeight="1" x14ac:dyDescent="0.25">
      <c r="A30" s="21" t="s">
        <v>41</v>
      </c>
      <c r="B30" s="24" t="s">
        <v>153</v>
      </c>
      <c r="C30" s="24"/>
      <c r="D30" s="24"/>
      <c r="E30" s="24"/>
      <c r="F30" s="24"/>
      <c r="G30" s="24"/>
      <c r="H30" s="24"/>
    </row>
    <row r="31" spans="1:8" ht="42" customHeight="1" x14ac:dyDescent="0.25">
      <c r="A31" s="21" t="s">
        <v>42</v>
      </c>
      <c r="B31" s="24" t="s">
        <v>154</v>
      </c>
      <c r="C31" s="24"/>
      <c r="D31" s="24"/>
      <c r="E31" s="24"/>
      <c r="F31" s="24"/>
      <c r="G31" s="24"/>
      <c r="H31" s="24"/>
    </row>
  </sheetData>
  <mergeCells count="19">
    <mergeCell ref="B24:H24"/>
    <mergeCell ref="A2:H2"/>
    <mergeCell ref="C3:H3"/>
    <mergeCell ref="C6:H6"/>
    <mergeCell ref="C8:H8"/>
    <mergeCell ref="C10:H10"/>
    <mergeCell ref="A12:H12"/>
    <mergeCell ref="C13:H13"/>
    <mergeCell ref="C16:H16"/>
    <mergeCell ref="C19:H19"/>
    <mergeCell ref="C21:H21"/>
    <mergeCell ref="A23:H23"/>
    <mergeCell ref="B31:H31"/>
    <mergeCell ref="B25:H25"/>
    <mergeCell ref="B26:H26"/>
    <mergeCell ref="B27:H27"/>
    <mergeCell ref="B28:H28"/>
    <mergeCell ref="B29:H29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F03A-A015-43CA-8CFD-A9FD44932646}">
  <dimension ref="A1:H31"/>
  <sheetViews>
    <sheetView zoomScale="75" workbookViewId="0">
      <selection activeCell="A12" sqref="A12:H12"/>
    </sheetView>
  </sheetViews>
  <sheetFormatPr defaultColWidth="11.21875" defaultRowHeight="15" x14ac:dyDescent="0.2"/>
  <cols>
    <col min="1" max="1" width="24.04296875" style="20" customWidth="1"/>
    <col min="2" max="2" width="70.0390625" style="20" customWidth="1"/>
    <col min="3" max="3" width="9" style="20" bestFit="1" customWidth="1"/>
    <col min="4" max="4" width="13.19140625" style="20" customWidth="1"/>
    <col min="5" max="6" width="9" style="20" bestFit="1" customWidth="1"/>
    <col min="7" max="7" width="15.1640625" style="20" customWidth="1"/>
    <col min="8" max="8" width="18.7421875" style="20" customWidth="1"/>
    <col min="9" max="16384" width="11.21875" style="20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6" customHeight="1" thickBot="1" x14ac:dyDescent="0.25">
      <c r="A2" s="25" t="s">
        <v>155</v>
      </c>
      <c r="B2" s="25"/>
      <c r="C2" s="25"/>
      <c r="D2" s="25"/>
      <c r="E2" s="25"/>
      <c r="F2" s="25"/>
      <c r="G2" s="25"/>
      <c r="H2" s="25"/>
    </row>
    <row r="3" spans="1:8" ht="21.75" thickBot="1" x14ac:dyDescent="0.25">
      <c r="B3" s="4" t="s">
        <v>17</v>
      </c>
      <c r="C3" s="27"/>
      <c r="D3" s="24"/>
      <c r="E3" s="24"/>
      <c r="F3" s="24"/>
      <c r="G3" s="24"/>
      <c r="H3" s="24"/>
    </row>
    <row r="4" spans="1:8" ht="21.75" thickBot="1" x14ac:dyDescent="0.25">
      <c r="A4" s="4" t="s">
        <v>156</v>
      </c>
      <c r="B4" s="14" t="s">
        <v>104</v>
      </c>
      <c r="F4" s="20" t="s">
        <v>103</v>
      </c>
      <c r="H4" s="20">
        <f>IF(C4&gt;="X",1,IF(D4="X",2,IF(E4="X",3,IF(F4="X",4,IF(G4="X",5,0)))))</f>
        <v>4</v>
      </c>
    </row>
    <row r="5" spans="1:8" ht="21.75" thickBot="1" x14ac:dyDescent="0.25">
      <c r="A5" s="4" t="s">
        <v>157</v>
      </c>
      <c r="B5" s="14" t="s">
        <v>64</v>
      </c>
      <c r="F5" s="20" t="s">
        <v>103</v>
      </c>
      <c r="H5" s="20">
        <f>IF(C5&gt;="X",1,IF(D5="X",2,IF(E5="X",3,IF(F5="X",4,IF(G5="X",5,0)))))</f>
        <v>4</v>
      </c>
    </row>
    <row r="6" spans="1:8" ht="21.6" customHeight="1" thickBot="1" x14ac:dyDescent="0.25"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158</v>
      </c>
      <c r="B7" s="14" t="s">
        <v>105</v>
      </c>
      <c r="F7" s="20" t="s">
        <v>103</v>
      </c>
      <c r="H7" s="20">
        <f>IF(C7&gt;="X",1,IF(D7="X",2,IF(E7="X",3,IF(F7="X",4,IF(G7="X",5,0)))))</f>
        <v>4</v>
      </c>
    </row>
    <row r="8" spans="1:8" ht="21.6" customHeight="1" thickBot="1" x14ac:dyDescent="0.25">
      <c r="B8" s="4" t="s">
        <v>26</v>
      </c>
      <c r="C8" s="30"/>
      <c r="D8" s="31"/>
      <c r="E8" s="31"/>
      <c r="F8" s="31"/>
      <c r="G8" s="31"/>
      <c r="H8" s="31"/>
    </row>
    <row r="9" spans="1:8" ht="21.75" thickBot="1" x14ac:dyDescent="0.25">
      <c r="A9" s="4" t="s">
        <v>160</v>
      </c>
      <c r="B9" s="14" t="s">
        <v>106</v>
      </c>
      <c r="G9" s="20" t="s">
        <v>103</v>
      </c>
      <c r="H9" s="20">
        <f>IF(C9&gt;="X",1,IF(D9="X",2,IF(E9="X",3,IF(F9="X",4,IF(G9="X",5,0)))))</f>
        <v>5</v>
      </c>
    </row>
    <row r="10" spans="1:8" ht="21.6" customHeight="1" thickBot="1" x14ac:dyDescent="0.25">
      <c r="B10" s="4" t="s">
        <v>31</v>
      </c>
      <c r="C10" s="27"/>
      <c r="D10" s="24"/>
      <c r="E10" s="24"/>
      <c r="F10" s="24"/>
      <c r="G10" s="24"/>
      <c r="H10" s="24"/>
    </row>
    <row r="11" spans="1:8" ht="21.75" thickBot="1" x14ac:dyDescent="0.25">
      <c r="A11" s="4" t="s">
        <v>161</v>
      </c>
      <c r="B11" s="14" t="s">
        <v>166</v>
      </c>
      <c r="F11" s="20" t="s">
        <v>103</v>
      </c>
      <c r="H11" s="20">
        <f>IF(C11&gt;="X",1,IF(D11="X",2,IF(E11="X",3,IF(F11="X",4,IF(G11="X",5,0)))))</f>
        <v>4</v>
      </c>
    </row>
    <row r="12" spans="1:8" ht="21" customHeight="1" thickBot="1" x14ac:dyDescent="0.25">
      <c r="A12" s="25" t="s">
        <v>155</v>
      </c>
      <c r="B12" s="25"/>
      <c r="C12" s="25"/>
      <c r="D12" s="25"/>
      <c r="E12" s="25"/>
      <c r="F12" s="25"/>
      <c r="G12" s="25"/>
      <c r="H12" s="25"/>
    </row>
    <row r="13" spans="1:8" ht="21" customHeight="1" thickBot="1" x14ac:dyDescent="0.25">
      <c r="B13" s="4" t="s">
        <v>17</v>
      </c>
      <c r="C13" s="27"/>
      <c r="D13" s="24"/>
      <c r="E13" s="24"/>
      <c r="F13" s="24"/>
      <c r="G13" s="24"/>
      <c r="H13" s="24"/>
    </row>
    <row r="14" spans="1:8" ht="21" customHeight="1" thickBot="1" x14ac:dyDescent="0.25">
      <c r="A14" s="4" t="s">
        <v>156</v>
      </c>
      <c r="B14" s="14" t="s">
        <v>108</v>
      </c>
      <c r="G14" s="20" t="s">
        <v>103</v>
      </c>
      <c r="H14" s="20">
        <f>IF(C14&gt;="X",1,IF(D14="X",2,IF(E14="X",3,IF(F14="X",4,IF(G14="X",5,0)))))</f>
        <v>5</v>
      </c>
    </row>
    <row r="15" spans="1:8" ht="21" customHeight="1" thickBot="1" x14ac:dyDescent="0.25">
      <c r="A15" s="4" t="s">
        <v>157</v>
      </c>
      <c r="B15" s="14" t="s">
        <v>64</v>
      </c>
      <c r="F15" s="20" t="s">
        <v>103</v>
      </c>
      <c r="H15" s="20">
        <f>IF(C15&gt;="X",1,IF(D15="X",2,IF(E15="X",3,IF(F15="X",4,IF(G15="X",5,0)))))</f>
        <v>4</v>
      </c>
    </row>
    <row r="16" spans="1:8" ht="21" customHeight="1" thickBot="1" x14ac:dyDescent="0.25">
      <c r="B16" s="4" t="s">
        <v>22</v>
      </c>
      <c r="C16" s="27"/>
      <c r="D16" s="24"/>
      <c r="E16" s="24"/>
      <c r="F16" s="24"/>
      <c r="G16" s="24"/>
      <c r="H16" s="24"/>
    </row>
    <row r="17" spans="1:8" ht="21" customHeight="1" thickBot="1" x14ac:dyDescent="0.25">
      <c r="A17" s="5" t="s">
        <v>158</v>
      </c>
      <c r="B17" s="14" t="s">
        <v>109</v>
      </c>
      <c r="D17" s="20" t="s">
        <v>103</v>
      </c>
      <c r="H17" s="20">
        <f>IF(C17&gt;="X",1,IF(D17="X",2,IF(E17="X",3,IF(F17="X",4,IF(G17="X",5,0)))))</f>
        <v>2</v>
      </c>
    </row>
    <row r="18" spans="1:8" ht="42" customHeight="1" thickBot="1" x14ac:dyDescent="0.25">
      <c r="A18" s="4" t="s">
        <v>159</v>
      </c>
      <c r="B18" s="14" t="s">
        <v>78</v>
      </c>
      <c r="F18" s="20" t="s">
        <v>103</v>
      </c>
      <c r="H18" s="20">
        <f>IF(C18&gt;="X",1,IF(D18="X",2,IF(E18="X",3,IF(F18="X",4,IF(G18="X",5,0)))))</f>
        <v>4</v>
      </c>
    </row>
    <row r="19" spans="1:8" ht="42" customHeight="1" thickBot="1" x14ac:dyDescent="0.25">
      <c r="B19" s="4" t="s">
        <v>26</v>
      </c>
      <c r="C19" s="30"/>
      <c r="D19" s="31"/>
      <c r="E19" s="31"/>
      <c r="F19" s="31"/>
      <c r="G19" s="31"/>
      <c r="H19" s="31"/>
    </row>
    <row r="20" spans="1:8" ht="42" customHeight="1" thickBot="1" x14ac:dyDescent="0.25">
      <c r="A20" s="4" t="s">
        <v>160</v>
      </c>
      <c r="B20" s="14" t="s">
        <v>110</v>
      </c>
      <c r="D20" s="20" t="s">
        <v>103</v>
      </c>
      <c r="H20" s="20">
        <f>IF(C20&gt;="X",1,IF(D20="X",2,IF(E20="X",3,IF(F20="X",4,IF(G20="X",5,0)))))</f>
        <v>2</v>
      </c>
    </row>
    <row r="21" spans="1:8" ht="21.75" thickBot="1" x14ac:dyDescent="0.25">
      <c r="B21" s="4" t="s">
        <v>31</v>
      </c>
      <c r="C21" s="27"/>
      <c r="D21" s="24"/>
      <c r="E21" s="24"/>
      <c r="F21" s="24"/>
      <c r="G21" s="24"/>
      <c r="H21" s="24"/>
    </row>
    <row r="22" spans="1:8" ht="30.75" thickBot="1" x14ac:dyDescent="0.25">
      <c r="A22" s="4" t="s">
        <v>161</v>
      </c>
      <c r="B22" s="14" t="s">
        <v>82</v>
      </c>
      <c r="E22" s="20" t="s">
        <v>103</v>
      </c>
      <c r="H22" s="20">
        <f>IF(C22&gt;="X",1,IF(D22="X",2,IF(E22="X",3,IF(F22="X",4,IF(G22="X",5,0)))))</f>
        <v>3</v>
      </c>
    </row>
    <row r="23" spans="1:8" ht="21" x14ac:dyDescent="0.2">
      <c r="A23" s="25" t="s">
        <v>34</v>
      </c>
      <c r="B23" s="25"/>
      <c r="C23" s="25"/>
      <c r="D23" s="25"/>
      <c r="E23" s="25"/>
      <c r="F23" s="25"/>
      <c r="G23" s="25"/>
      <c r="H23" s="25"/>
    </row>
    <row r="24" spans="1:8" ht="18.75" x14ac:dyDescent="0.25">
      <c r="A24" s="21" t="s">
        <v>35</v>
      </c>
      <c r="B24" s="24">
        <v>28</v>
      </c>
      <c r="C24" s="24"/>
      <c r="D24" s="24"/>
      <c r="E24" s="24"/>
      <c r="F24" s="24"/>
      <c r="G24" s="24"/>
      <c r="H24" s="24"/>
    </row>
    <row r="25" spans="1:8" ht="21" customHeight="1" x14ac:dyDescent="0.25">
      <c r="A25" s="21" t="s">
        <v>36</v>
      </c>
      <c r="B25" s="24" t="s">
        <v>128</v>
      </c>
      <c r="C25" s="24"/>
      <c r="D25" s="24"/>
      <c r="E25" s="24"/>
      <c r="F25" s="24"/>
      <c r="G25" s="24"/>
      <c r="H25" s="24"/>
    </row>
    <row r="26" spans="1:8" ht="21" customHeight="1" x14ac:dyDescent="0.2">
      <c r="A26" s="21" t="s">
        <v>37</v>
      </c>
      <c r="B26" s="24" t="s">
        <v>162</v>
      </c>
      <c r="C26" s="24"/>
      <c r="D26" s="24"/>
      <c r="E26" s="24"/>
      <c r="F26" s="24"/>
      <c r="G26" s="24"/>
      <c r="H26" s="24"/>
    </row>
    <row r="27" spans="1:8" ht="21" customHeight="1" x14ac:dyDescent="0.2">
      <c r="A27" s="21" t="s">
        <v>38</v>
      </c>
      <c r="B27" s="24" t="s">
        <v>163</v>
      </c>
      <c r="C27" s="24"/>
      <c r="D27" s="24"/>
      <c r="E27" s="24"/>
      <c r="F27" s="24"/>
      <c r="G27" s="24"/>
      <c r="H27" s="24"/>
    </row>
    <row r="28" spans="1:8" ht="21" customHeight="1" x14ac:dyDescent="0.2">
      <c r="A28" s="21" t="s">
        <v>39</v>
      </c>
      <c r="B28" s="24" t="s">
        <v>164</v>
      </c>
      <c r="C28" s="24"/>
      <c r="D28" s="24"/>
      <c r="E28" s="24"/>
      <c r="F28" s="24"/>
      <c r="G28" s="24"/>
      <c r="H28" s="24"/>
    </row>
    <row r="29" spans="1:8" ht="42" customHeight="1" x14ac:dyDescent="0.25">
      <c r="A29" s="21" t="s">
        <v>40</v>
      </c>
      <c r="B29" s="24" t="s">
        <v>152</v>
      </c>
      <c r="C29" s="24"/>
      <c r="D29" s="24"/>
      <c r="E29" s="24"/>
      <c r="F29" s="24"/>
      <c r="G29" s="24"/>
      <c r="H29" s="24"/>
    </row>
    <row r="30" spans="1:8" ht="42" customHeight="1" x14ac:dyDescent="0.25">
      <c r="A30" s="21" t="s">
        <v>41</v>
      </c>
      <c r="B30" s="24" t="s">
        <v>153</v>
      </c>
      <c r="C30" s="24"/>
      <c r="D30" s="24"/>
      <c r="E30" s="24"/>
      <c r="F30" s="24"/>
      <c r="G30" s="24"/>
      <c r="H30" s="24"/>
    </row>
    <row r="31" spans="1:8" ht="42" customHeight="1" x14ac:dyDescent="0.25">
      <c r="A31" s="21" t="s">
        <v>42</v>
      </c>
      <c r="B31" s="24" t="s">
        <v>165</v>
      </c>
      <c r="C31" s="24"/>
      <c r="D31" s="24"/>
      <c r="E31" s="24"/>
      <c r="F31" s="24"/>
      <c r="G31" s="24"/>
      <c r="H31" s="24"/>
    </row>
  </sheetData>
  <mergeCells count="19">
    <mergeCell ref="B24:H24"/>
    <mergeCell ref="A2:H2"/>
    <mergeCell ref="C3:H3"/>
    <mergeCell ref="C6:H6"/>
    <mergeCell ref="C8:H8"/>
    <mergeCell ref="C10:H10"/>
    <mergeCell ref="A12:H12"/>
    <mergeCell ref="C13:H13"/>
    <mergeCell ref="C16:H16"/>
    <mergeCell ref="C19:H19"/>
    <mergeCell ref="C21:H21"/>
    <mergeCell ref="A23:H23"/>
    <mergeCell ref="B31:H31"/>
    <mergeCell ref="B25:H25"/>
    <mergeCell ref="B26:H26"/>
    <mergeCell ref="B27:H27"/>
    <mergeCell ref="B28:H28"/>
    <mergeCell ref="B29:H29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66B3-49B5-4735-8CE5-99FC3FED0236}">
  <dimension ref="A1:H31"/>
  <sheetViews>
    <sheetView zoomScale="75" workbookViewId="0">
      <selection activeCell="B13" sqref="B13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11.21875" style="15" bestFit="1"/>
    <col min="4" max="4" width="13.19140625" style="15" customWidth="1"/>
    <col min="5" max="6" width="11.21875" style="15" bestFit="1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6" customHeight="1" thickBot="1" x14ac:dyDescent="0.25">
      <c r="A2" s="25" t="s">
        <v>60</v>
      </c>
      <c r="B2" s="25"/>
      <c r="C2" s="25"/>
      <c r="D2" s="25"/>
      <c r="E2" s="25"/>
      <c r="F2" s="25"/>
      <c r="G2" s="25"/>
      <c r="H2" s="25"/>
    </row>
    <row r="3" spans="1:8" ht="21.75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30.75" thickBot="1" x14ac:dyDescent="0.25">
      <c r="A4" s="4" t="s">
        <v>61</v>
      </c>
      <c r="B4" s="14" t="s">
        <v>62</v>
      </c>
      <c r="C4" s="20"/>
      <c r="D4" s="20"/>
      <c r="E4" s="20"/>
      <c r="F4" s="20"/>
      <c r="G4" s="20" t="s">
        <v>103</v>
      </c>
      <c r="H4" s="20">
        <f>IF(C4&gt;="X",1,IF(D4="X",2,IF(E4="X",3,IF(F4="X",4,IF(G4="X",5,0)))))</f>
        <v>5</v>
      </c>
    </row>
    <row r="5" spans="1:8" ht="21.75" thickBot="1" x14ac:dyDescent="0.25">
      <c r="A5" s="4" t="s">
        <v>63</v>
      </c>
      <c r="B5" s="14" t="s">
        <v>64</v>
      </c>
      <c r="C5" s="20"/>
      <c r="D5" s="20"/>
      <c r="E5" s="20"/>
      <c r="F5" s="20"/>
      <c r="G5" s="20" t="s">
        <v>103</v>
      </c>
      <c r="H5" s="20">
        <f>IF(C5&gt;="X",1,IF(D5="X",2,IF(E5="X",3,IF(F5="X",4,IF(G5="X",5,0)))))</f>
        <v>5</v>
      </c>
    </row>
    <row r="6" spans="1:8" ht="21.6" customHeight="1" thickBot="1" x14ac:dyDescent="0.25">
      <c r="A6" s="20"/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65</v>
      </c>
      <c r="B7" s="14" t="s">
        <v>66</v>
      </c>
      <c r="C7" s="20"/>
      <c r="D7" s="20"/>
      <c r="E7" s="20"/>
      <c r="F7" s="20"/>
      <c r="G7" s="20" t="s">
        <v>103</v>
      </c>
      <c r="H7" s="20">
        <f>IF(C7&gt;="X",1,IF(D7="X",2,IF(E7="X",3,IF(F7="X",4,IF(G7="X",5,0)))))</f>
        <v>5</v>
      </c>
    </row>
    <row r="8" spans="1:8" ht="21.6" customHeight="1" thickBot="1" x14ac:dyDescent="0.25">
      <c r="A8" s="20"/>
      <c r="B8" s="4" t="s">
        <v>26</v>
      </c>
      <c r="C8" s="28"/>
      <c r="D8" s="26"/>
      <c r="E8" s="26"/>
      <c r="F8" s="26"/>
      <c r="G8" s="26"/>
      <c r="H8" s="26"/>
    </row>
    <row r="9" spans="1:8" ht="45.75" thickBot="1" x14ac:dyDescent="0.25">
      <c r="A9" s="4" t="s">
        <v>67</v>
      </c>
      <c r="B9" s="14" t="s">
        <v>134</v>
      </c>
      <c r="C9" s="20"/>
      <c r="D9" s="20"/>
      <c r="E9" s="20"/>
      <c r="F9" s="20" t="s">
        <v>103</v>
      </c>
      <c r="G9" s="20"/>
      <c r="H9" s="20">
        <f>IF(C9&gt;="X",1,IF(D9="X",2,IF(E9="X",3,IF(F9="X",4,IF(G9="X",5,0)))))</f>
        <v>4</v>
      </c>
    </row>
    <row r="10" spans="1:8" ht="21.6" customHeight="1" thickBot="1" x14ac:dyDescent="0.25">
      <c r="A10" s="20"/>
      <c r="B10" s="4" t="s">
        <v>31</v>
      </c>
      <c r="C10" s="27"/>
      <c r="D10" s="24"/>
      <c r="E10" s="24"/>
      <c r="F10" s="24"/>
      <c r="G10" s="24"/>
      <c r="H10" s="24"/>
    </row>
    <row r="11" spans="1:8" ht="30.75" thickBot="1" x14ac:dyDescent="0.25">
      <c r="A11" s="4" t="s">
        <v>69</v>
      </c>
      <c r="B11" s="14" t="s">
        <v>70</v>
      </c>
      <c r="C11" s="20"/>
      <c r="D11" s="20"/>
      <c r="E11" s="20"/>
      <c r="F11" s="20"/>
      <c r="G11" s="20" t="s">
        <v>103</v>
      </c>
      <c r="H11" s="20">
        <f>IF(C11&gt;="X",1,IF(D11="X",2,IF(E11="X",3,IF(F11="X",4,IF(G11="X",5,0)))))</f>
        <v>5</v>
      </c>
    </row>
    <row r="12" spans="1:8" ht="21" customHeight="1" thickBot="1" x14ac:dyDescent="0.25">
      <c r="A12" s="25" t="s">
        <v>71</v>
      </c>
      <c r="B12" s="25"/>
      <c r="C12" s="25"/>
      <c r="D12" s="25"/>
      <c r="E12" s="25"/>
      <c r="F12" s="25"/>
      <c r="G12" s="25"/>
      <c r="H12" s="25"/>
    </row>
    <row r="13" spans="1:8" ht="21" customHeight="1" thickBot="1" x14ac:dyDescent="0.25">
      <c r="A13" s="20"/>
      <c r="B13" s="4" t="s">
        <v>17</v>
      </c>
      <c r="C13" s="27"/>
      <c r="D13" s="24"/>
      <c r="E13" s="24"/>
      <c r="F13" s="24"/>
      <c r="G13" s="24"/>
      <c r="H13" s="24"/>
    </row>
    <row r="14" spans="1:8" ht="21" customHeight="1" thickBot="1" x14ac:dyDescent="0.25">
      <c r="A14" s="4" t="s">
        <v>72</v>
      </c>
      <c r="B14" s="14" t="s">
        <v>73</v>
      </c>
      <c r="C14" s="20"/>
      <c r="D14" s="20"/>
      <c r="E14" s="20"/>
      <c r="F14" s="20" t="s">
        <v>103</v>
      </c>
      <c r="G14" s="20"/>
      <c r="H14" s="20">
        <f>IF(C14&gt;="X",1,IF(D14="X",2,IF(E14="X",3,IF(F14="X",4,IF(G14="X",5,0)))))</f>
        <v>4</v>
      </c>
    </row>
    <row r="15" spans="1:8" ht="21" customHeight="1" thickBot="1" x14ac:dyDescent="0.25">
      <c r="A15" s="4" t="s">
        <v>74</v>
      </c>
      <c r="B15" s="14" t="s">
        <v>64</v>
      </c>
      <c r="C15" s="20"/>
      <c r="D15" s="20"/>
      <c r="E15" s="20"/>
      <c r="F15" s="20" t="s">
        <v>103</v>
      </c>
      <c r="G15" s="20"/>
      <c r="H15" s="20">
        <f>IF(C15&gt;="X",1,IF(D15="X",2,IF(E15="X",3,IF(F15="X",4,IF(G15="X",5,0)))))</f>
        <v>4</v>
      </c>
    </row>
    <row r="16" spans="1:8" ht="21" customHeight="1" thickBot="1" x14ac:dyDescent="0.25">
      <c r="A16" s="20"/>
      <c r="B16" s="4" t="s">
        <v>22</v>
      </c>
      <c r="C16" s="27"/>
      <c r="D16" s="24"/>
      <c r="E16" s="24"/>
      <c r="F16" s="24"/>
      <c r="G16" s="24"/>
      <c r="H16" s="24"/>
    </row>
    <row r="17" spans="1:8" ht="21" customHeight="1" thickBot="1" x14ac:dyDescent="0.25">
      <c r="A17" s="5" t="s">
        <v>75</v>
      </c>
      <c r="B17" s="14" t="s">
        <v>76</v>
      </c>
      <c r="C17" s="20"/>
      <c r="D17" s="20"/>
      <c r="E17" s="20"/>
      <c r="F17" s="20"/>
      <c r="G17" s="20" t="s">
        <v>103</v>
      </c>
      <c r="H17" s="20">
        <f>IF(C17&gt;="X",1,IF(D17="X",2,IF(E17="X",3,IF(F17="X",4,IF(G17="X",5,0)))))</f>
        <v>5</v>
      </c>
    </row>
    <row r="18" spans="1:8" ht="42" customHeight="1" thickBot="1" x14ac:dyDescent="0.25">
      <c r="A18" s="4" t="s">
        <v>77</v>
      </c>
      <c r="B18" s="14" t="s">
        <v>78</v>
      </c>
      <c r="C18" s="20"/>
      <c r="D18" s="20"/>
      <c r="E18" s="20"/>
      <c r="F18" s="20" t="s">
        <v>103</v>
      </c>
      <c r="G18" s="20"/>
      <c r="H18" s="20">
        <f>IF(C18&gt;="X",1,IF(D18="X",2,IF(E18="X",3,IF(F18="X",4,IF(G18="X",5,0)))))</f>
        <v>4</v>
      </c>
    </row>
    <row r="19" spans="1:8" ht="42" customHeight="1" thickBot="1" x14ac:dyDescent="0.25">
      <c r="A19" s="20"/>
      <c r="B19" s="4" t="s">
        <v>26</v>
      </c>
      <c r="C19" s="28"/>
      <c r="D19" s="26"/>
      <c r="E19" s="26"/>
      <c r="F19" s="26"/>
      <c r="G19" s="26"/>
      <c r="H19" s="26"/>
    </row>
    <row r="20" spans="1:8" ht="42" customHeight="1" thickBot="1" x14ac:dyDescent="0.25">
      <c r="A20" s="4" t="s">
        <v>79</v>
      </c>
      <c r="B20" s="14" t="s">
        <v>121</v>
      </c>
      <c r="C20" s="20"/>
      <c r="D20" s="20"/>
      <c r="E20" s="20"/>
      <c r="F20" s="20"/>
      <c r="G20" s="20" t="s">
        <v>103</v>
      </c>
      <c r="H20" s="20">
        <f>IF(C20&gt;="X",1,IF(D20="X",2,IF(E20="X",3,IF(F20="X",4,IF(G20="X",5,0)))))</f>
        <v>5</v>
      </c>
    </row>
    <row r="21" spans="1:8" ht="21.75" thickBot="1" x14ac:dyDescent="0.25">
      <c r="A21" s="20"/>
      <c r="B21" s="4" t="s">
        <v>31</v>
      </c>
      <c r="C21" s="27"/>
      <c r="D21" s="24"/>
      <c r="E21" s="24"/>
      <c r="F21" s="24"/>
      <c r="G21" s="24"/>
      <c r="H21" s="24"/>
    </row>
    <row r="22" spans="1:8" ht="30.75" thickBot="1" x14ac:dyDescent="0.25">
      <c r="A22" s="4" t="s">
        <v>81</v>
      </c>
      <c r="B22" s="14" t="s">
        <v>82</v>
      </c>
      <c r="C22" s="20"/>
      <c r="D22" s="20"/>
      <c r="E22" s="20"/>
      <c r="F22" s="20"/>
      <c r="G22" s="20" t="s">
        <v>103</v>
      </c>
      <c r="H22" s="20">
        <f>IF(C22&gt;="X",1,IF(D22="X",2,IF(E22="X",3,IF(F22="X",4,IF(G22="X",5,0)))))</f>
        <v>5</v>
      </c>
    </row>
    <row r="23" spans="1:8" ht="21" x14ac:dyDescent="0.2">
      <c r="A23" s="25" t="s">
        <v>34</v>
      </c>
      <c r="B23" s="25"/>
      <c r="C23" s="25"/>
      <c r="D23" s="25"/>
      <c r="E23" s="25"/>
      <c r="F23" s="25"/>
      <c r="G23" s="25"/>
      <c r="H23" s="25"/>
    </row>
    <row r="24" spans="1:8" ht="18.75" x14ac:dyDescent="0.25">
      <c r="A24" s="21" t="s">
        <v>35</v>
      </c>
      <c r="B24" s="24">
        <v>19</v>
      </c>
      <c r="C24" s="24"/>
      <c r="D24" s="24"/>
      <c r="E24" s="24"/>
      <c r="F24" s="24"/>
      <c r="G24" s="24"/>
      <c r="H24" s="24"/>
    </row>
    <row r="25" spans="1:8" ht="18.75" x14ac:dyDescent="0.25">
      <c r="A25" s="21" t="s">
        <v>36</v>
      </c>
      <c r="B25" s="24" t="s">
        <v>111</v>
      </c>
      <c r="C25" s="24"/>
      <c r="D25" s="24"/>
      <c r="E25" s="24"/>
      <c r="F25" s="24"/>
      <c r="G25" s="24"/>
      <c r="H25" s="24"/>
    </row>
    <row r="26" spans="1:8" ht="21" x14ac:dyDescent="0.2">
      <c r="A26" s="21" t="s">
        <v>37</v>
      </c>
      <c r="B26" s="24" t="s">
        <v>116</v>
      </c>
      <c r="C26" s="24"/>
      <c r="D26" s="24"/>
      <c r="E26" s="24"/>
      <c r="F26" s="24"/>
      <c r="G26" s="24"/>
      <c r="H26" s="24"/>
    </row>
    <row r="27" spans="1:8" ht="21" x14ac:dyDescent="0.2">
      <c r="A27" s="21" t="s">
        <v>38</v>
      </c>
      <c r="B27" s="24" t="s">
        <v>117</v>
      </c>
      <c r="C27" s="24"/>
      <c r="D27" s="24"/>
      <c r="E27" s="24"/>
      <c r="F27" s="24"/>
      <c r="G27" s="24"/>
      <c r="H27" s="24"/>
    </row>
    <row r="28" spans="1:8" ht="21" x14ac:dyDescent="0.2">
      <c r="A28" s="21" t="s">
        <v>39</v>
      </c>
      <c r="B28" s="24" t="s">
        <v>119</v>
      </c>
      <c r="C28" s="24"/>
      <c r="D28" s="24"/>
      <c r="E28" s="24"/>
      <c r="F28" s="24"/>
      <c r="G28" s="24"/>
      <c r="H28" s="24"/>
    </row>
    <row r="29" spans="1:8" ht="36" x14ac:dyDescent="0.25">
      <c r="A29" s="21" t="s">
        <v>40</v>
      </c>
      <c r="B29" s="24" t="s">
        <v>122</v>
      </c>
      <c r="C29" s="24"/>
      <c r="D29" s="24"/>
      <c r="E29" s="24"/>
      <c r="F29" s="24"/>
      <c r="G29" s="24"/>
      <c r="H29" s="24"/>
    </row>
    <row r="30" spans="1:8" ht="36" x14ac:dyDescent="0.25">
      <c r="A30" s="21" t="s">
        <v>41</v>
      </c>
      <c r="B30" s="24" t="s">
        <v>129</v>
      </c>
      <c r="C30" s="24"/>
      <c r="D30" s="24"/>
      <c r="E30" s="24"/>
      <c r="F30" s="24"/>
      <c r="G30" s="24"/>
      <c r="H30" s="24"/>
    </row>
    <row r="31" spans="1:8" ht="36" x14ac:dyDescent="0.25">
      <c r="A31" s="21" t="s">
        <v>42</v>
      </c>
      <c r="B31" s="24" t="s">
        <v>131</v>
      </c>
      <c r="C31" s="24"/>
      <c r="D31" s="24"/>
      <c r="E31" s="24"/>
      <c r="F31" s="24"/>
      <c r="G31" s="24"/>
      <c r="H31" s="24"/>
    </row>
  </sheetData>
  <mergeCells count="19">
    <mergeCell ref="C21:H21"/>
    <mergeCell ref="C8:H8"/>
    <mergeCell ref="C10:H10"/>
    <mergeCell ref="A2:H2"/>
    <mergeCell ref="C3:H3"/>
    <mergeCell ref="C6:H6"/>
    <mergeCell ref="A12:H12"/>
    <mergeCell ref="C16:H16"/>
    <mergeCell ref="C19:H19"/>
    <mergeCell ref="C13:H13"/>
    <mergeCell ref="B29:H29"/>
    <mergeCell ref="B30:H30"/>
    <mergeCell ref="B31:H31"/>
    <mergeCell ref="A23:H23"/>
    <mergeCell ref="B24:H24"/>
    <mergeCell ref="B25:H25"/>
    <mergeCell ref="B26:H26"/>
    <mergeCell ref="B27:H27"/>
    <mergeCell ref="B28:H2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8BBD-E951-4BEB-94FA-D8CE0DDCCD25}">
  <dimension ref="A1:H31"/>
  <sheetViews>
    <sheetView zoomScale="75" workbookViewId="0">
      <selection sqref="A1:H1"/>
    </sheetView>
  </sheetViews>
  <sheetFormatPr defaultColWidth="11.21875" defaultRowHeight="15" x14ac:dyDescent="0.2"/>
  <cols>
    <col min="1" max="1" width="24.04296875" style="15" customWidth="1"/>
    <col min="2" max="2" width="70.0390625" style="15" customWidth="1"/>
    <col min="3" max="3" width="11.21875" style="15" bestFit="1"/>
    <col min="4" max="4" width="13.19140625" style="15" customWidth="1"/>
    <col min="5" max="6" width="11.21875" style="15" bestFit="1"/>
    <col min="7" max="7" width="15.1640625" style="15" customWidth="1"/>
    <col min="8" max="8" width="18.7421875" style="15" customWidth="1"/>
    <col min="9" max="16384" width="11.21875" style="15"/>
  </cols>
  <sheetData>
    <row r="1" spans="1:8" ht="36.75" thickBot="1" x14ac:dyDescent="0.3">
      <c r="A1" s="8" t="s">
        <v>15</v>
      </c>
      <c r="B1" s="8" t="s">
        <v>83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84</v>
      </c>
    </row>
    <row r="2" spans="1:8" ht="21.75" thickBot="1" x14ac:dyDescent="0.25">
      <c r="A2" s="25" t="s">
        <v>60</v>
      </c>
      <c r="B2" s="25"/>
      <c r="C2" s="25"/>
      <c r="D2" s="25"/>
      <c r="E2" s="25"/>
      <c r="F2" s="25"/>
      <c r="G2" s="25"/>
      <c r="H2" s="25"/>
    </row>
    <row r="3" spans="1:8" ht="21.75" thickBot="1" x14ac:dyDescent="0.25">
      <c r="A3" s="20"/>
      <c r="B3" s="4" t="s">
        <v>17</v>
      </c>
      <c r="C3" s="27"/>
      <c r="D3" s="24"/>
      <c r="E3" s="24"/>
      <c r="F3" s="24"/>
      <c r="G3" s="24"/>
      <c r="H3" s="24"/>
    </row>
    <row r="4" spans="1:8" ht="30.75" thickBot="1" x14ac:dyDescent="0.25">
      <c r="A4" s="4" t="s">
        <v>61</v>
      </c>
      <c r="B4" s="14" t="s">
        <v>62</v>
      </c>
      <c r="C4" s="20"/>
      <c r="D4" s="20"/>
      <c r="E4" s="20"/>
      <c r="F4" s="20"/>
      <c r="G4" s="20" t="s">
        <v>103</v>
      </c>
      <c r="H4" s="20">
        <f>IF(C4&gt;="X",1,IF(D4="X",2,IF(E4="X",3,IF(F4="X",4,IF(G4="X",5,0)))))</f>
        <v>5</v>
      </c>
    </row>
    <row r="5" spans="1:8" ht="21.75" thickBot="1" x14ac:dyDescent="0.25">
      <c r="A5" s="4" t="s">
        <v>63</v>
      </c>
      <c r="B5" s="14" t="s">
        <v>64</v>
      </c>
      <c r="C5" s="20"/>
      <c r="D5" s="20"/>
      <c r="E5" s="20"/>
      <c r="F5" s="20"/>
      <c r="G5" s="20" t="s">
        <v>103</v>
      </c>
      <c r="H5" s="20">
        <f>IF(C5&gt;="X",1,IF(D5="X",2,IF(E5="X",3,IF(F5="X",4,IF(G5="X",5,0)))))</f>
        <v>5</v>
      </c>
    </row>
    <row r="6" spans="1:8" ht="21.75" thickBot="1" x14ac:dyDescent="0.25">
      <c r="A6" s="20"/>
      <c r="B6" s="4" t="s">
        <v>22</v>
      </c>
      <c r="C6" s="27"/>
      <c r="D6" s="24"/>
      <c r="E6" s="24"/>
      <c r="F6" s="24"/>
      <c r="G6" s="24"/>
      <c r="H6" s="24"/>
    </row>
    <row r="7" spans="1:8" ht="21.75" thickBot="1" x14ac:dyDescent="0.25">
      <c r="A7" s="4" t="s">
        <v>65</v>
      </c>
      <c r="B7" s="14" t="s">
        <v>66</v>
      </c>
      <c r="C7" s="20"/>
      <c r="D7" s="20"/>
      <c r="E7" s="20"/>
      <c r="F7" s="20" t="s">
        <v>103</v>
      </c>
      <c r="G7" s="20"/>
      <c r="H7" s="20">
        <f>IF(C7&gt;="X",1,IF(D7="X",2,IF(E7="X",3,IF(F7="X",4,IF(G7="X",5,0)))))</f>
        <v>4</v>
      </c>
    </row>
    <row r="8" spans="1:8" ht="21.75" thickBot="1" x14ac:dyDescent="0.25">
      <c r="A8" s="20"/>
      <c r="B8" s="4" t="s">
        <v>26</v>
      </c>
      <c r="C8" s="28"/>
      <c r="D8" s="26"/>
      <c r="E8" s="26"/>
      <c r="F8" s="26"/>
      <c r="G8" s="26"/>
      <c r="H8" s="26"/>
    </row>
    <row r="9" spans="1:8" ht="45.75" thickBot="1" x14ac:dyDescent="0.25">
      <c r="A9" s="4" t="s">
        <v>67</v>
      </c>
      <c r="B9" s="14" t="s">
        <v>134</v>
      </c>
      <c r="C9" s="20"/>
      <c r="D9" s="20"/>
      <c r="E9" s="20"/>
      <c r="F9" s="20"/>
      <c r="G9" s="20" t="s">
        <v>103</v>
      </c>
      <c r="H9" s="20">
        <f>IF(C9&gt;="X",1,IF(D9="X",2,IF(E9="X",3,IF(F9="X",4,IF(G9="X",5,0)))))</f>
        <v>5</v>
      </c>
    </row>
    <row r="10" spans="1:8" ht="21.6" customHeight="1" thickBot="1" x14ac:dyDescent="0.25">
      <c r="A10" s="20"/>
      <c r="B10" s="4" t="s">
        <v>31</v>
      </c>
      <c r="C10" s="27"/>
      <c r="D10" s="24"/>
      <c r="E10" s="24"/>
      <c r="F10" s="24"/>
      <c r="G10" s="24"/>
      <c r="H10" s="24"/>
    </row>
    <row r="11" spans="1:8" ht="30.75" thickBot="1" x14ac:dyDescent="0.25">
      <c r="A11" s="4" t="s">
        <v>69</v>
      </c>
      <c r="B11" s="14" t="s">
        <v>70</v>
      </c>
      <c r="C11" s="20"/>
      <c r="D11" s="20"/>
      <c r="E11" s="20"/>
      <c r="F11" s="20"/>
      <c r="G11" s="20" t="s">
        <v>103</v>
      </c>
      <c r="H11" s="20">
        <f>IF(C11&gt;="X",1,IF(D11="X",2,IF(E11="X",3,IF(F11="X",4,IF(G11="X",5,0)))))</f>
        <v>5</v>
      </c>
    </row>
    <row r="12" spans="1:8" ht="21" customHeight="1" thickBot="1" x14ac:dyDescent="0.25">
      <c r="A12" s="25" t="s">
        <v>71</v>
      </c>
      <c r="B12" s="25"/>
      <c r="C12" s="25"/>
      <c r="D12" s="25"/>
      <c r="E12" s="25"/>
      <c r="F12" s="25"/>
      <c r="G12" s="25"/>
      <c r="H12" s="25"/>
    </row>
    <row r="13" spans="1:8" ht="21" customHeight="1" thickBot="1" x14ac:dyDescent="0.25">
      <c r="A13" s="20"/>
      <c r="B13" s="4" t="s">
        <v>17</v>
      </c>
      <c r="C13" s="27"/>
      <c r="D13" s="24"/>
      <c r="E13" s="24"/>
      <c r="F13" s="24"/>
      <c r="G13" s="24"/>
      <c r="H13" s="24"/>
    </row>
    <row r="14" spans="1:8" ht="21" customHeight="1" thickBot="1" x14ac:dyDescent="0.25">
      <c r="A14" s="4" t="s">
        <v>72</v>
      </c>
      <c r="B14" s="14" t="s">
        <v>73</v>
      </c>
      <c r="C14" s="20"/>
      <c r="D14" s="20"/>
      <c r="E14" s="20"/>
      <c r="F14" s="20"/>
      <c r="G14" s="20" t="s">
        <v>103</v>
      </c>
      <c r="H14" s="20">
        <f>IF(C14&gt;="X",1,IF(D14="X",2,IF(E14="X",3,IF(F14="X",4,IF(G14="X",5,0)))))</f>
        <v>5</v>
      </c>
    </row>
    <row r="15" spans="1:8" ht="21" customHeight="1" thickBot="1" x14ac:dyDescent="0.25">
      <c r="A15" s="4" t="s">
        <v>74</v>
      </c>
      <c r="B15" s="14" t="s">
        <v>64</v>
      </c>
      <c r="C15" s="20"/>
      <c r="D15" s="20"/>
      <c r="E15" s="20"/>
      <c r="F15" s="20" t="s">
        <v>103</v>
      </c>
      <c r="G15" s="20"/>
      <c r="H15" s="20">
        <f>IF(C15&gt;="X",1,IF(D15="X",2,IF(E15="X",3,IF(F15="X",4,IF(G15="X",5,0)))))</f>
        <v>4</v>
      </c>
    </row>
    <row r="16" spans="1:8" ht="21" customHeight="1" thickBot="1" x14ac:dyDescent="0.25">
      <c r="A16" s="20"/>
      <c r="B16" s="4" t="s">
        <v>22</v>
      </c>
      <c r="C16" s="27"/>
      <c r="D16" s="24"/>
      <c r="E16" s="24"/>
      <c r="F16" s="24"/>
      <c r="G16" s="24"/>
      <c r="H16" s="24"/>
    </row>
    <row r="17" spans="1:8" ht="21" customHeight="1" thickBot="1" x14ac:dyDescent="0.25">
      <c r="A17" s="5" t="s">
        <v>75</v>
      </c>
      <c r="B17" s="14" t="s">
        <v>76</v>
      </c>
      <c r="C17" s="20"/>
      <c r="D17" s="20"/>
      <c r="E17" s="20"/>
      <c r="F17" s="20"/>
      <c r="G17" s="20" t="s">
        <v>103</v>
      </c>
      <c r="H17" s="20">
        <f>IF(C17&gt;="X",1,IF(D17="X",2,IF(E17="X",3,IF(F17="X",4,IF(G17="X",5,0)))))</f>
        <v>5</v>
      </c>
    </row>
    <row r="18" spans="1:8" ht="42" customHeight="1" thickBot="1" x14ac:dyDescent="0.25">
      <c r="A18" s="4" t="s">
        <v>77</v>
      </c>
      <c r="B18" s="14" t="s">
        <v>78</v>
      </c>
      <c r="C18" s="20"/>
      <c r="D18" s="20"/>
      <c r="E18" s="20"/>
      <c r="F18" s="20"/>
      <c r="G18" s="20" t="s">
        <v>103</v>
      </c>
      <c r="H18" s="20">
        <f>IF(C18&gt;="X",1,IF(D18="X",2,IF(E18="X",3,IF(F18="X",4,IF(G18="X",5,0)))))</f>
        <v>5</v>
      </c>
    </row>
    <row r="19" spans="1:8" ht="42" customHeight="1" thickBot="1" x14ac:dyDescent="0.25">
      <c r="A19" s="20"/>
      <c r="B19" s="4" t="s">
        <v>26</v>
      </c>
      <c r="C19" s="28"/>
      <c r="D19" s="26"/>
      <c r="E19" s="26"/>
      <c r="F19" s="26"/>
      <c r="G19" s="26"/>
      <c r="H19" s="26"/>
    </row>
    <row r="20" spans="1:8" ht="42" customHeight="1" thickBot="1" x14ac:dyDescent="0.25">
      <c r="A20" s="4" t="s">
        <v>79</v>
      </c>
      <c r="B20" s="14" t="s">
        <v>121</v>
      </c>
      <c r="C20" s="20"/>
      <c r="D20" s="20"/>
      <c r="E20" s="20"/>
      <c r="F20" s="20"/>
      <c r="G20" s="20" t="s">
        <v>103</v>
      </c>
      <c r="H20" s="20">
        <f>IF(C20&gt;="X",1,IF(D20="X",2,IF(E20="X",3,IF(F20="X",4,IF(G20="X",5,0)))))</f>
        <v>5</v>
      </c>
    </row>
    <row r="21" spans="1:8" ht="21.6" customHeight="1" thickBot="1" x14ac:dyDescent="0.25">
      <c r="A21" s="20"/>
      <c r="B21" s="4" t="s">
        <v>31</v>
      </c>
      <c r="C21" s="27"/>
      <c r="D21" s="24"/>
      <c r="E21" s="24"/>
      <c r="F21" s="24"/>
      <c r="G21" s="24"/>
      <c r="H21" s="24"/>
    </row>
    <row r="22" spans="1:8" ht="30.75" thickBot="1" x14ac:dyDescent="0.25">
      <c r="A22" s="4" t="s">
        <v>81</v>
      </c>
      <c r="B22" s="14" t="s">
        <v>82</v>
      </c>
      <c r="C22" s="20"/>
      <c r="D22" s="20"/>
      <c r="E22" s="20"/>
      <c r="F22" s="20"/>
      <c r="G22" s="13" t="s">
        <v>103</v>
      </c>
      <c r="H22" s="20">
        <f>IF(C22&gt;="X",1,IF(D22="X",2,IF(E22="X",3,IF(F22="X",4,IF(G22="X",5,0)))))</f>
        <v>5</v>
      </c>
    </row>
    <row r="23" spans="1:8" ht="21" customHeight="1" x14ac:dyDescent="0.2">
      <c r="A23" s="25" t="s">
        <v>34</v>
      </c>
      <c r="B23" s="25"/>
      <c r="C23" s="25"/>
      <c r="D23" s="25"/>
      <c r="E23" s="25"/>
      <c r="F23" s="25"/>
      <c r="G23" s="25"/>
      <c r="H23" s="25"/>
    </row>
    <row r="24" spans="1:8" ht="21" customHeight="1" x14ac:dyDescent="0.25">
      <c r="A24" s="21" t="s">
        <v>35</v>
      </c>
      <c r="B24" s="24">
        <v>30</v>
      </c>
      <c r="C24" s="24"/>
      <c r="D24" s="24"/>
      <c r="E24" s="24"/>
      <c r="F24" s="24"/>
      <c r="G24" s="24"/>
      <c r="H24" s="24"/>
    </row>
    <row r="25" spans="1:8" ht="21" customHeight="1" x14ac:dyDescent="0.25">
      <c r="A25" s="21" t="s">
        <v>36</v>
      </c>
      <c r="B25" s="24" t="s">
        <v>140</v>
      </c>
      <c r="C25" s="24"/>
      <c r="D25" s="24"/>
      <c r="E25" s="24"/>
      <c r="F25" s="24"/>
      <c r="G25" s="24"/>
      <c r="H25" s="24"/>
    </row>
    <row r="26" spans="1:8" ht="21" customHeight="1" x14ac:dyDescent="0.2">
      <c r="A26" s="21" t="s">
        <v>37</v>
      </c>
      <c r="B26" s="24" t="s">
        <v>141</v>
      </c>
      <c r="C26" s="24"/>
      <c r="D26" s="24"/>
      <c r="E26" s="24"/>
      <c r="F26" s="24"/>
      <c r="G26" s="24"/>
      <c r="H26" s="24"/>
    </row>
    <row r="27" spans="1:8" ht="21" customHeight="1" x14ac:dyDescent="0.2">
      <c r="A27" s="21" t="s">
        <v>38</v>
      </c>
      <c r="B27" s="24" t="s">
        <v>147</v>
      </c>
      <c r="C27" s="24"/>
      <c r="D27" s="24"/>
      <c r="E27" s="24"/>
      <c r="F27" s="24"/>
      <c r="G27" s="24"/>
      <c r="H27" s="24"/>
    </row>
    <row r="28" spans="1:8" ht="21" customHeight="1" x14ac:dyDescent="0.2">
      <c r="A28" s="21" t="s">
        <v>39</v>
      </c>
      <c r="B28" s="24" t="s">
        <v>148</v>
      </c>
      <c r="C28" s="24"/>
      <c r="D28" s="24"/>
      <c r="E28" s="24"/>
      <c r="F28" s="24"/>
      <c r="G28" s="24"/>
      <c r="H28" s="24"/>
    </row>
    <row r="29" spans="1:8" ht="42" customHeight="1" x14ac:dyDescent="0.25">
      <c r="A29" s="21" t="s">
        <v>40</v>
      </c>
      <c r="B29" s="24" t="s">
        <v>149</v>
      </c>
      <c r="C29" s="24"/>
      <c r="D29" s="24"/>
      <c r="E29" s="24"/>
      <c r="F29" s="24"/>
      <c r="G29" s="24"/>
      <c r="H29" s="24"/>
    </row>
    <row r="30" spans="1:8" ht="42" customHeight="1" x14ac:dyDescent="0.25">
      <c r="A30" s="21" t="s">
        <v>41</v>
      </c>
      <c r="B30" s="24" t="s">
        <v>129</v>
      </c>
      <c r="C30" s="24"/>
      <c r="D30" s="24"/>
      <c r="E30" s="24"/>
      <c r="F30" s="24"/>
      <c r="G30" s="24"/>
      <c r="H30" s="24"/>
    </row>
    <row r="31" spans="1:8" ht="42" customHeight="1" x14ac:dyDescent="0.25">
      <c r="A31" s="21" t="s">
        <v>42</v>
      </c>
      <c r="B31" s="24" t="s">
        <v>150</v>
      </c>
      <c r="C31" s="24"/>
      <c r="D31" s="24"/>
      <c r="E31" s="24"/>
      <c r="F31" s="24"/>
      <c r="G31" s="24"/>
      <c r="H31" s="24"/>
    </row>
  </sheetData>
  <mergeCells count="19">
    <mergeCell ref="B24:H24"/>
    <mergeCell ref="A2:H2"/>
    <mergeCell ref="C3:H3"/>
    <mergeCell ref="C6:H6"/>
    <mergeCell ref="C8:H8"/>
    <mergeCell ref="C10:H10"/>
    <mergeCell ref="A12:H12"/>
    <mergeCell ref="C13:H13"/>
    <mergeCell ref="C16:H16"/>
    <mergeCell ref="C19:H19"/>
    <mergeCell ref="C21:H21"/>
    <mergeCell ref="A23:H23"/>
    <mergeCell ref="B31:H31"/>
    <mergeCell ref="B25:H25"/>
    <mergeCell ref="B26:H26"/>
    <mergeCell ref="B27:H27"/>
    <mergeCell ref="B28:H28"/>
    <mergeCell ref="B29:H29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4DF76BC52811458BCDD11BEB835223" ma:contentTypeVersion="2" ma:contentTypeDescription="Creare un nuovo documento." ma:contentTypeScope="" ma:versionID="d74c976de0bf2aa9ce4cd0ae8eeaad0e">
  <xsd:schema xmlns:xsd="http://www.w3.org/2001/XMLSchema" xmlns:xs="http://www.w3.org/2001/XMLSchema" xmlns:p="http://schemas.microsoft.com/office/2006/metadata/properties" xmlns:ns2="ad40cbbe-38a5-4299-a52e-77d42d2c2c28" targetNamespace="http://schemas.microsoft.com/office/2006/metadata/properties" ma:root="true" ma:fieldsID="0e5eed56d538276bff39e9e2593d2ce7" ns2:_="">
    <xsd:import namespace="ad40cbbe-38a5-4299-a52e-77d42d2c2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0cbbe-38a5-4299-a52e-77d42d2c2c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6EE453-3F4D-4F2A-8AD2-9ABE261A7BB4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55D32376-D1E3-4973-B259-52FCC64D6DA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d40cbbe-38a5-4299-a52e-77d42d2c2c28"/>
  </ds:schemaRefs>
</ds:datastoreItem>
</file>

<file path=customXml/itemProps3.xml><?xml version="1.0" encoding="utf-8"?>
<ds:datastoreItem xmlns:ds="http://schemas.openxmlformats.org/officeDocument/2006/customXml" ds:itemID="{C04EFF85-0C99-4065-B052-BAA07DCE9C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BEHAVIOURABILITY</vt:lpstr>
      <vt:lpstr>QuestCTD1</vt:lpstr>
      <vt:lpstr>QuestCTD2</vt:lpstr>
      <vt:lpstr>QuestDTA1</vt:lpstr>
      <vt:lpstr>QuestDTA2</vt:lpstr>
      <vt:lpstr>QuestFDO1</vt:lpstr>
      <vt:lpstr>QuestFDO2</vt:lpstr>
      <vt:lpstr>QuestASA1</vt:lpstr>
      <vt:lpstr>QuestASA2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HP Laptop</cp:lastModifiedBy>
  <cp:revision/>
  <dcterms:created xsi:type="dcterms:W3CDTF">2017-10-12T15:51:15Z</dcterms:created>
  <dcterms:modified xsi:type="dcterms:W3CDTF">2021-06-26T09:11:31Z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0x0101007B4DF76BC52811458BCDD11BEB835223</vt:lpwstr>
  </property>
  <property fmtid="{D5CDD505-2E9C-101B-9397-08002B2CF9AE}" pid="3" name="WorkbookGuid">
    <vt:lpwstr>9a88be47-a2e1-40b9-ae6b-8060dfd3ad07</vt:lpwstr>
  </property>
</Properties>
</file>